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345" windowWidth="9780" windowHeight="9900" tabRatio="688" firstSheet="5" activeTab="7"/>
  </bookViews>
  <sheets>
    <sheet name="อำเภอมวกเหล็ก (1124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หนองโป่ง" sheetId="26" r:id="rId15"/>
    <sheet name="เฉลิมพระเกียรติ" sheetId="27" r:id="rId16"/>
    <sheet name="คลองม่วงเหนือ" sheetId="28" r:id="rId17"/>
    <sheet name="ซั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คลองไทร!$F$1:$F$86</definedName>
    <definedName name="_xlnm._FilterDatabase" localSheetId="16" hidden="1">คลองม่วงเหนือ!$F$1:$F$56</definedName>
    <definedName name="_xlnm._FilterDatabase" localSheetId="15" hidden="1">เฉลิมพระเกียรติ!$F$1:$F$124</definedName>
    <definedName name="_xlnm._FilterDatabase" localSheetId="17" hidden="1">ซับสนุ่น!$F$1:$F$99</definedName>
    <definedName name="_xlnm._FilterDatabase" localSheetId="20" hidden="1">แบบฟอร์ม!$F$1:$F$53</definedName>
    <definedName name="_xlnm._FilterDatabase" localSheetId="13" hidden="1">โป่งไทร!$F$1:$F$59</definedName>
    <definedName name="_xlnm._FilterDatabase" localSheetId="9" hidden="1">มิตรภาพ!$F$1:$F$61</definedName>
    <definedName name="_xlnm._FilterDatabase" localSheetId="19" hidden="1">รพ.มวกเหล็ก!$F$1:$F$245</definedName>
    <definedName name="_xlnm._FilterDatabase" localSheetId="12" hidden="1">ลำสมพุง!$F$1:$F$73</definedName>
    <definedName name="_xlnm._FilterDatabase" localSheetId="18" hidden="1">วังยาง!$F$1:$F$51</definedName>
    <definedName name="_xlnm._FilterDatabase" localSheetId="4" hidden="1">'สรุปแยก รพสต.'!$B$3:$B$19</definedName>
    <definedName name="_xlnm._FilterDatabase" localSheetId="8" hidden="1">สาวน้อย!$F$1:$F$93</definedName>
    <definedName name="_xlnm._FilterDatabase" localSheetId="14" hidden="1">หนองโป่ง!$F$1:$F$81</definedName>
    <definedName name="_xlnm._FilterDatabase" localSheetId="11" hidden="1">หนองย่างเสือ!$F$1:$F$100</definedName>
    <definedName name="_xlnm._FilterDatabase" localSheetId="7" hidden="1">หลังเขา!$F$1:$F$33</definedName>
    <definedName name="_xlnm._FilterDatabase" localSheetId="6" hidden="1">หินลับ!$F$1:$F$73</definedName>
    <definedName name="_xlnm._FilterDatabase" localSheetId="0" hidden="1">'อำเภอมวกเหล็ก (1124)'!$J$1:$J$103</definedName>
    <definedName name="disabled_ok" localSheetId="10">คลองไทร!$A$2:$P$85</definedName>
    <definedName name="disabled_ok" localSheetId="16">คลองม่วงเหนือ!$A$2:$P$55</definedName>
    <definedName name="disabled_ok" localSheetId="15">เฉลิมพระเกียรติ!$A$2:$P$123</definedName>
    <definedName name="disabled_ok" localSheetId="17">ซับสนุ่น!$A$2:$P$98</definedName>
    <definedName name="disabled_ok" localSheetId="20">แบบฟอร์ม!$A$2:$O$52</definedName>
    <definedName name="disabled_ok" localSheetId="13">โป่งไทร!$A$2:$P$58</definedName>
    <definedName name="disabled_ok" localSheetId="9">มิตรภาพ!$A$2:$P$60</definedName>
    <definedName name="disabled_ok" localSheetId="19">รพ.มวกเหล็ก!$A$2:$P$65</definedName>
    <definedName name="disabled_ok" localSheetId="12">ลำสมพุง!$A$2:$P$72</definedName>
    <definedName name="disabled_ok" localSheetId="18">วังยาง!$A$2:$P$50</definedName>
    <definedName name="disabled_ok" localSheetId="4">'สรุปแยก รพสต.'!$A$4:$K$18</definedName>
    <definedName name="disabled_ok" localSheetId="8">สาวน้อย!$A$2:$P$92</definedName>
    <definedName name="disabled_ok" localSheetId="14">หนองโป่ง!$A$2:$P$80</definedName>
    <definedName name="disabled_ok" localSheetId="11">หนองย่างเสือ!$A$2:$P$99</definedName>
    <definedName name="disabled_ok" localSheetId="7">หลังเขา!$A$2:$P$32</definedName>
    <definedName name="disabled_ok" localSheetId="6">หินลับ!$A$3:$P$70</definedName>
    <definedName name="disabled_ok" localSheetId="0">'อำเภอมวกเหล็ก (1124)'!$A$2:$P$2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5">เฉลิมพระเกียรติ!$1:$2</definedName>
    <definedName name="_xlnm.Print_Titles" localSheetId="17">ซับสนุ่น!$1:$2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4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/>
</workbook>
</file>

<file path=xl/calcChain.xml><?xml version="1.0" encoding="utf-8"?>
<calcChain xmlns="http://schemas.openxmlformats.org/spreadsheetml/2006/main">
  <c r="AN19" i="33"/>
  <c r="AO19"/>
  <c r="AP19"/>
  <c r="BS26" i="44"/>
  <c r="BR26"/>
  <c r="BS22"/>
  <c r="BR22"/>
  <c r="BT22"/>
  <c r="BS18"/>
  <c r="BR18"/>
  <c r="BT18" s="1"/>
  <c r="BS15"/>
  <c r="BR15"/>
  <c r="BT15" s="1"/>
  <c r="BS12"/>
  <c r="BR12"/>
  <c r="BT12"/>
  <c r="BS9"/>
  <c r="BR9"/>
  <c r="BT9" s="1"/>
  <c r="BS5"/>
  <c r="BS25" s="1"/>
  <c r="BR5"/>
  <c r="BO26"/>
  <c r="BN26"/>
  <c r="BM26"/>
  <c r="BK26"/>
  <c r="BJ26"/>
  <c r="BO25"/>
  <c r="BN25"/>
  <c r="BM25"/>
  <c r="BK22"/>
  <c r="BJ22"/>
  <c r="BL22"/>
  <c r="BK18"/>
  <c r="BJ18"/>
  <c r="BK15"/>
  <c r="BJ15"/>
  <c r="BL15" s="1"/>
  <c r="BK12"/>
  <c r="BJ12"/>
  <c r="BL12"/>
  <c r="BK9"/>
  <c r="BJ9"/>
  <c r="BL9" s="1"/>
  <c r="BK5"/>
  <c r="BJ5"/>
  <c r="BB22"/>
  <c r="BG26"/>
  <c r="BF26"/>
  <c r="BE26"/>
  <c r="BC26"/>
  <c r="BB26"/>
  <c r="BG25"/>
  <c r="BF25"/>
  <c r="BE25"/>
  <c r="BC22"/>
  <c r="BC18"/>
  <c r="BB18"/>
  <c r="BC15"/>
  <c r="BB15"/>
  <c r="BC12"/>
  <c r="BB12"/>
  <c r="BC9"/>
  <c r="BB9"/>
  <c r="BD9"/>
  <c r="BC5"/>
  <c r="BC25"/>
  <c r="BB5"/>
  <c r="AY26"/>
  <c r="AX26"/>
  <c r="AW26"/>
  <c r="AU26"/>
  <c r="AT26"/>
  <c r="AY25"/>
  <c r="AX25"/>
  <c r="AW25"/>
  <c r="AU22"/>
  <c r="AV22" s="1"/>
  <c r="AU18"/>
  <c r="AT18"/>
  <c r="AU15"/>
  <c r="AT15"/>
  <c r="AV15" s="1"/>
  <c r="AU12"/>
  <c r="AT12"/>
  <c r="AU9"/>
  <c r="AT9"/>
  <c r="AV9"/>
  <c r="AU5"/>
  <c r="AT5"/>
  <c r="AT25" s="1"/>
  <c r="AQ26"/>
  <c r="AP26"/>
  <c r="AO26"/>
  <c r="AM26"/>
  <c r="AL26"/>
  <c r="AQ25"/>
  <c r="AP25"/>
  <c r="AO25"/>
  <c r="AM22"/>
  <c r="AL22"/>
  <c r="AM18"/>
  <c r="AL18"/>
  <c r="AM15"/>
  <c r="AL15"/>
  <c r="AN15"/>
  <c r="AM12"/>
  <c r="AL12"/>
  <c r="AN12" s="1"/>
  <c r="AM9"/>
  <c r="AL9"/>
  <c r="AM5"/>
  <c r="AL5"/>
  <c r="B19" i="40"/>
  <c r="AH26" i="44"/>
  <c r="AG26"/>
  <c r="AE26"/>
  <c r="AD26"/>
  <c r="AI25"/>
  <c r="AH25"/>
  <c r="AG25"/>
  <c r="AE22"/>
  <c r="AD22"/>
  <c r="AF22"/>
  <c r="AE18"/>
  <c r="AD18"/>
  <c r="AF18" s="1"/>
  <c r="AE15"/>
  <c r="AD15"/>
  <c r="AF15"/>
  <c r="AE12"/>
  <c r="AD12"/>
  <c r="AF12" s="1"/>
  <c r="AE9"/>
  <c r="AD9"/>
  <c r="AF9"/>
  <c r="AE5"/>
  <c r="AE25"/>
  <c r="AD5"/>
  <c r="Z26"/>
  <c r="Y26"/>
  <c r="AA25"/>
  <c r="Z25"/>
  <c r="Y25"/>
  <c r="W26"/>
  <c r="V26"/>
  <c r="W22"/>
  <c r="V22"/>
  <c r="X22" s="1"/>
  <c r="W18"/>
  <c r="V18"/>
  <c r="W15"/>
  <c r="V15"/>
  <c r="X15"/>
  <c r="W12"/>
  <c r="V12"/>
  <c r="X12" s="1"/>
  <c r="W9"/>
  <c r="V9"/>
  <c r="X9" s="1"/>
  <c r="W5"/>
  <c r="W25" s="1"/>
  <c r="V5"/>
  <c r="K124" i="27"/>
  <c r="K100" i="23"/>
  <c r="M61" i="21"/>
  <c r="K61"/>
  <c r="E18" i="33"/>
  <c r="E17"/>
  <c r="E16"/>
  <c r="E15"/>
  <c r="E14"/>
  <c r="E13"/>
  <c r="E11"/>
  <c r="E5"/>
  <c r="E6"/>
  <c r="E7"/>
  <c r="E8"/>
  <c r="E10"/>
  <c r="E12"/>
  <c r="R26" i="44"/>
  <c r="Q26"/>
  <c r="O26"/>
  <c r="N26"/>
  <c r="J26"/>
  <c r="I26"/>
  <c r="G26"/>
  <c r="F26"/>
  <c r="S25"/>
  <c r="R25"/>
  <c r="Q25"/>
  <c r="K25"/>
  <c r="J25"/>
  <c r="I25"/>
  <c r="O22"/>
  <c r="N22"/>
  <c r="G22"/>
  <c r="F22"/>
  <c r="H22" s="1"/>
  <c r="O18"/>
  <c r="N18"/>
  <c r="G18"/>
  <c r="F18"/>
  <c r="H18"/>
  <c r="O15"/>
  <c r="N15"/>
  <c r="G15"/>
  <c r="F15"/>
  <c r="H15" s="1"/>
  <c r="O12"/>
  <c r="N12"/>
  <c r="G12"/>
  <c r="F12"/>
  <c r="H12"/>
  <c r="O9"/>
  <c r="N9"/>
  <c r="G9"/>
  <c r="F9"/>
  <c r="H9" s="1"/>
  <c r="O5"/>
  <c r="O25"/>
  <c r="N5"/>
  <c r="N25"/>
  <c r="G5"/>
  <c r="G25"/>
  <c r="F5"/>
  <c r="F25"/>
  <c r="L124" i="27"/>
  <c r="M124"/>
  <c r="N124"/>
  <c r="O124"/>
  <c r="P124"/>
  <c r="Q124"/>
  <c r="M14" i="33"/>
  <c r="R124" i="27"/>
  <c r="S124"/>
  <c r="O14" i="33" s="1"/>
  <c r="T124" i="27"/>
  <c r="U124"/>
  <c r="Q14" i="33"/>
  <c r="V124" i="27"/>
  <c r="W124"/>
  <c r="S14" i="33" s="1"/>
  <c r="X124" i="27"/>
  <c r="Y124"/>
  <c r="U14" i="33"/>
  <c r="Z124" i="27"/>
  <c r="AA124"/>
  <c r="W14" i="33" s="1"/>
  <c r="AB124" i="27"/>
  <c r="AC124"/>
  <c r="Y14" i="33"/>
  <c r="AD124" i="27"/>
  <c r="AE124"/>
  <c r="AA14" i="33"/>
  <c r="AF124" i="27"/>
  <c r="AB14" i="33" s="1"/>
  <c r="AG124" i="27"/>
  <c r="AC14" i="33" s="1"/>
  <c r="AH124" i="27"/>
  <c r="AD14" i="33" s="1"/>
  <c r="AI124" i="27"/>
  <c r="AE14" i="33" s="1"/>
  <c r="AJ124" i="27"/>
  <c r="AF14" i="33" s="1"/>
  <c r="AK124" i="27"/>
  <c r="AG14" i="33" s="1"/>
  <c r="AL124" i="27"/>
  <c r="AH14" i="33" s="1"/>
  <c r="AM124" i="27"/>
  <c r="AI14" i="33" s="1"/>
  <c r="AN124" i="27"/>
  <c r="AJ14" i="33" s="1"/>
  <c r="AO124" i="27"/>
  <c r="AK14" i="33" s="1"/>
  <c r="AP124" i="27"/>
  <c r="AL14" i="33" s="1"/>
  <c r="AQ124" i="27"/>
  <c r="AM14" i="33" s="1"/>
  <c r="C18" i="40"/>
  <c r="B45" i="41"/>
  <c r="C44" s="1"/>
  <c r="G4" i="35"/>
  <c r="F4"/>
  <c r="K81" i="26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G7" i="35"/>
  <c r="F7"/>
  <c r="G16"/>
  <c r="F16"/>
  <c r="G13"/>
  <c r="F13"/>
  <c r="G11"/>
  <c r="F11"/>
  <c r="G9"/>
  <c r="F9"/>
  <c r="H9"/>
  <c r="O18"/>
  <c r="L19" i="33"/>
  <c r="K245" i="31"/>
  <c r="F18" i="33" s="1"/>
  <c r="I7" i="35" s="1"/>
  <c r="L245" i="31"/>
  <c r="G18" i="33" s="1"/>
  <c r="M245" i="31"/>
  <c r="K7" i="35"/>
  <c r="N245" i="31"/>
  <c r="I18" i="33" s="1"/>
  <c r="O245" i="31"/>
  <c r="J18" i="33" s="1"/>
  <c r="M7" i="35" s="1"/>
  <c r="P245" i="31"/>
  <c r="K18" i="33" s="1"/>
  <c r="N7" i="35" s="1"/>
  <c r="AR61" i="21"/>
  <c r="AR93" i="20"/>
  <c r="AR71" i="18"/>
  <c r="AR33" i="19"/>
  <c r="D19" i="33"/>
  <c r="C19"/>
  <c r="E9"/>
  <c r="AQ245" i="31"/>
  <c r="AM18" i="33" s="1"/>
  <c r="AP245" i="31"/>
  <c r="AL18" i="33" s="1"/>
  <c r="AO245" i="31"/>
  <c r="AK18" i="33" s="1"/>
  <c r="AN245" i="31"/>
  <c r="AJ18" i="33" s="1"/>
  <c r="AM245" i="31"/>
  <c r="AI18" i="33" s="1"/>
  <c r="AL245" i="31"/>
  <c r="AH18" i="33" s="1"/>
  <c r="AK245" i="31"/>
  <c r="AG18" i="33" s="1"/>
  <c r="AJ245" i="31"/>
  <c r="AF18" i="33" s="1"/>
  <c r="AI245" i="31"/>
  <c r="AE18" i="33" s="1"/>
  <c r="AH245" i="31"/>
  <c r="AD18" i="33" s="1"/>
  <c r="AG245" i="31"/>
  <c r="AC18" i="33" s="1"/>
  <c r="AF245" i="31"/>
  <c r="AB18" i="33" s="1"/>
  <c r="AE245" i="31"/>
  <c r="AA18" i="33" s="1"/>
  <c r="AD245" i="31"/>
  <c r="Z18" i="33" s="1"/>
  <c r="AC245" i="31"/>
  <c r="Y18" i="33" s="1"/>
  <c r="AB245" i="31"/>
  <c r="X18" i="33" s="1"/>
  <c r="AA245" i="31"/>
  <c r="W18" i="33" s="1"/>
  <c r="Z245" i="31"/>
  <c r="V18" i="33" s="1"/>
  <c r="Y245" i="31"/>
  <c r="U18" i="33" s="1"/>
  <c r="X245" i="31"/>
  <c r="T18" i="33" s="1"/>
  <c r="W245" i="31"/>
  <c r="S18" i="33" s="1"/>
  <c r="V245" i="31"/>
  <c r="R18" i="33" s="1"/>
  <c r="U245" i="31"/>
  <c r="Q18" i="33" s="1"/>
  <c r="T245" i="31"/>
  <c r="P18" i="33" s="1"/>
  <c r="S245" i="31"/>
  <c r="O18" i="33" s="1"/>
  <c r="R245" i="31"/>
  <c r="N18" i="33" s="1"/>
  <c r="Q245" i="31"/>
  <c r="M18" i="33" s="1"/>
  <c r="AQ51" i="30"/>
  <c r="AM17" i="33" s="1"/>
  <c r="AP51" i="30"/>
  <c r="AL17" i="33" s="1"/>
  <c r="AO51" i="30"/>
  <c r="AK17" i="33" s="1"/>
  <c r="AN51" i="30"/>
  <c r="AJ17" i="33" s="1"/>
  <c r="AM51" i="30"/>
  <c r="AI17" i="33" s="1"/>
  <c r="AL51" i="30"/>
  <c r="AH17" i="33" s="1"/>
  <c r="AK51" i="30"/>
  <c r="AG17" i="33" s="1"/>
  <c r="AJ51" i="30"/>
  <c r="AF17" i="33" s="1"/>
  <c r="AI51" i="30"/>
  <c r="AE17" i="33" s="1"/>
  <c r="AH51" i="30"/>
  <c r="AD17" i="33" s="1"/>
  <c r="AG51" i="30"/>
  <c r="AC17" i="33" s="1"/>
  <c r="AF51" i="30"/>
  <c r="AB17" i="33" s="1"/>
  <c r="AE51" i="30"/>
  <c r="AA17" i="33" s="1"/>
  <c r="AD51" i="30"/>
  <c r="Z17" i="33" s="1"/>
  <c r="AC51" i="30"/>
  <c r="Y17" i="33" s="1"/>
  <c r="AB51" i="30"/>
  <c r="X17" i="33" s="1"/>
  <c r="AA51" i="30"/>
  <c r="W17" i="33" s="1"/>
  <c r="Z51" i="30"/>
  <c r="V17" i="33" s="1"/>
  <c r="Y51" i="30"/>
  <c r="U17" i="33" s="1"/>
  <c r="X51" i="30"/>
  <c r="T17" i="33" s="1"/>
  <c r="W51" i="30"/>
  <c r="S17" i="33" s="1"/>
  <c r="V51" i="30"/>
  <c r="R17" i="33" s="1"/>
  <c r="U51" i="30"/>
  <c r="Q17" i="33" s="1"/>
  <c r="T51" i="30"/>
  <c r="P17" i="33" s="1"/>
  <c r="S51" i="30"/>
  <c r="O17" i="33" s="1"/>
  <c r="R51" i="30"/>
  <c r="N17" i="33" s="1"/>
  <c r="Q51" i="30"/>
  <c r="M17" i="33" s="1"/>
  <c r="P51" i="30"/>
  <c r="K17" i="33" s="1"/>
  <c r="O51" i="30"/>
  <c r="J17" i="33" s="1"/>
  <c r="M16" i="35" s="1"/>
  <c r="N51" i="30"/>
  <c r="I17" i="33" s="1"/>
  <c r="M51" i="30"/>
  <c r="H17" i="33" s="1"/>
  <c r="L51" i="30"/>
  <c r="G17" i="33" s="1"/>
  <c r="K51" i="30"/>
  <c r="AQ99" i="29"/>
  <c r="AM16" i="33"/>
  <c r="AP99" i="29"/>
  <c r="AL16" i="33"/>
  <c r="AO99" i="29"/>
  <c r="AK16" i="33"/>
  <c r="AN99" i="29"/>
  <c r="AJ16" i="33"/>
  <c r="AM99" i="29"/>
  <c r="AI16" i="33"/>
  <c r="AL99" i="29"/>
  <c r="AH16" i="33"/>
  <c r="AK99" i="29"/>
  <c r="AG16" i="33"/>
  <c r="AJ99" i="29"/>
  <c r="AF16" i="33"/>
  <c r="AI99" i="29"/>
  <c r="AE16" i="33"/>
  <c r="AH99" i="29"/>
  <c r="AD16" i="33"/>
  <c r="AG99" i="29"/>
  <c r="AC16" i="33"/>
  <c r="AF99" i="29"/>
  <c r="AB16" i="33"/>
  <c r="AE99" i="29"/>
  <c r="AA16" i="33"/>
  <c r="AD99" i="29"/>
  <c r="Z16" i="33"/>
  <c r="AC99" i="29"/>
  <c r="Y16" i="33"/>
  <c r="AB99" i="29"/>
  <c r="X16" i="33"/>
  <c r="AA99" i="29"/>
  <c r="W16" i="33"/>
  <c r="Z99" i="29"/>
  <c r="V16" i="33"/>
  <c r="Y99" i="29"/>
  <c r="U16" i="33"/>
  <c r="X99" i="29"/>
  <c r="T16" i="33"/>
  <c r="W99" i="29"/>
  <c r="S16" i="33"/>
  <c r="V99" i="29"/>
  <c r="R16" i="33"/>
  <c r="U99" i="29"/>
  <c r="Q16" i="33"/>
  <c r="T99" i="29"/>
  <c r="P16" i="33"/>
  <c r="S99" i="29"/>
  <c r="O16" i="33"/>
  <c r="R99" i="29"/>
  <c r="N16" i="33"/>
  <c r="Q99" i="29"/>
  <c r="M16" i="33"/>
  <c r="P99" i="29"/>
  <c r="K16" i="33"/>
  <c r="O99" i="29"/>
  <c r="N99"/>
  <c r="M99"/>
  <c r="L99"/>
  <c r="K99"/>
  <c r="AQ56" i="28"/>
  <c r="AM15" i="33" s="1"/>
  <c r="AP56" i="28"/>
  <c r="AL15" i="33" s="1"/>
  <c r="AO56" i="28"/>
  <c r="AK15" i="33" s="1"/>
  <c r="AN56" i="28"/>
  <c r="AJ15" i="33" s="1"/>
  <c r="AM56" i="28"/>
  <c r="AI15" i="33" s="1"/>
  <c r="AL56" i="28"/>
  <c r="AH15" i="33" s="1"/>
  <c r="AK56" i="28"/>
  <c r="AG15" i="33" s="1"/>
  <c r="AJ56" i="28"/>
  <c r="AF15" i="33" s="1"/>
  <c r="AI56" i="28"/>
  <c r="AE15" i="33" s="1"/>
  <c r="AH56" i="28"/>
  <c r="AD15" i="33" s="1"/>
  <c r="AG56" i="28"/>
  <c r="AC15" i="33" s="1"/>
  <c r="AF56" i="28"/>
  <c r="AB15" i="33" s="1"/>
  <c r="AE56" i="28"/>
  <c r="AA15" i="33" s="1"/>
  <c r="AD56" i="28"/>
  <c r="Z15" i="33" s="1"/>
  <c r="AC56" i="28"/>
  <c r="Y15" i="33" s="1"/>
  <c r="AB56" i="28"/>
  <c r="X15" i="33" s="1"/>
  <c r="AA56" i="28"/>
  <c r="W15" i="33" s="1"/>
  <c r="Z56" i="28"/>
  <c r="V15" i="33" s="1"/>
  <c r="Y56" i="28"/>
  <c r="U15" i="33" s="1"/>
  <c r="X56" i="28"/>
  <c r="T15" i="33" s="1"/>
  <c r="W56" i="28"/>
  <c r="S15" i="33" s="1"/>
  <c r="V56" i="28"/>
  <c r="R15" i="33" s="1"/>
  <c r="U56" i="28"/>
  <c r="Q15" i="33" s="1"/>
  <c r="T56" i="28"/>
  <c r="P15" i="33" s="1"/>
  <c r="S56" i="28"/>
  <c r="O15" i="33" s="1"/>
  <c r="R56" i="28"/>
  <c r="N15" i="33" s="1"/>
  <c r="Q56" i="28"/>
  <c r="M15" i="33" s="1"/>
  <c r="P56" i="28"/>
  <c r="K15" i="33" s="1"/>
  <c r="O56" i="28"/>
  <c r="J15" i="33" s="1"/>
  <c r="N56" i="28"/>
  <c r="I15" i="33" s="1"/>
  <c r="M56" i="28"/>
  <c r="H15" i="33" s="1"/>
  <c r="L56" i="28"/>
  <c r="G15" i="33" s="1"/>
  <c r="K56" i="28"/>
  <c r="F15" i="33" s="1"/>
  <c r="Z14"/>
  <c r="X14"/>
  <c r="V14"/>
  <c r="T14"/>
  <c r="R14"/>
  <c r="P14"/>
  <c r="N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AQ59" i="25"/>
  <c r="AM12" i="33" s="1"/>
  <c r="AP59" i="25"/>
  <c r="AL12" i="33" s="1"/>
  <c r="AO59" i="25"/>
  <c r="AK12" i="33" s="1"/>
  <c r="AN59" i="25"/>
  <c r="AJ12" i="33" s="1"/>
  <c r="AM59" i="25"/>
  <c r="AI12" i="33" s="1"/>
  <c r="AL59" i="25"/>
  <c r="AH12" i="33" s="1"/>
  <c r="AK59" i="25"/>
  <c r="AG12" i="33" s="1"/>
  <c r="AJ59" i="25"/>
  <c r="AF12" i="33" s="1"/>
  <c r="AI59" i="25"/>
  <c r="AE12" i="33" s="1"/>
  <c r="AH59" i="25"/>
  <c r="AD12" i="33" s="1"/>
  <c r="AG59" i="25"/>
  <c r="AC12" i="33" s="1"/>
  <c r="AF59" i="25"/>
  <c r="AB12" i="33" s="1"/>
  <c r="AE59" i="25"/>
  <c r="AA12" i="33" s="1"/>
  <c r="AD59" i="25"/>
  <c r="Z12" i="33" s="1"/>
  <c r="AC59" i="25"/>
  <c r="Y12" i="33" s="1"/>
  <c r="AB59" i="25"/>
  <c r="X12" i="33" s="1"/>
  <c r="AA59" i="25"/>
  <c r="W12" i="33" s="1"/>
  <c r="Z59" i="25"/>
  <c r="V12" i="33" s="1"/>
  <c r="Y59" i="25"/>
  <c r="U12" i="33" s="1"/>
  <c r="X59" i="25"/>
  <c r="T12" i="33" s="1"/>
  <c r="W59" i="25"/>
  <c r="S12" i="33" s="1"/>
  <c r="V59" i="25"/>
  <c r="R12" i="33" s="1"/>
  <c r="U59" i="25"/>
  <c r="Q12" i="33" s="1"/>
  <c r="T59" i="25"/>
  <c r="P12" i="33" s="1"/>
  <c r="S59" i="25"/>
  <c r="O12" i="33" s="1"/>
  <c r="R59" i="25"/>
  <c r="N12" i="33" s="1"/>
  <c r="Q59" i="25"/>
  <c r="M12" i="33" s="1"/>
  <c r="P59" i="25"/>
  <c r="K12" i="33" s="1"/>
  <c r="O59" i="25"/>
  <c r="J12" i="33" s="1"/>
  <c r="N59" i="25"/>
  <c r="I12" i="33" s="1"/>
  <c r="M59" i="25"/>
  <c r="H12" i="33" s="1"/>
  <c r="L59" i="25"/>
  <c r="G12" i="33" s="1"/>
  <c r="K59" i="25"/>
  <c r="F12" i="33" s="1"/>
  <c r="AQ73" i="24"/>
  <c r="AM11" i="33" s="1"/>
  <c r="AP73" i="24"/>
  <c r="AL11" i="33" s="1"/>
  <c r="AO73" i="24"/>
  <c r="AK11" i="33" s="1"/>
  <c r="AN73" i="24"/>
  <c r="AJ11" i="33" s="1"/>
  <c r="AM73" i="24"/>
  <c r="AI11" i="33" s="1"/>
  <c r="AL73" i="24"/>
  <c r="AH11" i="33" s="1"/>
  <c r="AK73" i="24"/>
  <c r="AG11" i="33" s="1"/>
  <c r="AJ73" i="24"/>
  <c r="AF11" i="33" s="1"/>
  <c r="AI73" i="24"/>
  <c r="AE11" i="33" s="1"/>
  <c r="AH73" i="24"/>
  <c r="AD11" i="33" s="1"/>
  <c r="AG73" i="24"/>
  <c r="AC11" i="33" s="1"/>
  <c r="AF73" i="24"/>
  <c r="AB11" i="33" s="1"/>
  <c r="AE73" i="24"/>
  <c r="AA11" i="33" s="1"/>
  <c r="AD73" i="24"/>
  <c r="Z11" i="33" s="1"/>
  <c r="AC73" i="24"/>
  <c r="Y11" i="33" s="1"/>
  <c r="AB73" i="24"/>
  <c r="X11" i="33" s="1"/>
  <c r="AA73" i="24"/>
  <c r="W11" i="33" s="1"/>
  <c r="Z73" i="24"/>
  <c r="V11" i="33" s="1"/>
  <c r="Y73" i="24"/>
  <c r="U11" i="33" s="1"/>
  <c r="X73" i="24"/>
  <c r="T11" i="33" s="1"/>
  <c r="W73" i="24"/>
  <c r="S11" i="33" s="1"/>
  <c r="V73" i="24"/>
  <c r="R11" i="33" s="1"/>
  <c r="U73" i="24"/>
  <c r="Q11" i="33" s="1"/>
  <c r="T73" i="24"/>
  <c r="P11" i="33" s="1"/>
  <c r="S73" i="24"/>
  <c r="O11" i="33" s="1"/>
  <c r="R73" i="24"/>
  <c r="N11" i="33" s="1"/>
  <c r="Q73" i="24"/>
  <c r="M11" i="33" s="1"/>
  <c r="P73" i="24"/>
  <c r="K11" i="33" s="1"/>
  <c r="O73" i="24"/>
  <c r="J11" i="33" s="1"/>
  <c r="N73" i="24"/>
  <c r="M73"/>
  <c r="H11" i="33" s="1"/>
  <c r="L73" i="24"/>
  <c r="G11" i="33" s="1"/>
  <c r="K73" i="24"/>
  <c r="AQ100" i="23"/>
  <c r="AM10" i="33"/>
  <c r="AP100" i="23"/>
  <c r="AL10" i="33"/>
  <c r="AO100" i="23"/>
  <c r="AK10" i="33"/>
  <c r="AN100" i="23"/>
  <c r="AJ10" i="33"/>
  <c r="AM100" i="23"/>
  <c r="AI10" i="33"/>
  <c r="AL100" i="23"/>
  <c r="AH10" i="33"/>
  <c r="AK100" i="23"/>
  <c r="AG10" i="33"/>
  <c r="AJ100" i="23"/>
  <c r="AF10" i="33"/>
  <c r="AI100" i="23"/>
  <c r="AE10" i="33"/>
  <c r="AH100" i="23"/>
  <c r="AD10" i="33"/>
  <c r="AG100" i="23"/>
  <c r="AC10" i="33"/>
  <c r="AF100" i="23"/>
  <c r="AB10" i="33"/>
  <c r="AE100" i="23"/>
  <c r="AA10" i="33"/>
  <c r="AD100" i="23"/>
  <c r="Z10" i="33"/>
  <c r="AC100" i="23"/>
  <c r="Y10" i="33"/>
  <c r="AB100" i="23"/>
  <c r="X10" i="33"/>
  <c r="AA100" i="23"/>
  <c r="W10" i="33"/>
  <c r="Z100" i="23"/>
  <c r="V10" i="33"/>
  <c r="Y100" i="23"/>
  <c r="U10" i="33"/>
  <c r="X100" i="23"/>
  <c r="T10" i="33"/>
  <c r="W100" i="23"/>
  <c r="S10" i="33"/>
  <c r="V100" i="23"/>
  <c r="R10" i="33"/>
  <c r="U100" i="23"/>
  <c r="Q10" i="33"/>
  <c r="T100" i="23"/>
  <c r="P10" i="33"/>
  <c r="S100" i="23"/>
  <c r="O10" i="33"/>
  <c r="R100" i="23"/>
  <c r="N10" i="33"/>
  <c r="Q100" i="23"/>
  <c r="M10" i="33"/>
  <c r="P100" i="23"/>
  <c r="O100"/>
  <c r="N100"/>
  <c r="M100"/>
  <c r="L100"/>
  <c r="AQ86" i="22"/>
  <c r="AM9" i="33" s="1"/>
  <c r="AP86" i="22"/>
  <c r="AL9" i="33" s="1"/>
  <c r="AO86" i="22"/>
  <c r="AK9" i="33" s="1"/>
  <c r="AN86" i="22"/>
  <c r="AJ9" i="33" s="1"/>
  <c r="AM86" i="22"/>
  <c r="AI9" i="33" s="1"/>
  <c r="AL86" i="22"/>
  <c r="AH9" i="33" s="1"/>
  <c r="AK86" i="22"/>
  <c r="AG9" i="33" s="1"/>
  <c r="AJ86" i="22"/>
  <c r="AF9" i="33" s="1"/>
  <c r="AI86" i="22"/>
  <c r="AE9" i="33" s="1"/>
  <c r="AH86" i="22"/>
  <c r="AD9" i="33" s="1"/>
  <c r="AG86" i="22"/>
  <c r="AC9" i="33" s="1"/>
  <c r="AF86" i="22"/>
  <c r="AB9" i="33" s="1"/>
  <c r="AE86" i="22"/>
  <c r="AA9" i="33" s="1"/>
  <c r="AD86" i="22"/>
  <c r="Z9" i="33" s="1"/>
  <c r="AC86" i="22"/>
  <c r="Y9" i="33" s="1"/>
  <c r="AB86" i="22"/>
  <c r="X9" i="33" s="1"/>
  <c r="AA86" i="22"/>
  <c r="W9" i="33" s="1"/>
  <c r="Z86" i="22"/>
  <c r="V9" i="33" s="1"/>
  <c r="Y86" i="22"/>
  <c r="U9" i="33" s="1"/>
  <c r="X86" i="22"/>
  <c r="T9" i="33" s="1"/>
  <c r="W86" i="22"/>
  <c r="S9" i="33" s="1"/>
  <c r="V86" i="22"/>
  <c r="R9" i="33" s="1"/>
  <c r="U86" i="22"/>
  <c r="Q9" i="33" s="1"/>
  <c r="T86" i="22"/>
  <c r="P9" i="33" s="1"/>
  <c r="S86" i="22"/>
  <c r="O9" i="33" s="1"/>
  <c r="R86" i="22"/>
  <c r="N9" i="33" s="1"/>
  <c r="Q86" i="22"/>
  <c r="M9" i="33" s="1"/>
  <c r="P86" i="22"/>
  <c r="K9" i="33" s="1"/>
  <c r="O86" i="22"/>
  <c r="N86"/>
  <c r="M86"/>
  <c r="L86"/>
  <c r="K86"/>
  <c r="AQ61" i="21"/>
  <c r="AM8" i="33"/>
  <c r="AP61" i="21"/>
  <c r="AL8" i="33" s="1"/>
  <c r="AO61" i="21"/>
  <c r="AK8" i="33" s="1"/>
  <c r="AN61" i="21"/>
  <c r="AJ8" i="33" s="1"/>
  <c r="AM61" i="21"/>
  <c r="AI8" i="33" s="1"/>
  <c r="AL61" i="21"/>
  <c r="AH8" i="33" s="1"/>
  <c r="AK61" i="21"/>
  <c r="AG8" i="33" s="1"/>
  <c r="AJ61" i="21"/>
  <c r="AF8" i="33"/>
  <c r="AI61" i="21"/>
  <c r="AE8" i="33" s="1"/>
  <c r="AH61" i="21"/>
  <c r="AD8" i="33" s="1"/>
  <c r="AG61" i="21"/>
  <c r="AC8" i="33" s="1"/>
  <c r="AF61" i="21"/>
  <c r="AB8" i="33" s="1"/>
  <c r="AE61" i="21"/>
  <c r="AA8" i="33" s="1"/>
  <c r="AD61" i="21"/>
  <c r="Z8" i="33" s="1"/>
  <c r="AC61" i="21"/>
  <c r="Y8" i="33" s="1"/>
  <c r="AB61" i="21"/>
  <c r="X8" i="33" s="1"/>
  <c r="AA61" i="21"/>
  <c r="W8" i="33" s="1"/>
  <c r="Z61" i="21"/>
  <c r="V8" i="33" s="1"/>
  <c r="Y61" i="21"/>
  <c r="U8" i="33" s="1"/>
  <c r="X61" i="21"/>
  <c r="T8" i="33" s="1"/>
  <c r="W61" i="21"/>
  <c r="S8" i="33" s="1"/>
  <c r="V61" i="21"/>
  <c r="R8" i="33" s="1"/>
  <c r="U61" i="21"/>
  <c r="Q8" i="33" s="1"/>
  <c r="T61" i="21"/>
  <c r="P8" i="33" s="1"/>
  <c r="S61" i="21"/>
  <c r="O8" i="33" s="1"/>
  <c r="R61" i="21"/>
  <c r="N8" i="33" s="1"/>
  <c r="Q61" i="21"/>
  <c r="M8" i="33" s="1"/>
  <c r="P61" i="21"/>
  <c r="O61"/>
  <c r="N61"/>
  <c r="I8" i="33" s="1"/>
  <c r="L61" i="21"/>
  <c r="G8" i="33" s="1"/>
  <c r="AQ93" i="20"/>
  <c r="AM7" i="33" s="1"/>
  <c r="AP93" i="20"/>
  <c r="AL7" i="33" s="1"/>
  <c r="AO93" i="20"/>
  <c r="AK7" i="33" s="1"/>
  <c r="AN93" i="20"/>
  <c r="AJ7" i="33" s="1"/>
  <c r="AM93" i="20"/>
  <c r="AI7" i="33" s="1"/>
  <c r="AL93" i="20"/>
  <c r="AH7" i="33" s="1"/>
  <c r="AK93" i="20"/>
  <c r="AG7" i="33" s="1"/>
  <c r="AJ93" i="20"/>
  <c r="AF7" i="33" s="1"/>
  <c r="AI93" i="20"/>
  <c r="AE7" i="33" s="1"/>
  <c r="AH93" i="20"/>
  <c r="AD7" i="33" s="1"/>
  <c r="AG93" i="20"/>
  <c r="AC7" i="33" s="1"/>
  <c r="AF93" i="20"/>
  <c r="AB7" i="33" s="1"/>
  <c r="AE93" i="20"/>
  <c r="AA7" i="33" s="1"/>
  <c r="AD93" i="20"/>
  <c r="Z7" i="33" s="1"/>
  <c r="AC93" i="20"/>
  <c r="Y7" i="33" s="1"/>
  <c r="AB93" i="20"/>
  <c r="X7" i="33" s="1"/>
  <c r="AA93" i="20"/>
  <c r="W7" i="33" s="1"/>
  <c r="Z93" i="20"/>
  <c r="V7" i="33" s="1"/>
  <c r="Y93" i="20"/>
  <c r="U7" i="33" s="1"/>
  <c r="X93" i="20"/>
  <c r="T7" i="33" s="1"/>
  <c r="W93" i="20"/>
  <c r="S7" i="33" s="1"/>
  <c r="V93" i="20"/>
  <c r="R7" i="33" s="1"/>
  <c r="U93" i="20"/>
  <c r="Q7" i="33" s="1"/>
  <c r="T93" i="20"/>
  <c r="P7" i="33" s="1"/>
  <c r="S93" i="20"/>
  <c r="O7" i="33" s="1"/>
  <c r="R93" i="20"/>
  <c r="N7" i="33" s="1"/>
  <c r="Q93" i="20"/>
  <c r="M7" i="33" s="1"/>
  <c r="P93" i="20"/>
  <c r="K7" i="33" s="1"/>
  <c r="O93" i="20"/>
  <c r="J7" i="33" s="1"/>
  <c r="N93" i="20"/>
  <c r="I7" i="33" s="1"/>
  <c r="M93" i="20"/>
  <c r="H7" i="33" s="1"/>
  <c r="L93" i="20"/>
  <c r="G7" i="33" s="1"/>
  <c r="K93" i="20"/>
  <c r="F7" i="33" s="1"/>
  <c r="AQ33" i="19"/>
  <c r="AM6" i="33" s="1"/>
  <c r="AP33" i="19"/>
  <c r="AL6" i="33" s="1"/>
  <c r="AO33" i="19"/>
  <c r="AK6" i="33" s="1"/>
  <c r="AN33" i="19"/>
  <c r="AJ6" i="33" s="1"/>
  <c r="AM33" i="19"/>
  <c r="AI6" i="33" s="1"/>
  <c r="AL33" i="19"/>
  <c r="AH6" i="33" s="1"/>
  <c r="AK33" i="19"/>
  <c r="AG6" i="33" s="1"/>
  <c r="AJ33" i="19"/>
  <c r="AF6" i="33" s="1"/>
  <c r="AI33" i="19"/>
  <c r="AE6" i="33" s="1"/>
  <c r="AH33" i="19"/>
  <c r="AD6" i="33" s="1"/>
  <c r="AG33" i="19"/>
  <c r="AC6" i="33" s="1"/>
  <c r="AF33" i="19"/>
  <c r="AB6" i="33" s="1"/>
  <c r="AE33" i="19"/>
  <c r="AA6" i="33" s="1"/>
  <c r="AD33" i="19"/>
  <c r="Z6" i="33" s="1"/>
  <c r="AC33" i="19"/>
  <c r="Y6" i="33" s="1"/>
  <c r="AB33" i="19"/>
  <c r="X6" i="33" s="1"/>
  <c r="AA33" i="19"/>
  <c r="W6" i="33" s="1"/>
  <c r="Z33" i="19"/>
  <c r="V6" i="33" s="1"/>
  <c r="Y33" i="19"/>
  <c r="U6" i="33" s="1"/>
  <c r="X33" i="19"/>
  <c r="T6" i="33" s="1"/>
  <c r="W33" i="19"/>
  <c r="S6" i="33" s="1"/>
  <c r="V33" i="19"/>
  <c r="R6" i="33" s="1"/>
  <c r="U33" i="19"/>
  <c r="Q6" i="33" s="1"/>
  <c r="T33" i="19"/>
  <c r="P6" i="33" s="1"/>
  <c r="S33" i="19"/>
  <c r="O6" i="33" s="1"/>
  <c r="R33" i="19"/>
  <c r="N6" i="33" s="1"/>
  <c r="Q33" i="19"/>
  <c r="M6" i="33" s="1"/>
  <c r="P33" i="19"/>
  <c r="K6" i="33" s="1"/>
  <c r="O33" i="19"/>
  <c r="J6" i="33" s="1"/>
  <c r="N33" i="19"/>
  <c r="I6" i="33" s="1"/>
  <c r="M33" i="19"/>
  <c r="H6" i="33" s="1"/>
  <c r="L33" i="19"/>
  <c r="G6" i="33" s="1"/>
  <c r="K33" i="19"/>
  <c r="F6" i="33" s="1"/>
  <c r="AQ71" i="18"/>
  <c r="AM5" i="33" s="1"/>
  <c r="AP71" i="18"/>
  <c r="AL5" i="33" s="1"/>
  <c r="AO71" i="18"/>
  <c r="AK5" i="33" s="1"/>
  <c r="AN71" i="18"/>
  <c r="AJ5" i="33" s="1"/>
  <c r="AM71" i="18"/>
  <c r="AI5" i="33" s="1"/>
  <c r="AL71" i="18"/>
  <c r="AH5" i="33" s="1"/>
  <c r="AK71" i="18"/>
  <c r="AG5" i="33" s="1"/>
  <c r="AJ71" i="18"/>
  <c r="AF5" i="33" s="1"/>
  <c r="AI71" i="18"/>
  <c r="AE5" i="33" s="1"/>
  <c r="AH71" i="18"/>
  <c r="AD5" i="33" s="1"/>
  <c r="AG71" i="18"/>
  <c r="AC5" i="33" s="1"/>
  <c r="AF71" i="18"/>
  <c r="AB5" i="33" s="1"/>
  <c r="AE71" i="18"/>
  <c r="AA5" i="33" s="1"/>
  <c r="AD71" i="18"/>
  <c r="Z5" i="33" s="1"/>
  <c r="AC71" i="18"/>
  <c r="Y5" i="33" s="1"/>
  <c r="AB71" i="18"/>
  <c r="X5" i="33" s="1"/>
  <c r="AA71" i="18"/>
  <c r="W5" i="33" s="1"/>
  <c r="Z71" i="18"/>
  <c r="V5" i="33" s="1"/>
  <c r="Y71" i="18"/>
  <c r="U5" i="33" s="1"/>
  <c r="X71" i="18"/>
  <c r="T5" i="33" s="1"/>
  <c r="W71" i="18"/>
  <c r="S5" i="33" s="1"/>
  <c r="V71" i="18"/>
  <c r="R5" i="33" s="1"/>
  <c r="U71" i="18"/>
  <c r="Q5" i="33" s="1"/>
  <c r="T71" i="18"/>
  <c r="P5" i="33" s="1"/>
  <c r="S71" i="18"/>
  <c r="O5" i="33" s="1"/>
  <c r="R71" i="18"/>
  <c r="N5" i="33" s="1"/>
  <c r="Q71" i="18"/>
  <c r="M5" i="33" s="1"/>
  <c r="P71" i="18"/>
  <c r="K5" i="33" s="1"/>
  <c r="N4" i="35" s="1"/>
  <c r="O71" i="18"/>
  <c r="J5" i="33" s="1"/>
  <c r="M4" i="35" s="1"/>
  <c r="N71" i="18"/>
  <c r="I5" i="33" s="1"/>
  <c r="L4" i="35" s="1"/>
  <c r="M71" i="18"/>
  <c r="H5" i="33" s="1"/>
  <c r="K4" i="35" s="1"/>
  <c r="L71" i="18"/>
  <c r="G5" i="33" s="1"/>
  <c r="J4" i="35" s="1"/>
  <c r="K71" i="18"/>
  <c r="F5" i="33" s="1"/>
  <c r="F17"/>
  <c r="I16" i="35" s="1"/>
  <c r="K14" i="33"/>
  <c r="I11"/>
  <c r="L11" i="35" s="1"/>
  <c r="F11" i="33"/>
  <c r="I11" i="35" s="1"/>
  <c r="K10" i="33"/>
  <c r="N9" i="35" s="1"/>
  <c r="F9" i="33"/>
  <c r="I9" i="35" s="1"/>
  <c r="H9" i="33"/>
  <c r="K9" i="35" s="1"/>
  <c r="J9" i="33"/>
  <c r="M9" i="35" s="1"/>
  <c r="G9" i="33"/>
  <c r="J9" i="35" s="1"/>
  <c r="I9" i="33"/>
  <c r="L9" i="35" s="1"/>
  <c r="C8" i="40"/>
  <c r="C7"/>
  <c r="C9"/>
  <c r="C15"/>
  <c r="C10"/>
  <c r="C14"/>
  <c r="C39" i="41"/>
  <c r="H4" i="35"/>
  <c r="P22" i="44"/>
  <c r="P18"/>
  <c r="P15"/>
  <c r="P12"/>
  <c r="P9"/>
  <c r="P5"/>
  <c r="P25"/>
  <c r="H5"/>
  <c r="H25" s="1"/>
  <c r="C16" i="40"/>
  <c r="C12"/>
  <c r="C17"/>
  <c r="C13"/>
  <c r="C11"/>
  <c r="C5"/>
  <c r="C6"/>
  <c r="C19"/>
  <c r="C45" i="41"/>
  <c r="X5" i="44"/>
  <c r="X18"/>
  <c r="V25"/>
  <c r="H13" i="35"/>
  <c r="AD25" i="44"/>
  <c r="AF5"/>
  <c r="AF25"/>
  <c r="AN5"/>
  <c r="X26"/>
  <c r="AN22"/>
  <c r="AM25"/>
  <c r="AN18"/>
  <c r="AN25"/>
  <c r="AN9"/>
  <c r="AL25"/>
  <c r="H16" i="35"/>
  <c r="H7"/>
  <c r="AV5" i="44"/>
  <c r="AV18"/>
  <c r="AU25"/>
  <c r="AV12"/>
  <c r="AV25" s="1"/>
  <c r="C42" i="41"/>
  <c r="C41"/>
  <c r="C43"/>
  <c r="C40"/>
  <c r="H11" i="35"/>
  <c r="BD15" i="44"/>
  <c r="BD22"/>
  <c r="BD18"/>
  <c r="BD12"/>
  <c r="BD25" s="1"/>
  <c r="BD5"/>
  <c r="BB25"/>
  <c r="BL5"/>
  <c r="BL25" s="1"/>
  <c r="BK25"/>
  <c r="BL18"/>
  <c r="BJ25"/>
  <c r="L16" i="35"/>
  <c r="K16"/>
  <c r="J16"/>
  <c r="N16"/>
  <c r="BT5" i="44"/>
  <c r="I13" i="35"/>
  <c r="K13"/>
  <c r="M13"/>
  <c r="J13"/>
  <c r="L13"/>
  <c r="N13"/>
  <c r="BT25" i="44" l="1"/>
  <c r="BR25"/>
  <c r="H18" i="35"/>
  <c r="E19" i="33"/>
  <c r="I4" i="35"/>
  <c r="F19" i="33"/>
  <c r="C26" s="1"/>
  <c r="X25" i="44"/>
  <c r="J11" i="35"/>
  <c r="AF19" i="33"/>
  <c r="AH19"/>
  <c r="AJ19"/>
  <c r="I18" i="35"/>
  <c r="AI19" i="33"/>
  <c r="AK19"/>
  <c r="AM19"/>
  <c r="K11" i="35"/>
  <c r="K18" s="1"/>
  <c r="H19" i="33"/>
  <c r="E26" s="1"/>
  <c r="N11" i="35"/>
  <c r="N18" s="1"/>
  <c r="K19" i="33"/>
  <c r="H26" s="1"/>
  <c r="M11" i="35"/>
  <c r="M18" s="1"/>
  <c r="J19" i="33"/>
  <c r="G26" s="1"/>
  <c r="Q19"/>
  <c r="N19"/>
  <c r="P19"/>
  <c r="R19"/>
  <c r="T19"/>
  <c r="V19"/>
  <c r="X19"/>
  <c r="Z19"/>
  <c r="AB19"/>
  <c r="AD19"/>
  <c r="AG19"/>
  <c r="M19"/>
  <c r="O19"/>
  <c r="S19"/>
  <c r="U19"/>
  <c r="W19"/>
  <c r="Y19"/>
  <c r="AA19"/>
  <c r="AC19"/>
  <c r="AE19"/>
  <c r="AL19"/>
  <c r="J7" i="35"/>
  <c r="J18" s="1"/>
  <c r="G19" i="33"/>
  <c r="D26" s="1"/>
  <c r="L7" i="35"/>
  <c r="L18" s="1"/>
  <c r="I19" i="33"/>
  <c r="F26" s="1"/>
  <c r="I26" l="1"/>
</calcChain>
</file>

<file path=xl/sharedStrings.xml><?xml version="1.0" encoding="utf-8"?>
<sst xmlns="http://schemas.openxmlformats.org/spreadsheetml/2006/main" count="12965" uniqueCount="2106">
  <si>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</si>
  <si>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</si>
  <si>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</si>
  <si>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</si>
  <si>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</si>
  <si>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</si>
  <si>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</si>
  <si>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</si>
  <si>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</si>
  <si>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</si>
  <si>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</si>
  <si>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</si>
  <si>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</si>
  <si>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</si>
  <si>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</si>
  <si>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</si>
  <si>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</si>
  <si>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</si>
  <si>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</si>
  <si>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</si>
  <si>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</si>
  <si>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</si>
  <si>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</si>
  <si>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</si>
  <si>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</si>
  <si>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</si>
  <si>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</si>
  <si>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</si>
  <si>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</si>
  <si>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</si>
  <si>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</si>
  <si>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</si>
  <si>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</si>
  <si>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</si>
  <si>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</si>
  <si>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</si>
  <si>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</si>
  <si>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</si>
  <si>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</si>
  <si>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</si>
  <si>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</si>
  <si>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</si>
  <si>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</si>
  <si>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</si>
  <si>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</si>
  <si>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</si>
  <si>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</si>
  <si>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</si>
  <si>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</si>
  <si>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</si>
  <si>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</si>
  <si>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</si>
  <si>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</si>
  <si>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</si>
  <si>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</si>
  <si>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</si>
  <si>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</si>
  <si>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</si>
  <si>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</si>
  <si>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</si>
  <si>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</si>
  <si>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</si>
  <si>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</si>
  <si>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</si>
  <si>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</si>
  <si>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</si>
  <si>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</si>
  <si>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</si>
  <si>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</si>
  <si>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</si>
  <si>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</si>
  <si>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</si>
  <si>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</si>
  <si>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</si>
  <si>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</si>
  <si>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ณรงค์</t>
  </si>
  <si>
    <t>คำโนนกอก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</si>
  <si>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</si>
  <si>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</si>
  <si>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</si>
  <si>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</si>
  <si>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</si>
  <si>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</si>
  <si>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</si>
  <si>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</si>
  <si>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</si>
  <si>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</si>
  <si>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</si>
  <si>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</si>
  <si>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</si>
  <si>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</si>
  <si>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</si>
  <si>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</si>
  <si>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</si>
  <si>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</si>
  <si>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</si>
  <si>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</si>
  <si>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</si>
  <si>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</si>
  <si>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</si>
  <si>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</si>
  <si>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</si>
  <si>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</si>
  <si>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</si>
  <si>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</si>
  <si>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</si>
  <si>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</si>
  <si>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</si>
  <si>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ศรีรัตน์</t>
  </si>
  <si>
    <t>สวนเสงี่ยม</t>
  </si>
  <si>
    <t>ศิริวันดี</t>
  </si>
  <si>
    <t>จุลศิลป์</t>
  </si>
  <si>
    <t>สมจิต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</si>
  <si>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</si>
  <si>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</si>
  <si>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</si>
  <si>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</si>
  <si>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</si>
  <si>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</si>
  <si>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</si>
  <si>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</si>
  <si>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</si>
  <si>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</si>
  <si>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</si>
  <si>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</si>
  <si>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</si>
  <si>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</si>
  <si>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</si>
  <si>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</si>
  <si>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</si>
  <si>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</si>
  <si>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</si>
  <si>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</si>
  <si>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</si>
  <si>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</si>
  <si>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</si>
  <si>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</si>
  <si>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</si>
  <si>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</si>
  <si>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</si>
  <si>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</si>
  <si>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</si>
  <si>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</si>
  <si>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</si>
  <si>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</si>
  <si>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ทองดี</t>
  </si>
  <si>
    <t>นิยม</t>
  </si>
  <si>
    <t>ปรีชา</t>
  </si>
  <si>
    <t>ไวก้า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</si>
  <si>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</si>
  <si>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</si>
  <si>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</si>
  <si>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</si>
  <si>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</si>
  <si>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</si>
  <si>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</si>
  <si>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</si>
  <si>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</si>
  <si>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</si>
  <si>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</si>
  <si>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</si>
  <si>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</si>
  <si>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</si>
  <si>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</si>
  <si>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</si>
  <si>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</si>
  <si>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</si>
  <si>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</si>
  <si>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</si>
  <si>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</si>
  <si>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</si>
  <si>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</si>
  <si>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</si>
  <si>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</si>
  <si>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</si>
  <si>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</si>
  <si>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</si>
  <si>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</si>
  <si>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</si>
  <si>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</si>
  <si>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</si>
  <si>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</si>
  <si>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</si>
  <si>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</si>
  <si>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</si>
  <si>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</si>
  <si>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</si>
  <si>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</si>
  <si>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</si>
  <si>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</si>
  <si>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</si>
  <si>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</si>
  <si>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</si>
  <si>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</si>
  <si>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</si>
  <si>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</si>
  <si>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</si>
  <si>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</si>
  <si>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</si>
  <si>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</si>
  <si>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งามหนองอ้อ</t>
  </si>
  <si>
    <t>งามทรัพย์</t>
  </si>
  <si>
    <t>ถวิล</t>
  </si>
  <si>
    <t>เปทา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</si>
  <si>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</si>
  <si>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</si>
  <si>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</si>
  <si>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</si>
  <si>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</si>
  <si>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</si>
  <si>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</si>
  <si>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</si>
  <si>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</si>
  <si>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</si>
  <si>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</si>
  <si>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</si>
  <si>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</si>
  <si>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</si>
  <si>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</si>
  <si>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</si>
  <si>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</si>
  <si>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</si>
  <si>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</si>
  <si>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ไพฑรูย์</t>
  </si>
  <si>
    <t>ศรีบริบรูณ์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</si>
  <si>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</si>
  <si>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</si>
  <si>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</si>
  <si>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</si>
  <si>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</si>
  <si>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</si>
  <si>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</si>
  <si>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</si>
  <si>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มากไมตรี</t>
  </si>
  <si>
    <t>วสันต์</t>
  </si>
  <si>
    <t>วัชรี</t>
  </si>
  <si>
    <t>วิชัย</t>
  </si>
  <si>
    <t>รณเกียรติ</t>
  </si>
  <si>
    <t>วันดา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</si>
  <si>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</si>
  <si>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</si>
  <si>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</si>
  <si>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</si>
  <si>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</si>
  <si>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</si>
  <si>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</si>
  <si>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</si>
  <si>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</si>
  <si>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</si>
  <si>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</si>
  <si>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</si>
  <si>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</si>
  <si>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รื่นภาคทรัพย์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</si>
  <si>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</si>
  <si>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</si>
  <si>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</si>
  <si>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</si>
  <si>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</si>
  <si>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</si>
  <si>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</si>
  <si>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</si>
  <si>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</si>
  <si>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</si>
  <si>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</si>
  <si>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</si>
  <si>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</si>
  <si>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</si>
  <si>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</si>
  <si>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</si>
  <si>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</si>
  <si>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</si>
  <si>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</si>
  <si>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</si>
  <si>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</si>
  <si>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</si>
  <si>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</si>
  <si>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สุรีย์พร</t>
  </si>
  <si>
    <t>เดชสิมา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</si>
  <si>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</si>
  <si>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</si>
  <si>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</si>
  <si>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</si>
  <si>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</si>
  <si>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</si>
  <si>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อนุรัตน์</t>
  </si>
  <si>
    <t>นพสิทธิ์</t>
  </si>
  <si>
    <t>อรพรรณ</t>
  </si>
  <si>
    <t>เอี่ยมสำอางค์</t>
  </si>
  <si>
    <t>อริสรา</t>
  </si>
  <si>
    <t>บุญล้อมกำเงิน</t>
  </si>
  <si>
    <t>อำพร</t>
  </si>
  <si>
    <t>แผงดี</t>
  </si>
  <si>
    <t>อินทุดา</t>
  </si>
  <si>
    <t>แซ่ลิ้ม</t>
  </si>
  <si>
    <t>อิ่ม</t>
  </si>
  <si>
    <t>การเพียร</t>
  </si>
  <si>
    <t>อุดม</t>
  </si>
  <si>
    <t>เฉลยคุณ</t>
  </si>
  <si>
    <t>อุดร</t>
  </si>
  <si>
    <t>กงจักร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</si>
  <si>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</si>
  <si>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</si>
  <si>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</si>
  <si>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</si>
  <si>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</si>
  <si>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</si>
  <si>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</si>
  <si>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ฤทธิ์น้อย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</si>
  <si>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</si>
  <si>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</si>
  <si>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</si>
  <si>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</si>
  <si>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</si>
  <si>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</si>
  <si>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</si>
  <si>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</si>
  <si>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</si>
  <si>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</si>
  <si>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</si>
  <si>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</si>
  <si>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</si>
  <si>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</si>
  <si>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</si>
  <si>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</si>
  <si>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</si>
  <si>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</si>
  <si>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</si>
  <si>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</si>
  <si>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</si>
  <si>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</si>
  <si>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</si>
  <si>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</si>
  <si>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</si>
  <si>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</si>
  <si>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</si>
  <si>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</si>
  <si>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</si>
  <si>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</si>
  <si>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</si>
  <si>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</si>
  <si>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</si>
  <si>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</si>
  <si>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</si>
  <si>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</si>
  <si>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</si>
  <si>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</si>
  <si>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</si>
  <si>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</si>
  <si>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</si>
  <si>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</si>
  <si>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</si>
  <si>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</si>
  <si>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</si>
  <si>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</si>
  <si>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</si>
  <si>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</si>
  <si>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</si>
  <si>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</si>
  <si>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</si>
  <si>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</si>
  <si>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</si>
  <si>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</si>
  <si>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</si>
  <si>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</si>
  <si>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</si>
  <si>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</si>
  <si>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</si>
  <si>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</si>
  <si>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</si>
  <si>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</si>
  <si>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</si>
  <si>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</si>
  <si>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</si>
  <si>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</si>
  <si>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</si>
  <si>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</si>
  <si>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</si>
  <si>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</si>
  <si>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</si>
  <si>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</si>
  <si>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</si>
  <si>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</si>
  <si>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</si>
  <si>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</si>
  <si>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</si>
  <si>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</si>
  <si>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</si>
  <si>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</si>
  <si>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</si>
  <si>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</si>
  <si>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</si>
  <si>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</si>
  <si>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</si>
  <si>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</si>
  <si>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</si>
  <si>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</si>
  <si>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</si>
  <si>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</si>
  <si>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</si>
  <si>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</si>
  <si>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</si>
  <si>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</si>
  <si>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</si>
  <si>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</si>
  <si>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</si>
  <si>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</si>
  <si>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</si>
  <si>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</si>
  <si>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</si>
  <si>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</si>
  <si>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</si>
  <si>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</si>
  <si>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</si>
  <si>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</si>
  <si>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</si>
  <si>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</si>
  <si>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</si>
  <si>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</si>
  <si>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</si>
  <si>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</si>
  <si>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</si>
  <si>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</si>
  <si>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</si>
  <si>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</si>
  <si>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</si>
  <si>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</si>
  <si>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</si>
  <si>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</si>
  <si>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</si>
  <si>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</si>
  <si>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</si>
  <si>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</si>
  <si>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</si>
  <si>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</si>
  <si>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</si>
  <si>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</si>
  <si>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</si>
  <si>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</si>
  <si>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</si>
  <si>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</si>
  <si>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</si>
  <si>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</si>
  <si>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</si>
  <si>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</si>
  <si>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</si>
  <si>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</si>
  <si>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</si>
  <si>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</si>
  <si>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</si>
  <si>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</si>
  <si>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</si>
  <si>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</si>
  <si>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</si>
  <si>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</si>
  <si>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</si>
  <si>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</si>
  <si>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</si>
  <si>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</si>
  <si>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</si>
  <si>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</si>
  <si>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</si>
  <si>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</si>
  <si>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</si>
  <si>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</si>
  <si>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</si>
  <si>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</si>
  <si>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</si>
  <si>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</si>
  <si>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</si>
  <si>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</si>
  <si>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</si>
  <si>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</si>
  <si>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</si>
  <si>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</si>
  <si>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</si>
  <si>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</si>
  <si>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</si>
  <si>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</si>
  <si>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</si>
  <si>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</si>
  <si>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</si>
  <si>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</si>
  <si>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</si>
  <si>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</si>
  <si>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</si>
  <si>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</si>
  <si>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</si>
  <si>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</si>
  <si>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</si>
  <si>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</si>
  <si>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</si>
  <si>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</si>
  <si>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</si>
  <si>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</si>
  <si>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</si>
  <si>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</si>
  <si>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</si>
  <si>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</si>
  <si>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</si>
  <si>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</si>
  <si>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</si>
  <si>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</si>
  <si>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</si>
  <si>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</si>
  <si>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</si>
  <si>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</si>
  <si>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</si>
  <si>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</si>
  <si>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</si>
  <si>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</si>
  <si>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</si>
  <si>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</si>
  <si>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</si>
  <si>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</si>
  <si>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</si>
  <si>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</si>
  <si>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</si>
  <si>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</si>
  <si>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</si>
  <si>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</si>
  <si>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</si>
  <si>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</si>
  <si>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</si>
  <si>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จันทร์ครึ่งซีก</t>
  </si>
  <si>
    <t>บุญสม</t>
  </si>
  <si>
    <t>ไปล่</t>
  </si>
  <si>
    <t>ตาลพุดซา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</si>
  <si>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</si>
  <si>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</si>
  <si>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</si>
  <si>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</si>
  <si>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</si>
  <si>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</si>
  <si>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</si>
  <si>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</si>
  <si>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</si>
  <si>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</si>
  <si>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</si>
  <si>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</si>
  <si>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</si>
  <si>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</si>
  <si>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แก้วคง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</si>
  <si>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</si>
  <si>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</si>
  <si>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</si>
  <si>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</si>
  <si>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</si>
  <si>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</si>
  <si>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</si>
  <si>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</si>
  <si>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</si>
  <si>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</si>
  <si>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</si>
  <si>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</si>
  <si>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</si>
  <si>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</si>
  <si>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</si>
  <si>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</si>
  <si>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</si>
  <si>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</si>
  <si>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</si>
  <si>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</si>
  <si>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</si>
  <si>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</si>
  <si>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</si>
  <si>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</si>
  <si>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</si>
  <si>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</si>
  <si>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</si>
  <si>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</si>
  <si>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</si>
  <si>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</si>
  <si>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</si>
  <si>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</si>
  <si>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</si>
  <si>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</si>
  <si>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</si>
  <si>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</si>
  <si>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</si>
  <si>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</si>
  <si>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</si>
  <si>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</si>
  <si>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</si>
  <si>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</si>
  <si>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</si>
  <si>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</si>
  <si>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</si>
  <si>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</si>
  <si>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</si>
  <si>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</si>
  <si>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</si>
  <si>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</si>
  <si>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</si>
  <si>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</si>
  <si>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</si>
  <si>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</si>
  <si>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โน้ม</t>
  </si>
  <si>
    <t>แววเพ็ชร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</si>
  <si>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</si>
  <si>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</si>
  <si>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</si>
  <si>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</si>
  <si>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</si>
  <si>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</si>
  <si>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</si>
  <si>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</si>
  <si>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</si>
  <si>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</si>
  <si>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</si>
  <si>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</si>
  <si>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</si>
  <si>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</si>
  <si>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</si>
  <si>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</si>
  <si>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</si>
  <si>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</si>
  <si>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</si>
  <si>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</si>
  <si>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</si>
  <si>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</si>
  <si>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</si>
  <si>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</si>
  <si>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</si>
  <si>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</si>
  <si>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</si>
  <si>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</si>
  <si>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</si>
  <si>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</si>
  <si>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</si>
  <si>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</si>
  <si>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</si>
  <si>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</si>
  <si>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</si>
  <si>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</si>
  <si>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</si>
  <si>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</si>
  <si>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</si>
  <si>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</si>
  <si>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</si>
  <si>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</si>
  <si>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</si>
  <si>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</si>
  <si>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</si>
  <si>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</si>
  <si>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</si>
  <si>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</si>
  <si>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</si>
  <si>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</si>
  <si>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</si>
  <si>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</si>
  <si>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</si>
  <si>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</si>
  <si>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</si>
  <si>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</si>
  <si>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</si>
  <si>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</si>
  <si>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</si>
  <si>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</si>
  <si>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</si>
  <si>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</si>
  <si>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</si>
  <si>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</si>
  <si>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</si>
  <si>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</si>
  <si>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</si>
  <si>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</si>
  <si>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</si>
  <si>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</si>
  <si>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</si>
  <si>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</si>
  <si>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</si>
  <si>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</si>
  <si>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</si>
  <si>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</si>
  <si>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</si>
  <si>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</si>
  <si>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</si>
  <si>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</si>
  <si>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</si>
  <si>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</si>
  <si>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</si>
  <si>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</si>
  <si>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</si>
  <si>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</si>
  <si>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</si>
  <si>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</si>
  <si>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</si>
  <si>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</si>
  <si>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</si>
  <si>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</si>
  <si>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</si>
  <si>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</si>
  <si>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</si>
  <si>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</si>
  <si>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</si>
  <si>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</si>
  <si>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</si>
  <si>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</si>
  <si>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</si>
  <si>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</si>
  <si>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</si>
  <si>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</si>
  <si>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</si>
  <si>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</si>
  <si>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</si>
  <si>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</si>
  <si>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</si>
  <si>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</si>
  <si>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</si>
  <si>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</si>
  <si>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</si>
  <si>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</si>
  <si>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</si>
  <si>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</si>
  <si>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</si>
  <si>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</si>
  <si>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</si>
  <si>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</si>
  <si>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</si>
  <si>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</si>
  <si>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</si>
  <si>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</si>
  <si>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</si>
  <si>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</si>
  <si>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</si>
  <si>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</si>
  <si>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</si>
  <si>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</si>
  <si>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</si>
  <si>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</si>
  <si>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</si>
  <si>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</si>
  <si>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</si>
  <si>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</si>
  <si>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</si>
  <si>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</si>
  <si>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</si>
  <si>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</si>
  <si>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</si>
  <si>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</si>
  <si>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</si>
  <si>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</si>
  <si>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</si>
  <si>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</si>
  <si>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</si>
  <si>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</si>
  <si>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</si>
  <si>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</si>
  <si>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</si>
  <si>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</si>
  <si>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</si>
  <si>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</si>
  <si>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</si>
  <si>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</si>
  <si>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</si>
  <si>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</si>
  <si>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</si>
  <si>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</si>
  <si>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</si>
  <si>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</si>
  <si>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</si>
  <si>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</si>
  <si>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</si>
  <si>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</si>
  <si>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</si>
  <si>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</si>
  <si>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</si>
  <si>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</si>
  <si>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ไล</t>
  </si>
  <si>
    <t>คนชาญ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</si>
  <si>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</si>
  <si>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</si>
  <si>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</si>
  <si>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</si>
  <si>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</si>
  <si>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</si>
  <si>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</si>
  <si>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</si>
  <si>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</si>
  <si>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</si>
  <si>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</si>
  <si>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</si>
  <si>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</si>
  <si>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</si>
  <si>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</si>
  <si>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</si>
  <si>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</si>
  <si>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</si>
  <si>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</si>
  <si>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</si>
  <si>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</si>
  <si>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</si>
  <si>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</si>
  <si>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</si>
  <si>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กรรณิการ์</t>
  </si>
  <si>
    <t>ประสานพรรณ์</t>
  </si>
  <si>
    <t>กลม</t>
  </si>
  <si>
    <t>สุมรัมย์</t>
  </si>
  <si>
    <t>กาญจนา</t>
  </si>
  <si>
    <t>ศรีจงกล</t>
  </si>
  <si>
    <t>อินสิงห์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</si>
  <si>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</si>
  <si>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</si>
  <si>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</si>
  <si>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</si>
  <si>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</si>
  <si>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</si>
  <si>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</si>
  <si>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</si>
  <si>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</si>
  <si>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</si>
  <si>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</si>
  <si>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</si>
  <si>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</si>
  <si>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</si>
  <si>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</si>
  <si>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</si>
  <si>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</si>
  <si>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</si>
  <si>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</si>
  <si>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</si>
  <si>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</si>
  <si>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</si>
  <si>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</si>
  <si>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</si>
  <si>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</si>
  <si>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</si>
  <si>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บังเอิญ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</si>
  <si>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</si>
  <si>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</si>
  <si>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</si>
  <si>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</si>
  <si>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</si>
  <si>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</si>
  <si>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</si>
  <si>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</si>
  <si>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</si>
  <si>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</si>
  <si>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</si>
  <si>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</si>
  <si>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</si>
  <si>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</si>
  <si>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</si>
  <si>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</si>
  <si>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</si>
  <si>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</si>
  <si>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</si>
  <si>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</si>
  <si>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</si>
  <si>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</si>
  <si>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</si>
  <si>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</si>
  <si>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</si>
  <si>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</si>
  <si>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</si>
  <si>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</si>
  <si>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</si>
  <si>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</si>
  <si>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</si>
  <si>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</si>
  <si>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</si>
  <si>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</si>
  <si>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</si>
  <si>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</si>
  <si>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</si>
  <si>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</si>
  <si>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</si>
  <si>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</si>
  <si>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</si>
  <si>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</si>
  <si>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</si>
  <si>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</si>
  <si>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</si>
  <si>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</si>
  <si>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</si>
  <si>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</si>
  <si>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</si>
  <si>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</si>
  <si>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</si>
  <si>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</si>
  <si>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</si>
  <si>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</si>
  <si>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</si>
  <si>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</si>
  <si>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</si>
  <si>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</si>
  <si>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</si>
  <si>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</si>
  <si>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</si>
  <si>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</si>
  <si>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</si>
  <si>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</si>
  <si>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</si>
  <si>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</si>
  <si>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</si>
  <si>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</si>
  <si>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</si>
  <si>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</si>
  <si>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</si>
  <si>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</si>
  <si>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</si>
  <si>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</si>
  <si>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</si>
  <si>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</si>
  <si>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</si>
  <si>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</si>
  <si>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</si>
  <si>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</si>
  <si>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</si>
  <si>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</si>
  <si>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</si>
  <si>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</si>
  <si>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</si>
  <si>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</si>
  <si>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</si>
  <si>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</si>
  <si>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</si>
  <si>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</si>
  <si>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</si>
  <si>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</si>
  <si>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</si>
  <si>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</si>
  <si>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</si>
  <si>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</si>
  <si>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</si>
  <si>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</si>
  <si>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</si>
  <si>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</si>
  <si>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</si>
  <si>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</si>
  <si>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</si>
  <si>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</si>
  <si>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</si>
  <si>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</si>
  <si>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</si>
  <si>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</si>
  <si>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</si>
  <si>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</si>
  <si>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</si>
  <si>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</si>
  <si>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</si>
  <si>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</si>
  <si>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</si>
  <si>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</si>
  <si>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</si>
  <si>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</si>
  <si>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</si>
  <si>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</si>
  <si>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</si>
  <si>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</si>
  <si>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</si>
  <si>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</si>
  <si>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</si>
  <si>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</si>
  <si>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</si>
  <si>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</si>
  <si>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</si>
  <si>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</si>
  <si>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</si>
  <si>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</si>
  <si>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</si>
  <si>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</si>
  <si>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</si>
  <si>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</si>
  <si>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</si>
  <si>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</si>
  <si>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</si>
  <si>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</si>
  <si>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</si>
  <si>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</si>
  <si>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</si>
  <si>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</si>
  <si>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</si>
  <si>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</si>
  <si>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</si>
  <si>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</si>
  <si>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</si>
  <si>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</si>
  <si>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</si>
  <si>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</si>
  <si>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</si>
  <si>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</si>
  <si>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</si>
  <si>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</si>
  <si>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</si>
  <si>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</si>
  <si>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</si>
  <si>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</si>
  <si>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</si>
  <si>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</si>
  <si>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</si>
  <si>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</si>
  <si>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</si>
  <si>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</si>
  <si>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</si>
  <si>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</si>
  <si>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</si>
  <si>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</si>
  <si>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</si>
  <si>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</si>
  <si>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</si>
  <si>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</si>
  <si>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</si>
  <si>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</si>
  <si>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</si>
  <si>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</si>
  <si>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</si>
  <si>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</si>
  <si>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</si>
  <si>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</si>
  <si>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</si>
  <si>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</si>
  <si>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</si>
  <si>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</si>
  <si>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</si>
  <si>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</si>
  <si>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</si>
  <si>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</si>
  <si>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</si>
  <si>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</si>
  <si>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</si>
  <si>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</si>
  <si>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</si>
  <si>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</si>
  <si>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</si>
  <si>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</si>
  <si>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</si>
  <si>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</si>
  <si>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</si>
  <si>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</si>
  <si>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</si>
  <si>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</si>
  <si>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</si>
  <si>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</si>
  <si>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</si>
  <si>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</si>
  <si>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</si>
  <si>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</si>
  <si>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</si>
  <si>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</si>
  <si>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</si>
  <si>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</si>
  <si>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</si>
  <si>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</si>
  <si>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</si>
  <si>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</si>
  <si>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</si>
  <si>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</si>
  <si>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</si>
  <si>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</si>
  <si>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</si>
  <si>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</si>
  <si>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</si>
  <si>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</si>
  <si>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</si>
  <si>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</si>
  <si>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</si>
  <si>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</si>
  <si>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</si>
  <si>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</si>
  <si>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</si>
  <si>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</si>
  <si>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</si>
  <si>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</si>
  <si>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</si>
  <si>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</si>
  <si>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</si>
  <si>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</si>
  <si>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</si>
  <si>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ซอสูงเนิน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</si>
  <si>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</si>
  <si>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</si>
  <si>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</si>
  <si>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</si>
  <si>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</si>
  <si>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</si>
  <si>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</si>
  <si>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</si>
  <si>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</si>
  <si>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</si>
  <si>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</si>
  <si>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</si>
  <si>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</si>
  <si>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</si>
  <si>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</si>
  <si>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</si>
  <si>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</si>
  <si>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</si>
  <si>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</si>
  <si>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</si>
  <si>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</si>
  <si>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</si>
  <si>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</si>
  <si>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</si>
  <si>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</si>
  <si>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</si>
  <si>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</si>
  <si>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</si>
  <si>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</si>
  <si>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</si>
  <si>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</si>
  <si>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</si>
  <si>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</si>
  <si>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</si>
  <si>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</si>
  <si>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</si>
  <si>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</si>
  <si>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</si>
  <si>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</si>
  <si>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</si>
  <si>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</si>
  <si>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</si>
  <si>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</si>
  <si>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</si>
  <si>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</si>
  <si>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</si>
  <si>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</si>
  <si>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</si>
  <si>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</si>
  <si>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</si>
  <si>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</si>
  <si>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</si>
  <si>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</si>
  <si>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</si>
  <si>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</si>
  <si>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</si>
  <si>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</si>
  <si>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</si>
  <si>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</si>
  <si>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</si>
  <si>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</si>
  <si>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</si>
  <si>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</si>
  <si>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</si>
  <si>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</si>
  <si>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ตะมล</t>
  </si>
  <si>
    <t>อุ้ยสาร</t>
  </si>
  <si>
    <t>ตี</t>
  </si>
  <si>
    <t>ศรีฟ้า</t>
  </si>
  <si>
    <t>ตุ่น</t>
  </si>
  <si>
    <t>ใจสุข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</si>
  <si>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</si>
  <si>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</si>
  <si>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</si>
  <si>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</si>
  <si>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</si>
  <si>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</si>
  <si>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</si>
  <si>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</si>
  <si>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</si>
  <si>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</si>
  <si>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</si>
  <si>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</si>
  <si>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</si>
  <si>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</si>
  <si>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</si>
  <si>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</si>
  <si>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</si>
  <si>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</si>
  <si>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</si>
  <si>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</si>
  <si>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</si>
  <si>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</si>
  <si>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</si>
  <si>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</si>
  <si>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</si>
  <si>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</si>
  <si>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</si>
  <si>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</si>
  <si>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</si>
  <si>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</si>
  <si>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</si>
  <si>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</si>
  <si>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</si>
  <si>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</si>
  <si>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</si>
  <si>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</si>
  <si>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</si>
  <si>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</si>
  <si>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</si>
  <si>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</si>
  <si>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</si>
  <si>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</si>
  <si>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</si>
  <si>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</si>
  <si>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</si>
  <si>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</si>
  <si>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</si>
  <si>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</si>
  <si>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</si>
  <si>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</si>
  <si>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</si>
  <si>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</si>
  <si>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</si>
  <si>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</si>
  <si>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</si>
  <si>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</si>
  <si>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</si>
  <si>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</si>
  <si>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</si>
  <si>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</si>
  <si>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</si>
  <si>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</si>
  <si>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</si>
  <si>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</si>
  <si>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ยศกร</t>
  </si>
  <si>
    <t>แจ้งเนตร</t>
  </si>
  <si>
    <t>เรียม</t>
  </si>
  <si>
    <t>เพ็ชร์สังหาร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</si>
  <si>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</si>
  <si>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</si>
  <si>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</si>
  <si>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</si>
  <si>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</si>
  <si>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</si>
  <si>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</si>
  <si>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</si>
  <si>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</si>
  <si>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</si>
  <si>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</si>
  <si>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</si>
  <si>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</si>
  <si>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</si>
  <si>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</si>
  <si>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</si>
  <si>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</si>
  <si>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</si>
  <si>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</si>
  <si>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</si>
  <si>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</si>
  <si>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</si>
  <si>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</si>
  <si>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</si>
  <si>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</si>
  <si>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</si>
  <si>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</si>
  <si>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</si>
  <si>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</si>
  <si>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</si>
  <si>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</si>
  <si>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</si>
  <si>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</si>
  <si>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</si>
  <si>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</si>
  <si>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</si>
  <si>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อุดมศรี</t>
  </si>
  <si>
    <t>แสงก้า</t>
  </si>
  <si>
    <t>แสงกล้า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</si>
  <si>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</si>
  <si>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</si>
  <si>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</si>
  <si>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</si>
  <si>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</si>
  <si>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</si>
  <si>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</si>
  <si>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</si>
  <si>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</si>
  <si>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</si>
  <si>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</si>
  <si>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สุริยา</t>
  </si>
  <si>
    <t>สุทธิพร</t>
  </si>
  <si>
    <t>ฟุ้งจันทึก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</si>
  <si>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</si>
  <si>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</si>
  <si>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</si>
  <si>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</si>
  <si>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</si>
  <si>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</si>
  <si>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</si>
  <si>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</si>
  <si>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</si>
  <si>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</si>
  <si>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</si>
  <si>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</si>
  <si>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</si>
  <si>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</si>
  <si>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</si>
  <si>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</si>
  <si>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</si>
  <si>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</si>
  <si>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</si>
  <si>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</si>
  <si>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</si>
  <si>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</si>
  <si>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</si>
  <si>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</si>
  <si>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</si>
  <si>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</si>
  <si>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</si>
  <si>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</si>
  <si>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</si>
  <si>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</si>
  <si>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</si>
  <si>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</si>
  <si>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</si>
  <si>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</si>
  <si>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</si>
  <si>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</si>
  <si>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</si>
  <si>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</si>
  <si>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</si>
  <si>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</si>
  <si>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</si>
  <si>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</si>
  <si>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</si>
  <si>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</si>
  <si>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</si>
  <si>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</si>
  <si>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</si>
  <si>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</si>
  <si>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</si>
  <si>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</si>
  <si>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</si>
  <si>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</si>
  <si>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</si>
  <si>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</si>
  <si>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</si>
  <si>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</si>
  <si>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</si>
  <si>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</si>
  <si>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</si>
  <si>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</si>
  <si>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</si>
  <si>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</si>
  <si>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</si>
  <si>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</si>
  <si>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</si>
  <si>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</si>
  <si>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</si>
  <si>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</si>
  <si>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</si>
  <si>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</si>
  <si>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</si>
  <si>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</si>
  <si>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</si>
  <si>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</si>
  <si>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</si>
  <si>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</si>
  <si>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</si>
  <si>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</si>
  <si>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</si>
  <si>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</si>
  <si>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</si>
  <si>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</si>
  <si>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</si>
  <si>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</si>
  <si>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</si>
  <si>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</si>
  <si>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</si>
  <si>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</si>
  <si>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</si>
  <si>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</si>
  <si>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</si>
  <si>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</si>
  <si>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</si>
  <si>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</si>
  <si>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</si>
  <si>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</si>
  <si>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</si>
  <si>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</si>
  <si>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</si>
  <si>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</si>
  <si>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</si>
  <si>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</si>
  <si>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</si>
  <si>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</si>
  <si>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</si>
  <si>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</si>
  <si>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</si>
  <si>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</si>
  <si>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</si>
  <si>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</si>
  <si>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</si>
  <si>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</si>
  <si>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</si>
  <si>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</si>
  <si>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</si>
  <si>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</si>
  <si>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</si>
  <si>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</si>
  <si>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</si>
  <si>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</si>
  <si>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</si>
  <si>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</si>
  <si>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</si>
  <si>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</si>
  <si>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</si>
  <si>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</si>
  <si>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</si>
  <si>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</si>
  <si>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</si>
  <si>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</si>
  <si>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</si>
  <si>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</si>
  <si>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</si>
  <si>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</si>
  <si>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</si>
  <si>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</si>
  <si>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</si>
  <si>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</si>
  <si>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</si>
  <si>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</si>
  <si>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</si>
  <si>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</si>
  <si>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</si>
  <si>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</si>
  <si>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</si>
  <si>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</si>
  <si>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</si>
  <si>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</si>
  <si>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</si>
  <si>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</si>
  <si>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</si>
  <si>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</si>
  <si>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</si>
  <si>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</si>
  <si>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</si>
  <si>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</si>
  <si>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</si>
  <si>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</si>
  <si>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</si>
  <si>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ทองปลิว</t>
  </si>
  <si>
    <t>สุภาพร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</si>
  <si>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</si>
  <si>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</si>
  <si>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</si>
  <si>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</si>
  <si>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</si>
  <si>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</si>
  <si>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</si>
  <si>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</si>
  <si>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</si>
  <si>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</si>
  <si>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</si>
  <si>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</si>
  <si>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</si>
  <si>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</si>
  <si>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</si>
  <si>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</si>
  <si>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</si>
  <si>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</si>
  <si>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</si>
  <si>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</si>
  <si>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</si>
  <si>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</si>
  <si>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</si>
  <si>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</si>
  <si>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</si>
  <si>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</si>
  <si>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</si>
  <si>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</si>
  <si>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</si>
  <si>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</si>
  <si>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</si>
  <si>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</si>
  <si>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</si>
  <si>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</si>
  <si>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</si>
  <si>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</si>
  <si>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</si>
  <si>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</si>
  <si>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</si>
  <si>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</si>
  <si>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</si>
  <si>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</si>
  <si>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</si>
  <si>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</si>
  <si>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</si>
  <si>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</si>
  <si>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</si>
  <si>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</si>
  <si>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</si>
  <si>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</si>
  <si>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</si>
  <si>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</si>
  <si>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</si>
  <si>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</si>
  <si>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</si>
  <si>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</si>
  <si>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</si>
  <si>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</si>
  <si>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</si>
  <si>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</si>
  <si>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</si>
  <si>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>เพ็ชรนิล</t>
  </si>
  <si>
    <t>นัดใหม่</t>
  </si>
  <si>
    <t>สมชาติ</t>
  </si>
  <si>
    <t>เชย</t>
  </si>
  <si>
    <t>นาคเครือ</t>
  </si>
  <si>
    <t>พึ่งเจียม</t>
  </si>
  <si>
    <t>วันดี</t>
  </si>
  <si>
    <t>สุปติ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</si>
  <si>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</si>
  <si>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</si>
  <si>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</si>
  <si>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</si>
  <si>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</si>
  <si>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</si>
  <si>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</si>
  <si>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</si>
  <si>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</si>
  <si>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</si>
  <si>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</si>
  <si>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</si>
  <si>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</si>
  <si>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</si>
  <si>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</si>
  <si>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</si>
  <si>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</si>
  <si>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</si>
  <si>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</si>
  <si>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</si>
  <si>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</si>
  <si>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</si>
  <si>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</si>
  <si>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</si>
  <si>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</si>
  <si>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</si>
  <si>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</si>
  <si>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</si>
  <si>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</si>
  <si>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</si>
  <si>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</si>
  <si>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</si>
  <si>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</si>
  <si>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</si>
  <si>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</si>
  <si>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</si>
  <si>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</si>
  <si>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</si>
  <si>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สมสุข</t>
  </si>
  <si>
    <t>นฤภัย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</si>
  <si>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</si>
  <si>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</si>
  <si>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</si>
  <si>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</si>
  <si>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</si>
  <si>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</si>
  <si>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</si>
  <si>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</si>
  <si>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</si>
  <si>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</si>
  <si>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</si>
  <si>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</si>
  <si>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</si>
  <si>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</si>
  <si>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</si>
  <si>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</si>
  <si>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</si>
  <si>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</si>
  <si>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</si>
  <si>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เติมดี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</si>
  <si>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</si>
  <si>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</si>
  <si>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</si>
  <si>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</si>
  <si>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</si>
  <si>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</si>
  <si>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</si>
  <si>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</si>
  <si>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</si>
  <si>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</si>
  <si>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</si>
  <si>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</si>
  <si>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</si>
  <si>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</si>
  <si>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</si>
  <si>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</si>
  <si>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</si>
  <si>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</si>
  <si>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</si>
  <si>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</si>
  <si>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</si>
  <si>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</si>
  <si>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</si>
  <si>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</si>
  <si>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</si>
  <si>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</si>
  <si>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</si>
  <si>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</si>
  <si>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</si>
  <si>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</si>
  <si>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</si>
  <si>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</si>
  <si>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</si>
  <si>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</si>
  <si>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</si>
  <si>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</si>
  <si>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</si>
  <si>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</si>
  <si>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</si>
  <si>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</si>
  <si>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</si>
  <si>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</si>
  <si>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</si>
  <si>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</si>
  <si>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</si>
  <si>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</si>
  <si>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</si>
  <si>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</si>
  <si>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</si>
  <si>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</si>
  <si>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</si>
  <si>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</si>
  <si>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</si>
  <si>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</si>
  <si>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</si>
  <si>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</si>
  <si>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</si>
  <si>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</si>
  <si>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</si>
  <si>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</si>
  <si>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</si>
  <si>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</si>
  <si>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</si>
  <si>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</si>
  <si>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</si>
  <si>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</si>
  <si>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</si>
  <si>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</si>
  <si>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</si>
  <si>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10</t>
  </si>
  <si>
    <t>2</t>
  </si>
  <si>
    <t>4</t>
  </si>
  <si>
    <t>6</t>
  </si>
  <si>
    <t>5</t>
  </si>
  <si>
    <t>มีชื่อ แต่ตัวไม่อยู่ในเขต</t>
  </si>
  <si>
    <t>ปุ๋ย</t>
  </si>
  <si>
    <t>แถวอุทุม</t>
  </si>
  <si>
    <t>ลัด</t>
  </si>
  <si>
    <t>ทิมดอน</t>
  </si>
  <si>
    <t>โฮ่</t>
  </si>
  <si>
    <t>หูหนวก</t>
  </si>
  <si>
    <t>รือ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</si>
  <si>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</si>
  <si>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</si>
  <si>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</si>
  <si>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</si>
  <si>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</si>
  <si>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</si>
  <si>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</si>
  <si>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</si>
  <si>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</si>
  <si>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</si>
  <si>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</si>
  <si>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</si>
  <si>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</si>
  <si>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</si>
  <si>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</si>
  <si>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</si>
  <si>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</si>
  <si>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</si>
  <si>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</si>
  <si>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</si>
  <si>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</si>
  <si>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</si>
  <si>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</si>
  <si>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</si>
  <si>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</si>
  <si>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</si>
  <si>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</si>
  <si>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</si>
  <si>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</si>
  <si>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</si>
  <si>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</si>
  <si>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</si>
  <si>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</si>
  <si>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</si>
  <si>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</si>
  <si>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</si>
  <si>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</si>
  <si>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</si>
  <si>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</si>
  <si>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</si>
  <si>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</si>
  <si>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</si>
  <si>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</si>
  <si>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</si>
  <si>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</si>
  <si>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</si>
  <si>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</si>
  <si>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</si>
  <si>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</si>
  <si>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</si>
  <si>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</si>
  <si>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</si>
  <si>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</si>
  <si>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</si>
  <si>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</si>
  <si>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</si>
  <si>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</si>
  <si>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</si>
  <si>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>พรมมร</t>
  </si>
  <si>
    <t xml:space="preserve">สงค์ </t>
  </si>
  <si>
    <t>รักกลาง</t>
  </si>
  <si>
    <t>โอชะกลิ่น277</t>
  </si>
  <si>
    <t>พลรัตน์</t>
  </si>
  <si>
    <t>สาโรจน์</t>
  </si>
  <si>
    <t>สนกระโทก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</si>
  <si>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</si>
  <si>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</si>
  <si>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</si>
  <si>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</si>
  <si>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</si>
  <si>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</si>
  <si>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</si>
  <si>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</si>
  <si>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</si>
  <si>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</si>
  <si>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</si>
  <si>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แสจันทึก</t>
  </si>
  <si>
    <t>56/2</t>
  </si>
  <si>
    <t>ผล</t>
  </si>
  <si>
    <t>ชื่นงูเหลือม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</si>
  <si>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</si>
  <si>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</si>
  <si>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</si>
  <si>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</si>
  <si>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</si>
  <si>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</si>
  <si>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</si>
  <si>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</si>
  <si>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</si>
  <si>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</si>
  <si>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</si>
  <si>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</si>
  <si>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</si>
  <si>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</si>
  <si>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มุ่งกลาง</t>
  </si>
  <si>
    <t>รัก</t>
  </si>
  <si>
    <t>เป้า</t>
  </si>
  <si>
    <t>บินประเสริฐ</t>
  </si>
  <si>
    <t>9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</si>
  <si>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</si>
  <si>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</si>
  <si>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</si>
  <si>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</si>
  <si>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</si>
  <si>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ตรีแสงสี</t>
  </si>
  <si>
    <t>แก่นวิจิตร</t>
  </si>
  <si>
    <t>สมุทร</t>
  </si>
  <si>
    <t>3/1</t>
  </si>
  <si>
    <t>เปลี่ยน</t>
  </si>
  <si>
    <t>ยาพา</t>
  </si>
  <si>
    <t>แสงทอง</t>
  </si>
  <si>
    <t>สงห์กุล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</si>
  <si>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</si>
  <si>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</si>
  <si>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</si>
  <si>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</si>
  <si>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</si>
  <si>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</si>
  <si>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</si>
  <si>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</si>
  <si>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</si>
  <si>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</si>
  <si>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</si>
  <si>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</si>
  <si>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</si>
  <si>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</si>
  <si>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</si>
  <si>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</si>
  <si>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</si>
  <si>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</si>
  <si>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</si>
  <si>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</si>
  <si>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</si>
  <si>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</si>
  <si>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</si>
  <si>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</si>
  <si>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</si>
  <si>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</si>
  <si>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</si>
  <si>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</si>
  <si>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</si>
  <si>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</si>
  <si>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</si>
  <si>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</si>
  <si>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</si>
  <si>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</si>
  <si>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</si>
  <si>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</si>
  <si>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</si>
  <si>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</si>
  <si>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</si>
  <si>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</si>
  <si>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</si>
  <si>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</si>
  <si>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</si>
  <si>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</si>
  <si>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</si>
  <si>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</si>
  <si>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</si>
  <si>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</si>
  <si>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</si>
  <si>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</si>
  <si>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</si>
  <si>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</si>
  <si>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</si>
  <si>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</si>
  <si>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</si>
  <si>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</si>
  <si>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</si>
  <si>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</si>
  <si>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</si>
  <si>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</si>
  <si>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</si>
  <si>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</si>
  <si>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</si>
  <si>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โกสุมภ์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</si>
  <si>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</si>
  <si>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</si>
  <si>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</si>
  <si>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</si>
  <si>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</si>
  <si>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</si>
  <si>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</si>
  <si>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</si>
  <si>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</si>
  <si>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</si>
  <si>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</si>
  <si>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แพงศรีเพชร</t>
  </si>
  <si>
    <t>กุหลาบ</t>
  </si>
  <si>
    <t>บุตรที</t>
  </si>
  <si>
    <t>สุธิวรรณ</t>
  </si>
  <si>
    <t>(ชื่อเดิม.. ติ๋ม )</t>
  </si>
  <si>
    <t>(ชื่อเดิม..ติ๋ม)</t>
  </si>
  <si>
    <t>7</t>
  </si>
  <si>
    <t>8</t>
  </si>
  <si>
    <t>หมายเหตุ (ระหว่าง ต.ค.-พ.ย.57)</t>
  </si>
  <si>
    <t>ธนพล</t>
  </si>
  <si>
    <t>ธุกาสิทธิ์</t>
  </si>
  <si>
    <t>สิงห์กุล</t>
  </si>
  <si>
    <t>หมายเหตุ (ระหว่าง พ.ย.-ธ.ค.57)</t>
  </si>
  <si>
    <t>หมายเหตุ (ระหว่าง ธ.ค.-ม.ค.58)</t>
  </si>
  <si>
    <t>3 1911 00650 30 3</t>
  </si>
  <si>
    <t>ณิชา</t>
  </si>
  <si>
    <t>เสนคราม</t>
  </si>
  <si>
    <t>ติดบ้าน</t>
  </si>
  <si>
    <t>นิดา</t>
  </si>
  <si>
    <t>อารมณ์</t>
  </si>
  <si>
    <t>พัด</t>
  </si>
  <si>
    <t xml:space="preserve">มา </t>
  </si>
  <si>
    <t>พูลสวัสดิ์</t>
  </si>
  <si>
    <t>สมร</t>
  </si>
  <si>
    <t>ศรนรินทร์</t>
  </si>
  <si>
    <t>พลภาณุมาศ</t>
  </si>
  <si>
    <t>ธรรมาภรณ์กุล</t>
  </si>
  <si>
    <t>เขียวงาม</t>
  </si>
  <si>
    <t>แซงรัมย์</t>
  </si>
  <si>
    <t>ชโรธร</t>
  </si>
  <si>
    <t>รักษาสกุล</t>
  </si>
  <si>
    <t>แสนคำ</t>
  </si>
  <si>
    <t>จอกเงิน</t>
  </si>
  <si>
    <t>ศิริพัฒน์</t>
  </si>
  <si>
    <t>ลออ</t>
  </si>
  <si>
    <t>เคลือนาค</t>
  </si>
  <si>
    <t>ดำรงค์</t>
  </si>
  <si>
    <t>กรงจันทร์</t>
  </si>
  <si>
    <t>ขุนดา</t>
  </si>
  <si>
    <t>บัวไข</t>
  </si>
  <si>
    <t>ตรีวิสูตร</t>
  </si>
  <si>
    <t>พงศวัชร</t>
  </si>
  <si>
    <t>ขำปากพลี</t>
  </si>
  <si>
    <t>จูนิม</t>
  </si>
  <si>
    <t>รายชื่อเขตเทศบาลมวกเหล็ก</t>
  </si>
  <si>
    <t>ใบสี</t>
  </si>
  <si>
    <t>กัลยาณี</t>
  </si>
  <si>
    <t>เหมาะทอง</t>
  </si>
  <si>
    <t>สุปัน</t>
  </si>
  <si>
    <t>ภูมีแก้ว</t>
  </si>
  <si>
    <t>สุรเชษฐ์</t>
  </si>
  <si>
    <t>แซ่เซี๊ยะ</t>
  </si>
  <si>
    <t>ประสนิท</t>
  </si>
  <si>
    <t>ธวัส</t>
  </si>
  <si>
    <t>สมรจิตร</t>
  </si>
  <si>
    <t>สีโชระ</t>
  </si>
  <si>
    <t>กาสิทธิ์</t>
  </si>
  <si>
    <t>จันดี</t>
  </si>
  <si>
    <t>เที่ยงธรรม</t>
  </si>
  <si>
    <t>บุญพา</t>
  </si>
  <si>
    <t>อบต.มิตรภาพ</t>
  </si>
  <si>
    <t>102/2</t>
  </si>
  <si>
    <t>466/69</t>
  </si>
  <si>
    <t>274/6</t>
  </si>
  <si>
    <t>ภารวี(จีรนันท์)</t>
  </si>
  <si>
    <t>202/7</t>
  </si>
  <si>
    <t>303/38</t>
  </si>
  <si>
    <t>321/18</t>
  </si>
  <si>
    <t>28/1</t>
  </si>
  <si>
    <t>220/63</t>
  </si>
  <si>
    <t>468/56</t>
  </si>
  <si>
    <t>127/1</t>
  </si>
  <si>
    <t>ศรีนุกูล</t>
  </si>
  <si>
    <t>ศิรศักดิ์</t>
  </si>
  <si>
    <t>เรืองวงษ์งาม</t>
  </si>
  <si>
    <t>สุวรรณทอง</t>
  </si>
  <si>
    <t>ดาริณี</t>
  </si>
  <si>
    <t>สุดโต</t>
  </si>
  <si>
    <t>ลอง</t>
  </si>
  <si>
    <t>โพนทอง</t>
  </si>
  <si>
    <t>เรวัตร</t>
  </si>
  <si>
    <t>สุมาลัย</t>
  </si>
  <si>
    <t>ภานุทัศน์</t>
  </si>
  <si>
    <t>ส.อ.</t>
  </si>
  <si>
    <t>สนธยา</t>
  </si>
  <si>
    <t>คอนแหยม</t>
  </si>
  <si>
    <t>กรชินันท์</t>
  </si>
  <si>
    <t>นรสิงห์</t>
  </si>
  <si>
    <t>บรรเทา</t>
  </si>
  <si>
    <t>ราชพฤกษ์</t>
  </si>
  <si>
    <t>ลมขุนทด</t>
  </si>
  <si>
    <t>สงคราม</t>
  </si>
  <si>
    <t>กิจนาสุทธิ์</t>
  </si>
  <si>
    <t>467/116</t>
  </si>
  <si>
    <t>ขำเขียว</t>
  </si>
  <si>
    <t>ปี</t>
  </si>
  <si>
    <t>หมอกจันทึก</t>
  </si>
  <si>
    <t>จ้อยแพง</t>
  </si>
  <si>
    <t>คล้ายมณีหาญ</t>
  </si>
  <si>
    <t>ปรเมศ</t>
  </si>
  <si>
    <t>ใยลักษณ์</t>
  </si>
  <si>
    <t>18/28</t>
  </si>
  <si>
    <t>24/2</t>
  </si>
  <si>
    <t>17</t>
  </si>
  <si>
    <t>13</t>
  </si>
  <si>
    <t>12</t>
  </si>
  <si>
    <t>21</t>
  </si>
  <si>
    <t>46</t>
  </si>
  <si>
    <t>47</t>
  </si>
  <si>
    <t>49</t>
  </si>
  <si>
    <t>22</t>
  </si>
  <si>
    <t>ขาซ้ายขาดใต้เข่า</t>
  </si>
  <si>
    <t>ขาขาดใต้เข่า2ข้าง</t>
  </si>
  <si>
    <t>ขาขวาขาดใต้เข่า</t>
  </si>
  <si>
    <t>ขาขาด</t>
  </si>
  <si>
    <t>ขาขวาขาดเหนือเข่า</t>
  </si>
  <si>
    <t>ขาขวาขาดระดับเข่า, เท้าซ้ายขาดแค่ส้นเท้า</t>
  </si>
  <si>
    <t>ขาขาดเหนือเข่า2ข้าง</t>
  </si>
  <si>
    <t>ขาซ้ายขาดเหนือเข่า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</si>
  <si>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</si>
  <si>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>หมายเหตุ (ระหว่าง ม.ค.-ก.พ.58)</t>
  </si>
  <si>
    <t>พิการขาขาด</t>
  </si>
  <si>
    <t>หวังคู้กลาง</t>
  </si>
  <si>
    <t>กาณต์</t>
  </si>
  <si>
    <t>กีเนีย</t>
  </si>
  <si>
    <t>บุญชง</t>
  </si>
  <si>
    <t>กล่ำโหมด</t>
  </si>
  <si>
    <t>199/2</t>
  </si>
  <si>
    <t xml:space="preserve">พิการติดเตียง </t>
  </si>
  <si>
    <r>
      <t>พิการติดเตียง</t>
    </r>
    <r>
      <rPr>
        <sz val="12"/>
        <rFont val="TH SarabunPSK"/>
        <family val="2"/>
      </rPr>
      <t xml:space="preserve"> </t>
    </r>
  </si>
  <si>
    <t>ทองคูณ</t>
  </si>
  <si>
    <t>ทวีคูณ</t>
  </si>
  <si>
    <t>สุนยะราช</t>
  </si>
  <si>
    <t>คำพลอย</t>
  </si>
  <si>
    <t>ยิ่งได้ชม</t>
  </si>
  <si>
    <t>ถวิน</t>
  </si>
  <si>
    <t>ชื่อเดิม บังเอิญ</t>
  </si>
  <si>
    <t>อนัญญา</t>
  </si>
  <si>
    <t>เมืองกลาง</t>
  </si>
  <si>
    <t>พนัชกร</t>
  </si>
  <si>
    <t>กิ่งจำปา</t>
  </si>
  <si>
    <t>ผ่านพินิจ</t>
  </si>
  <si>
    <t>พูลศิลป์</t>
  </si>
  <si>
    <t>จันทร์ฉาย</t>
  </si>
  <si>
    <t>สุรารักษ์</t>
  </si>
  <si>
    <t>อรอนงค์</t>
  </si>
  <si>
    <t>ฉิพาหาสี</t>
  </si>
  <si>
    <t>ทับทิมดำ</t>
  </si>
  <si>
    <t>ศักดิ์การ</t>
  </si>
  <si>
    <t>ธนาวุฒิ</t>
  </si>
  <si>
    <t>ก้อนรัมย์</t>
  </si>
  <si>
    <t>สุธี</t>
  </si>
  <si>
    <t>เลิศอาษาพงษ์</t>
  </si>
  <si>
    <t>วุฒินันท์</t>
  </si>
  <si>
    <t>บมขุนทด</t>
  </si>
  <si>
    <t>เขตจะโป๊ะ</t>
  </si>
  <si>
    <t xml:space="preserve">ขาซ้ายขาดใต้เข่า </t>
  </si>
  <si>
    <t>53</t>
  </si>
  <si>
    <t>48</t>
  </si>
  <si>
    <t>สามี</t>
  </si>
  <si>
    <t>80/3</t>
  </si>
  <si>
    <t>ปรับปรุงจากพิการติดเตียง เป็นพิการทั่วไป</t>
  </si>
  <si>
    <t>** sub acute care</t>
  </si>
  <si>
    <r>
      <t xml:space="preserve"> </t>
    </r>
    <r>
      <rPr>
        <sz val="12"/>
        <color indexed="10"/>
        <rFont val="TH SarabunPSK"/>
        <family val="2"/>
      </rPr>
      <t>ผู้พิการติดเตียง</t>
    </r>
  </si>
  <si>
    <t>ติดบ้าน สูงอายุ</t>
  </si>
  <si>
    <t>ติดบ้าน ตาบอด</t>
  </si>
  <si>
    <t xml:space="preserve">ติดบ้าน </t>
  </si>
  <si>
    <t>*เป็นคนพิการขาขาด แต่ไม่ขอรับอุปกรณ์</t>
  </si>
  <si>
    <r>
      <rPr>
        <sz val="12"/>
        <color indexed="10"/>
        <rFont val="TH SarabunPSK"/>
        <family val="2"/>
      </rPr>
      <t>พิการติดเตียง</t>
    </r>
    <r>
      <rPr>
        <sz val="12"/>
        <rFont val="TH SarabunPSK"/>
        <family val="2"/>
      </rPr>
      <t xml:space="preserve"> </t>
    </r>
  </si>
  <si>
    <t>(ปรับปรุงจากพิการทั่วไป เป็นติดเตียง)</t>
  </si>
  <si>
    <t>คำมี</t>
  </si>
  <si>
    <t>หยุยจันทึก</t>
  </si>
  <si>
    <t>หมายเหตุ (ระหว่าง ก.พ.-มี.ค.58)</t>
  </si>
  <si>
    <t>14</t>
  </si>
  <si>
    <t>11</t>
  </si>
  <si>
    <t>51</t>
  </si>
  <si>
    <t xml:space="preserve">ผู้พิการติดเตียง  </t>
  </si>
  <si>
    <t>(ปรับปรุงจากพิการทั่วไปเป็นติดเตียง)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</si>
  <si>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</si>
  <si>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 xml:space="preserve">ชราติดเตียง  </t>
  </si>
  <si>
    <t xml:space="preserve"> แก้ไขเป็นผู้พิการติดบ้าน</t>
  </si>
  <si>
    <t xml:space="preserve">พิการติดเตียง  </t>
  </si>
  <si>
    <t>แก้ไขเป็นผู้พิการติดเบ้าน</t>
  </si>
  <si>
    <t xml:space="preserve"> (ปรับปรุงจากพิการทั่วไปเป็นติดเตียง)</t>
  </si>
  <si>
    <t>3191100028238</t>
  </si>
  <si>
    <t>55/1</t>
  </si>
  <si>
    <t>* รายชื่อตกหล่น</t>
  </si>
  <si>
    <t>3140900023752</t>
  </si>
  <si>
    <t>ธนยรัตน์</t>
  </si>
  <si>
    <t>หวังกุศล</t>
  </si>
  <si>
    <t>ทอม</t>
  </si>
  <si>
    <t>มณีรัตน์</t>
  </si>
  <si>
    <t>3301401148249</t>
  </si>
  <si>
    <t>ขาขวาขาดระดับสะโพก</t>
  </si>
  <si>
    <t>หมายเหตุ (ระหว่าง มี.ค.-เม.ย.58)</t>
  </si>
  <si>
    <t xml:space="preserve">ขาขวาขาดใต้เข่า </t>
  </si>
  <si>
    <t>3-1902-00228-39-4</t>
  </si>
  <si>
    <t>สำลี</t>
  </si>
  <si>
    <t>ล้อมญาติ</t>
  </si>
  <si>
    <t>อยู่นอกเขต</t>
  </si>
  <si>
    <t xml:space="preserve"> (ปรับปรุงจากพิการทั่วไป)</t>
  </si>
  <si>
    <t>( ผู้ป่วยระยะสุดท้าย )</t>
  </si>
  <si>
    <t>ฮวย</t>
  </si>
  <si>
    <t>เสือยอด</t>
  </si>
  <si>
    <r>
      <t xml:space="preserve">รายใหม่  </t>
    </r>
    <r>
      <rPr>
        <sz val="12"/>
        <color indexed="10"/>
        <rFont val="TH SarabunPSK"/>
        <family val="2"/>
      </rPr>
      <t>ผู้พิการติดเตียง</t>
    </r>
  </si>
  <si>
    <t>กลั่นกลิ่น</t>
  </si>
  <si>
    <t xml:space="preserve">รายใหม่   </t>
  </si>
  <si>
    <t>เลียง</t>
  </si>
  <si>
    <t>เหว่า</t>
  </si>
  <si>
    <t>สีทองคำ</t>
  </si>
  <si>
    <r>
      <t xml:space="preserve">รายมใหม่  </t>
    </r>
    <r>
      <rPr>
        <sz val="12"/>
        <color indexed="10"/>
        <rFont val="TH SarabunPSK"/>
        <family val="2"/>
      </rPr>
      <t>ผู้พิการติดเตียง</t>
    </r>
  </si>
  <si>
    <t>แขนขาด</t>
  </si>
  <si>
    <t>เกิดสุข</t>
  </si>
  <si>
    <t>ประเจิด</t>
  </si>
  <si>
    <t>แสงเพลิง</t>
  </si>
  <si>
    <t>หวาด</t>
  </si>
  <si>
    <t>นามโคกสูง</t>
  </si>
  <si>
    <t>กล้าณรงค์</t>
  </si>
  <si>
    <t>ดอกบัวเผื่อ</t>
  </si>
  <si>
    <t>สิริมา</t>
  </si>
  <si>
    <t>เท่ายา</t>
  </si>
  <si>
    <t>ผู้พิการติดเตียง  / ติดบ้าน</t>
  </si>
  <si>
    <t>เดือน พฤษภาคม 2558</t>
  </si>
  <si>
    <t>สรุปจำนวนคนพิการในเขต อ.มวกเหล็ก  ประจำเดือน พฤษภาคม 2558</t>
  </si>
  <si>
    <t>สรุปจำนวนผู้พิการแยก รพ.สต. ในเขตอำเภอมวกเหล็ก ประจำเดือน พฤษภาคม 2558</t>
  </si>
  <si>
    <t>หมายเหตุ (ระหว่าง เม.ย.-พ.ค.58)</t>
  </si>
  <si>
    <t>ขาซ้ายขาดใต้เข่า (ย้ายออก)</t>
  </si>
  <si>
    <t>เดิม</t>
  </si>
  <si>
    <t>ราย</t>
  </si>
  <si>
    <t>83/1</t>
  </si>
  <si>
    <t>39/1</t>
  </si>
  <si>
    <t>81/3</t>
  </si>
  <si>
    <t>110/1</t>
  </si>
  <si>
    <t>149/2</t>
  </si>
  <si>
    <t>ผู้พิการติดเตียง / เสียชีวิต</t>
  </si>
  <si>
    <t>(เป็นผู้พิการติดเตียง 1 คน)</t>
  </si>
  <si>
    <t>เปลี่ยนชื่อ ชญากุล</t>
  </si>
  <si>
    <t>ตึน</t>
  </si>
  <si>
    <t>จงแจ้งกลาง</t>
  </si>
  <si>
    <t>พูน</t>
  </si>
  <si>
    <t>นาคนาม</t>
  </si>
  <si>
    <t>เพิ่มรายใหม่</t>
  </si>
  <si>
    <t>* ข้อมูลไม่เดิม ไม่เปลี่ยนแปลง</t>
  </si>
  <si>
    <r>
      <rPr>
        <sz val="12"/>
        <color indexed="10"/>
        <rFont val="TH SarabunPSK"/>
        <family val="2"/>
      </rPr>
      <t>พิการติดเตียง</t>
    </r>
    <r>
      <rPr>
        <sz val="12"/>
        <rFont val="TH SarabunPSK"/>
        <family val="2"/>
      </rPr>
      <t xml:space="preserve"> / รายใหม่</t>
    </r>
  </si>
  <si>
    <t xml:space="preserve">ราย </t>
  </si>
  <si>
    <t>( เป็นผู้พิการติดเตียง)</t>
  </si>
  <si>
    <t>ตัวอยู่ซับพรืก</t>
  </si>
  <si>
    <t>ตัวอยู่ตลาดมวกเหล็ก</t>
  </si>
  <si>
    <t>ชื่อเดิม สุณีรัตน์</t>
  </si>
  <si>
    <t>ตัวอยู่ ม.3 แลนด์สเค็ป</t>
  </si>
  <si>
    <t>ตัวอยู่หมุ่ 3</t>
  </si>
  <si>
    <t>ปรับปรุงจากพิการติดเตียง เป็นพิการทั่วไป / ตัวอยู่ ม.3</t>
  </si>
  <si>
    <t>ตัวอยู่ จ.ชลบุรี</t>
  </si>
  <si>
    <t>ตัวไม่อยู่ชื่ออยุ่  อยู่ อ.แก่งคอย</t>
  </si>
  <si>
    <t xml:space="preserve">ย้ายออก </t>
  </si>
  <si>
    <t>* ข้อมุลเดิม ไม่เปลี่ยนแปลง</t>
  </si>
  <si>
    <t>* ข้อมูลเดิม ไม่เปลี่ยนแปลง</t>
  </si>
  <si>
    <t>(ปรับปรุงจากพิการทั่วไป)   เป็น stroke</t>
  </si>
  <si>
    <t>อุบัติเหตุตกบ้าน</t>
  </si>
  <si>
    <t>รายชื่อซ้ำ</t>
  </si>
  <si>
    <t>ชื่อซ้ำ/ย้ายออก</t>
  </si>
  <si>
    <t>วิศวะ</t>
  </si>
  <si>
    <t>แสงแก้วใส</t>
  </si>
  <si>
    <t>19/1</t>
  </si>
  <si>
    <t>ผู้พิการติดเตียง  รายใหม่</t>
  </si>
  <si>
    <t>(เป็นผู้พิการติดเตียง)</t>
  </si>
  <si>
    <t>คมกริช</t>
  </si>
  <si>
    <t>สวยกลาง</t>
  </si>
  <si>
    <t>ออทิสติก</t>
  </si>
  <si>
    <r>
      <rPr>
        <sz val="12"/>
        <color indexed="10"/>
        <rFont val="TH SarabunPSK"/>
        <family val="2"/>
      </rPr>
      <t>พิการติดเตียง</t>
    </r>
    <r>
      <rPr>
        <sz val="12"/>
        <rFont val="TH SarabunPSK"/>
        <family val="2"/>
      </rPr>
      <t xml:space="preserve">  ได้รับการฟื้นฟู เปลี่ยนเป็นพิการติดบ้าน</t>
    </r>
  </si>
  <si>
    <t>* sub acute care</t>
  </si>
  <si>
    <r>
      <t xml:space="preserve">พิการติดเตียง </t>
    </r>
    <r>
      <rPr>
        <sz val="12"/>
        <rFont val="TH SarabunPSK"/>
        <family val="2"/>
      </rPr>
      <t>ได้รับการฟื้นฟู เปลี่ยนเป็นพิการติดบ้าน</t>
    </r>
  </si>
  <si>
    <r>
      <t xml:space="preserve">ผู้พิการติดเตียง  </t>
    </r>
    <r>
      <rPr>
        <sz val="12"/>
        <rFont val="TH SarabunPSK"/>
        <family val="2"/>
      </rPr>
      <t>ได้รับการฟื้นฟู เปลี่ยนเป็นติดบ้าน</t>
    </r>
  </si>
  <si>
    <r>
      <t xml:space="preserve">พิการติดเตียง  </t>
    </r>
    <r>
      <rPr>
        <sz val="12"/>
        <rFont val="TH SarabunPSK"/>
        <family val="2"/>
      </rPr>
      <t>ได้รับการฟื้นฟู เปลี่ยนเป็นติดบ้าน</t>
    </r>
  </si>
  <si>
    <t>* ปรับปรุงผู้พิการติดเตียง เป็นพิการติดบ้าน  4  ราย</t>
  </si>
  <si>
    <t>15</t>
  </si>
  <si>
    <t>50</t>
  </si>
  <si>
    <r>
      <t xml:space="preserve">ผู้พิการติดเตียง </t>
    </r>
    <r>
      <rPr>
        <sz val="12"/>
        <rFont val="TH SarabunPSK"/>
        <family val="2"/>
      </rPr>
      <t>/ เสียชีวิต</t>
    </r>
  </si>
  <si>
    <t>เสียชิวิต</t>
  </si>
  <si>
    <r>
      <rPr>
        <sz val="12"/>
        <color rgb="FFFF000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 รายใหม่</t>
    </r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</si>
  <si>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 ได้รับการฟื้นฟู เปลี่ยนเป็นติดบ้าน</t>
    </r>
  </si>
  <si>
    <r>
      <t xml:space="preserve">ผู้พิการติดเตียง  </t>
    </r>
    <r>
      <rPr>
        <sz val="12"/>
        <rFont val="TH SarabunPSK"/>
        <family val="2"/>
      </rPr>
      <t>ได้รับการผื้นฟู เปลี่ยนเป็นติดบ้าน</t>
    </r>
  </si>
  <si>
    <t>ขาซ้ายขาดใต้เข่า ย้ายออก</t>
  </si>
  <si>
    <r>
      <t xml:space="preserve">  </t>
    </r>
    <r>
      <rPr>
        <sz val="12"/>
        <color indexed="10"/>
        <rFont val="TH SarabunPSK"/>
        <family val="2"/>
      </rPr>
      <t>ผู้พิการติดเตียง</t>
    </r>
  </si>
  <si>
    <r>
      <t xml:space="preserve">ผู้พิการติดเตียง </t>
    </r>
    <r>
      <rPr>
        <sz val="12"/>
        <rFont val="TH SarabunPSK"/>
        <family val="2"/>
      </rPr>
      <t xml:space="preserve"> รายใหม่</t>
    </r>
  </si>
</sst>
</file>

<file path=xl/styles.xml><?xml version="1.0" encoding="utf-8"?>
<styleSheet xmlns="http://schemas.openxmlformats.org/spreadsheetml/2006/main">
  <numFmts count="3">
    <numFmt numFmtId="187" formatCode="[$-1000000]0\ 0000\ 00000\ 00\ 0"/>
    <numFmt numFmtId="188" formatCode="[$-1000000]0&quot; &quot;0000&quot; &quot;00000&quot; &quot;00&quot; &quot;0"/>
    <numFmt numFmtId="189" formatCode="#\ ?/10"/>
  </numFmts>
  <fonts count="28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947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8" fillId="0" borderId="0"/>
    <xf numFmtId="0" fontId="8" fillId="0" borderId="0"/>
  </cellStyleXfs>
  <cellXfs count="533">
    <xf numFmtId="0" fontId="0" fillId="0" borderId="0" xfId="0"/>
    <xf numFmtId="0" fontId="6" fillId="0" borderId="0" xfId="1" applyFont="1"/>
    <xf numFmtId="0" fontId="9" fillId="6" borderId="1" xfId="1" quotePrefix="1" applyNumberFormat="1" applyFont="1" applyFill="1" applyBorder="1" applyAlignment="1">
      <alignment horizontal="center" textRotation="90"/>
    </xf>
    <xf numFmtId="0" fontId="1" fillId="2" borderId="1" xfId="44" applyFont="1" applyFill="1" applyBorder="1" applyAlignment="1">
      <alignment textRotation="90"/>
    </xf>
    <xf numFmtId="0" fontId="1" fillId="3" borderId="1" xfId="44" applyFont="1" applyFill="1" applyBorder="1" applyAlignment="1">
      <alignment textRotation="90"/>
    </xf>
    <xf numFmtId="0" fontId="1" fillId="4" borderId="1" xfId="44" applyFont="1" applyFill="1" applyBorder="1" applyAlignment="1">
      <alignment textRotation="90"/>
    </xf>
    <xf numFmtId="0" fontId="1" fillId="5" borderId="1" xfId="44" applyFont="1" applyFill="1" applyBorder="1" applyAlignment="1">
      <alignment textRotation="90"/>
    </xf>
    <xf numFmtId="0" fontId="6" fillId="0" borderId="1" xfId="1" quotePrefix="1" applyNumberFormat="1" applyFont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Protection="1">
      <protection locked="0"/>
    </xf>
    <xf numFmtId="0" fontId="12" fillId="0" borderId="1" xfId="1" quotePrefix="1" applyNumberFormat="1" applyFont="1" applyBorder="1" applyAlignment="1">
      <alignment horizontal="center" vertical="center"/>
    </xf>
    <xf numFmtId="0" fontId="12" fillId="0" borderId="0" xfId="1" applyFont="1"/>
    <xf numFmtId="0" fontId="12" fillId="6" borderId="1" xfId="1" quotePrefix="1" applyNumberFormat="1" applyFont="1" applyFill="1" applyBorder="1" applyAlignment="1">
      <alignment horizontal="center" textRotation="90"/>
    </xf>
    <xf numFmtId="0" fontId="12" fillId="2" borderId="1" xfId="44" applyFont="1" applyFill="1" applyBorder="1" applyAlignment="1">
      <alignment textRotation="90"/>
    </xf>
    <xf numFmtId="0" fontId="12" fillId="3" borderId="1" xfId="44" applyFont="1" applyFill="1" applyBorder="1" applyAlignment="1">
      <alignment textRotation="90"/>
    </xf>
    <xf numFmtId="0" fontId="12" fillId="4" borderId="1" xfId="44" applyFont="1" applyFill="1" applyBorder="1" applyAlignment="1">
      <alignment textRotation="90"/>
    </xf>
    <xf numFmtId="0" fontId="12" fillId="5" borderId="1" xfId="44" applyFont="1" applyFill="1" applyBorder="1" applyAlignment="1">
      <alignment textRotation="90"/>
    </xf>
    <xf numFmtId="1" fontId="12" fillId="0" borderId="1" xfId="1" quotePrefix="1" applyNumberFormat="1" applyFont="1" applyBorder="1" applyAlignment="1">
      <alignment horizontal="center"/>
    </xf>
    <xf numFmtId="187" fontId="12" fillId="0" borderId="1" xfId="1" quotePrefix="1" applyNumberFormat="1" applyFont="1" applyBorder="1"/>
    <xf numFmtId="0" fontId="12" fillId="0" borderId="1" xfId="1" quotePrefix="1" applyNumberFormat="1" applyFont="1" applyBorder="1"/>
    <xf numFmtId="0" fontId="12" fillId="0" borderId="1" xfId="1" quotePrefix="1" applyNumberFormat="1" applyFont="1" applyBorder="1" applyAlignment="1">
      <alignment horizontal="center"/>
    </xf>
    <xf numFmtId="1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1" applyFont="1" applyBorder="1"/>
    <xf numFmtId="0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6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6" applyFont="1" applyBorder="1"/>
    <xf numFmtId="0" fontId="12" fillId="0" borderId="1" xfId="1" applyNumberFormat="1" applyFont="1" applyBorder="1"/>
    <xf numFmtId="0" fontId="12" fillId="0" borderId="1" xfId="1" applyFont="1" applyFill="1" applyBorder="1" applyAlignment="1">
      <alignment horizontal="center"/>
    </xf>
    <xf numFmtId="0" fontId="21" fillId="0" borderId="1" xfId="1" applyNumberFormat="1" applyFont="1" applyBorder="1"/>
    <xf numFmtId="0" fontId="12" fillId="7" borderId="1" xfId="1" applyFont="1" applyFill="1" applyBorder="1" applyAlignment="1">
      <alignment horizontal="center"/>
    </xf>
    <xf numFmtId="0" fontId="12" fillId="7" borderId="1" xfId="1" applyFont="1" applyFill="1" applyBorder="1"/>
    <xf numFmtId="0" fontId="12" fillId="7" borderId="1" xfId="1" applyFont="1" applyFill="1" applyBorder="1" applyProtection="1">
      <protection locked="0"/>
    </xf>
    <xf numFmtId="0" fontId="12" fillId="0" borderId="0" xfId="1" applyFont="1" applyAlignment="1">
      <alignment horizontal="center"/>
    </xf>
    <xf numFmtId="0" fontId="12" fillId="0" borderId="0" xfId="1" applyFont="1" applyProtection="1">
      <protection locked="0"/>
    </xf>
    <xf numFmtId="0" fontId="9" fillId="0" borderId="0" xfId="1" applyFont="1"/>
    <xf numFmtId="0" fontId="9" fillId="0" borderId="1" xfId="1" quotePrefix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2" fillId="0" borderId="1" xfId="1" applyFont="1" applyBorder="1" applyProtection="1">
      <protection locked="0"/>
    </xf>
    <xf numFmtId="49" fontId="12" fillId="0" borderId="1" xfId="14" applyNumberFormat="1" applyFont="1" applyBorder="1" applyAlignment="1">
      <alignment horizontal="center"/>
    </xf>
    <xf numFmtId="0" fontId="12" fillId="0" borderId="1" xfId="14" applyFont="1" applyBorder="1" applyAlignment="1">
      <alignment horizontal="center"/>
    </xf>
    <xf numFmtId="0" fontId="12" fillId="0" borderId="1" xfId="14" applyFont="1" applyBorder="1" applyAlignment="1">
      <alignment horizontal="left"/>
    </xf>
    <xf numFmtId="0" fontId="12" fillId="0" borderId="1" xfId="14" applyFont="1" applyBorder="1"/>
    <xf numFmtId="0" fontId="12" fillId="0" borderId="1" xfId="21" applyFont="1" applyBorder="1"/>
    <xf numFmtId="0" fontId="12" fillId="0" borderId="1" xfId="7" applyFont="1" applyBorder="1"/>
    <xf numFmtId="0" fontId="12" fillId="0" borderId="1" xfId="7" applyFont="1" applyBorder="1" applyAlignment="1">
      <alignment horizontal="center"/>
    </xf>
    <xf numFmtId="0" fontId="12" fillId="0" borderId="1" xfId="1" applyFont="1" applyFill="1" applyBorder="1"/>
    <xf numFmtId="0" fontId="12" fillId="0" borderId="1" xfId="2" applyFont="1" applyFill="1" applyBorder="1"/>
    <xf numFmtId="0" fontId="12" fillId="0" borderId="0" xfId="1" quotePrefix="1" applyNumberFormat="1" applyFont="1"/>
    <xf numFmtId="0" fontId="12" fillId="0" borderId="2" xfId="6" applyFont="1" applyBorder="1"/>
    <xf numFmtId="188" fontId="12" fillId="0" borderId="1" xfId="1" applyNumberFormat="1" applyFont="1" applyBorder="1"/>
    <xf numFmtId="0" fontId="12" fillId="0" borderId="1" xfId="45" applyFont="1" applyFill="1" applyBorder="1" applyAlignment="1">
      <alignment horizontal="center"/>
    </xf>
    <xf numFmtId="0" fontId="12" fillId="0" borderId="1" xfId="1" applyFont="1" applyBorder="1" applyAlignment="1" applyProtection="1">
      <alignment horizontal="center"/>
      <protection locked="0"/>
    </xf>
    <xf numFmtId="1" fontId="9" fillId="0" borderId="1" xfId="1" quotePrefix="1" applyNumberFormat="1" applyFont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187" fontId="21" fillId="0" borderId="1" xfId="1" quotePrefix="1" applyNumberFormat="1" applyFont="1" applyBorder="1"/>
    <xf numFmtId="0" fontId="21" fillId="0" borderId="1" xfId="1" quotePrefix="1" applyNumberFormat="1" applyFont="1" applyBorder="1"/>
    <xf numFmtId="0" fontId="13" fillId="8" borderId="1" xfId="1" applyFont="1" applyFill="1" applyBorder="1" applyAlignment="1">
      <alignment horizontal="center"/>
    </xf>
    <xf numFmtId="0" fontId="21" fillId="0" borderId="1" xfId="1" applyFont="1" applyBorder="1"/>
    <xf numFmtId="0" fontId="12" fillId="9" borderId="1" xfId="1" quotePrefix="1" applyNumberFormat="1" applyFont="1" applyFill="1" applyBorder="1"/>
    <xf numFmtId="0" fontId="21" fillId="9" borderId="1" xfId="1" quotePrefix="1" applyNumberFormat="1" applyFont="1" applyFill="1" applyBorder="1"/>
    <xf numFmtId="1" fontId="12" fillId="9" borderId="1" xfId="1" quotePrefix="1" applyNumberFormat="1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0" fontId="12" fillId="9" borderId="0" xfId="1" applyFont="1" applyFill="1" applyAlignment="1">
      <alignment horizontal="center"/>
    </xf>
    <xf numFmtId="0" fontId="12" fillId="0" borderId="0" xfId="1" applyFont="1" applyBorder="1"/>
    <xf numFmtId="0" fontId="12" fillId="5" borderId="3" xfId="44" applyFont="1" applyFill="1" applyBorder="1" applyAlignment="1">
      <alignment textRotation="90"/>
    </xf>
    <xf numFmtId="0" fontId="12" fillId="0" borderId="3" xfId="1" applyFont="1" applyFill="1" applyBorder="1"/>
    <xf numFmtId="0" fontId="12" fillId="0" borderId="3" xfId="1" applyFont="1" applyBorder="1"/>
    <xf numFmtId="0" fontId="12" fillId="0" borderId="3" xfId="1" applyFont="1" applyFill="1" applyBorder="1" applyAlignment="1">
      <alignment horizontal="center"/>
    </xf>
    <xf numFmtId="0" fontId="12" fillId="7" borderId="3" xfId="1" applyFont="1" applyFill="1" applyBorder="1" applyAlignment="1">
      <alignment horizontal="center"/>
    </xf>
    <xf numFmtId="0" fontId="14" fillId="0" borderId="1" xfId="1" applyFont="1" applyBorder="1"/>
    <xf numFmtId="0" fontId="12" fillId="10" borderId="1" xfId="1" applyFont="1" applyFill="1" applyBorder="1"/>
    <xf numFmtId="0" fontId="12" fillId="11" borderId="1" xfId="1" applyFont="1" applyFill="1" applyBorder="1" applyAlignment="1">
      <alignment textRotation="90"/>
    </xf>
    <xf numFmtId="0" fontId="12" fillId="0" borderId="1" xfId="2" applyFont="1" applyFill="1" applyBorder="1" applyAlignment="1">
      <alignment horizontal="center"/>
    </xf>
    <xf numFmtId="0" fontId="12" fillId="12" borderId="1" xfId="1" applyFont="1" applyFill="1" applyBorder="1" applyAlignment="1">
      <alignment horizontal="center"/>
    </xf>
    <xf numFmtId="0" fontId="12" fillId="12" borderId="1" xfId="1" applyFont="1" applyFill="1" applyBorder="1"/>
    <xf numFmtId="1" fontId="12" fillId="10" borderId="1" xfId="1" quotePrefix="1" applyNumberFormat="1" applyFont="1" applyFill="1" applyBorder="1" applyAlignment="1">
      <alignment horizontal="center"/>
    </xf>
    <xf numFmtId="0" fontId="21" fillId="0" borderId="1" xfId="1" quotePrefix="1" applyNumberFormat="1" applyFont="1" applyBorder="1" applyAlignment="1">
      <alignment horizontal="center"/>
    </xf>
    <xf numFmtId="0" fontId="21" fillId="0" borderId="1" xfId="1" quotePrefix="1" applyNumberFormat="1" applyFont="1" applyBorder="1" applyAlignment="1" applyProtection="1">
      <alignment horizontal="center"/>
      <protection locked="0"/>
    </xf>
    <xf numFmtId="1" fontId="9" fillId="9" borderId="1" xfId="1" quotePrefix="1" applyNumberFormat="1" applyFont="1" applyFill="1" applyBorder="1" applyAlignment="1">
      <alignment horizontal="center"/>
    </xf>
    <xf numFmtId="0" fontId="9" fillId="9" borderId="1" xfId="1" quotePrefix="1" applyNumberFormat="1" applyFont="1" applyFill="1" applyBorder="1" applyAlignment="1">
      <alignment horizontal="center"/>
    </xf>
    <xf numFmtId="0" fontId="9" fillId="9" borderId="0" xfId="1" applyFont="1" applyFill="1"/>
    <xf numFmtId="0" fontId="6" fillId="0" borderId="1" xfId="1" quotePrefix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9" fillId="9" borderId="1" xfId="1" applyFont="1" applyFill="1" applyBorder="1" applyAlignment="1">
      <alignment horizontal="center"/>
    </xf>
    <xf numFmtId="0" fontId="20" fillId="0" borderId="0" xfId="33"/>
    <xf numFmtId="0" fontId="6" fillId="0" borderId="3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0" fillId="0" borderId="0" xfId="40"/>
    <xf numFmtId="0" fontId="20" fillId="0" borderId="0" xfId="42"/>
    <xf numFmtId="0" fontId="22" fillId="0" borderId="0" xfId="43" applyFont="1"/>
    <xf numFmtId="0" fontId="9" fillId="0" borderId="4" xfId="1" applyFont="1" applyBorder="1" applyAlignment="1">
      <alignment horizontal="left"/>
    </xf>
    <xf numFmtId="0" fontId="9" fillId="0" borderId="3" xfId="1" applyNumberFormat="1" applyFont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left"/>
    </xf>
    <xf numFmtId="0" fontId="9" fillId="13" borderId="1" xfId="1" applyNumberFormat="1" applyFont="1" applyFill="1" applyBorder="1" applyAlignment="1">
      <alignment horizontal="center"/>
    </xf>
    <xf numFmtId="0" fontId="9" fillId="13" borderId="1" xfId="1" quotePrefix="1" applyNumberFormat="1" applyFont="1" applyFill="1" applyBorder="1" applyAlignment="1">
      <alignment horizontal="center"/>
    </xf>
    <xf numFmtId="49" fontId="9" fillId="13" borderId="5" xfId="1" applyNumberFormat="1" applyFont="1" applyFill="1" applyBorder="1" applyAlignment="1">
      <alignment horizontal="center" vertical="center"/>
    </xf>
    <xf numFmtId="0" fontId="22" fillId="0" borderId="0" xfId="35" applyFont="1"/>
    <xf numFmtId="0" fontId="9" fillId="13" borderId="5" xfId="1" quotePrefix="1" applyNumberFormat="1" applyFont="1" applyFill="1" applyBorder="1" applyAlignment="1">
      <alignment horizontal="center" vertical="center"/>
    </xf>
    <xf numFmtId="0" fontId="9" fillId="0" borderId="6" xfId="1" quotePrefix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left"/>
    </xf>
    <xf numFmtId="0" fontId="9" fillId="0" borderId="2" xfId="1" quotePrefix="1" applyNumberFormat="1" applyFont="1" applyBorder="1" applyAlignment="1">
      <alignment horizontal="center"/>
    </xf>
    <xf numFmtId="0" fontId="9" fillId="0" borderId="7" xfId="1" quotePrefix="1" applyNumberFormat="1" applyFont="1" applyBorder="1" applyAlignment="1">
      <alignment horizontal="center"/>
    </xf>
    <xf numFmtId="49" fontId="9" fillId="13" borderId="1" xfId="1" applyNumberFormat="1" applyFont="1" applyFill="1" applyBorder="1" applyAlignment="1">
      <alignment horizontal="center" vertical="center"/>
    </xf>
    <xf numFmtId="49" fontId="9" fillId="13" borderId="0" xfId="1" applyNumberFormat="1" applyFont="1" applyFill="1" applyBorder="1" applyAlignment="1">
      <alignment horizontal="center" vertical="center"/>
    </xf>
    <xf numFmtId="0" fontId="22" fillId="0" borderId="0" xfId="43" applyFont="1" applyFill="1" applyBorder="1"/>
    <xf numFmtId="49" fontId="22" fillId="0" borderId="0" xfId="43" applyNumberFormat="1" applyFont="1" applyFill="1" applyBorder="1" applyAlignment="1">
      <alignment horizontal="center"/>
    </xf>
    <xf numFmtId="0" fontId="22" fillId="0" borderId="0" xfId="43" applyFont="1" applyFill="1"/>
    <xf numFmtId="0" fontId="12" fillId="0" borderId="0" xfId="1" quotePrefix="1" applyNumberFormat="1" applyFont="1" applyFill="1" applyBorder="1"/>
    <xf numFmtId="0" fontId="12" fillId="0" borderId="0" xfId="1" quotePrefix="1" applyNumberFormat="1" applyFont="1" applyFill="1" applyBorder="1" applyAlignment="1">
      <alignment horizontal="center"/>
    </xf>
    <xf numFmtId="0" fontId="12" fillId="0" borderId="0" xfId="1" quotePrefix="1" applyNumberFormat="1" applyFont="1" applyFill="1" applyBorder="1" applyAlignment="1" applyProtection="1">
      <alignment horizontal="center"/>
      <protection locked="0"/>
    </xf>
    <xf numFmtId="0" fontId="20" fillId="0" borderId="1" xfId="33" applyFill="1" applyBorder="1"/>
    <xf numFmtId="0" fontId="6" fillId="0" borderId="1" xfId="1" quotePrefix="1" applyNumberFormat="1" applyFont="1" applyFill="1" applyBorder="1" applyAlignment="1">
      <alignment horizontal="center" textRotation="90"/>
    </xf>
    <xf numFmtId="0" fontId="6" fillId="0" borderId="1" xfId="1" applyNumberFormat="1" applyFont="1" applyFill="1" applyBorder="1" applyAlignment="1">
      <alignment horizontal="center" textRotation="90"/>
    </xf>
    <xf numFmtId="187" fontId="12" fillId="0" borderId="0" xfId="1" quotePrefix="1" applyNumberFormat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23" fillId="0" borderId="0" xfId="1" applyFont="1"/>
    <xf numFmtId="187" fontId="21" fillId="0" borderId="0" xfId="1" quotePrefix="1" applyNumberFormat="1" applyFont="1" applyBorder="1"/>
    <xf numFmtId="0" fontId="21" fillId="0" borderId="0" xfId="1" applyNumberFormat="1" applyFont="1" applyBorder="1"/>
    <xf numFmtId="0" fontId="21" fillId="0" borderId="1" xfId="1" applyFont="1" applyFill="1" applyBorder="1" applyAlignment="1">
      <alignment horizontal="center"/>
    </xf>
    <xf numFmtId="0" fontId="9" fillId="0" borderId="1" xfId="1" quotePrefix="1" applyNumberFormat="1" applyFont="1" applyFill="1" applyBorder="1" applyAlignment="1">
      <alignment horizontal="left"/>
    </xf>
    <xf numFmtId="0" fontId="15" fillId="0" borderId="1" xfId="0" applyFont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Font="1" applyFill="1" applyBorder="1" applyProtection="1">
      <protection locked="0"/>
    </xf>
    <xf numFmtId="187" fontId="12" fillId="0" borderId="0" xfId="1" applyNumberFormat="1" applyFont="1" applyBorder="1"/>
    <xf numFmtId="0" fontId="12" fillId="9" borderId="0" xfId="1" applyNumberFormat="1" applyFont="1" applyFill="1" applyBorder="1"/>
    <xf numFmtId="0" fontId="9" fillId="0" borderId="1" xfId="1" applyFont="1" applyFill="1" applyBorder="1" applyAlignment="1">
      <alignment horizontal="center"/>
    </xf>
    <xf numFmtId="0" fontId="9" fillId="13" borderId="1" xfId="43" applyFont="1" applyFill="1" applyBorder="1" applyAlignment="1">
      <alignment vertical="center"/>
    </xf>
    <xf numFmtId="0" fontId="22" fillId="13" borderId="1" xfId="43" applyFont="1" applyFill="1" applyBorder="1" applyAlignment="1">
      <alignment vertical="center"/>
    </xf>
    <xf numFmtId="0" fontId="9" fillId="13" borderId="1" xfId="43" applyFont="1" applyFill="1" applyBorder="1" applyAlignment="1">
      <alignment horizontal="center" vertical="center"/>
    </xf>
    <xf numFmtId="0" fontId="9" fillId="14" borderId="8" xfId="43" applyFont="1" applyFill="1" applyBorder="1" applyAlignment="1">
      <alignment horizontal="center"/>
    </xf>
    <xf numFmtId="0" fontId="22" fillId="14" borderId="8" xfId="43" applyFont="1" applyFill="1" applyBorder="1" applyAlignment="1">
      <alignment horizontal="center"/>
    </xf>
    <xf numFmtId="0" fontId="22" fillId="14" borderId="1" xfId="43" applyFont="1" applyFill="1" applyBorder="1"/>
    <xf numFmtId="49" fontId="22" fillId="6" borderId="1" xfId="43" applyNumberFormat="1" applyFont="1" applyFill="1" applyBorder="1" applyAlignment="1">
      <alignment horizontal="center"/>
    </xf>
    <xf numFmtId="0" fontId="9" fillId="6" borderId="9" xfId="1" applyFont="1" applyFill="1" applyBorder="1" applyAlignment="1">
      <alignment horizontal="center"/>
    </xf>
    <xf numFmtId="0" fontId="9" fillId="6" borderId="1" xfId="43" applyFont="1" applyFill="1" applyBorder="1" applyAlignment="1">
      <alignment horizontal="center"/>
    </xf>
    <xf numFmtId="0" fontId="22" fillId="6" borderId="4" xfId="43" applyFont="1" applyFill="1" applyBorder="1"/>
    <xf numFmtId="0" fontId="22" fillId="0" borderId="1" xfId="43" applyFont="1" applyFill="1" applyBorder="1"/>
    <xf numFmtId="0" fontId="12" fillId="8" borderId="1" xfId="1" applyNumberFormat="1" applyFont="1" applyFill="1" applyBorder="1" applyAlignment="1">
      <alignment horizontal="center" textRotation="90"/>
    </xf>
    <xf numFmtId="0" fontId="9" fillId="8" borderId="1" xfId="1" applyNumberFormat="1" applyFont="1" applyFill="1" applyBorder="1" applyAlignment="1">
      <alignment horizontal="center"/>
    </xf>
    <xf numFmtId="0" fontId="9" fillId="8" borderId="1" xfId="1" quotePrefix="1" applyNumberFormat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20" fillId="0" borderId="0" xfId="42" applyFill="1"/>
    <xf numFmtId="0" fontId="12" fillId="0" borderId="0" xfId="1" applyFont="1" applyFill="1" applyAlignment="1">
      <alignment horizontal="center"/>
    </xf>
    <xf numFmtId="0" fontId="12" fillId="0" borderId="1" xfId="5" applyFont="1" applyFill="1" applyBorder="1"/>
    <xf numFmtId="0" fontId="12" fillId="0" borderId="1" xfId="5" applyFont="1" applyFill="1" applyBorder="1" applyAlignment="1">
      <alignment horizontal="center"/>
    </xf>
    <xf numFmtId="0" fontId="12" fillId="0" borderId="1" xfId="13" applyFont="1" applyBorder="1"/>
    <xf numFmtId="0" fontId="12" fillId="0" borderId="1" xfId="13" applyFont="1" applyBorder="1" applyAlignment="1">
      <alignment horizontal="center"/>
    </xf>
    <xf numFmtId="0" fontId="12" fillId="0" borderId="1" xfId="20" applyFont="1" applyBorder="1"/>
    <xf numFmtId="49" fontId="12" fillId="0" borderId="1" xfId="20" applyNumberFormat="1" applyFont="1" applyBorder="1" applyAlignment="1">
      <alignment horizontal="center"/>
    </xf>
    <xf numFmtId="0" fontId="12" fillId="0" borderId="1" xfId="20" applyFont="1" applyBorder="1" applyAlignment="1">
      <alignment horizontal="center"/>
    </xf>
    <xf numFmtId="0" fontId="12" fillId="0" borderId="1" xfId="20" applyFont="1" applyBorder="1" applyAlignment="1">
      <alignment horizontal="left"/>
    </xf>
    <xf numFmtId="0" fontId="12" fillId="0" borderId="1" xfId="27" applyFont="1" applyBorder="1"/>
    <xf numFmtId="0" fontId="22" fillId="13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9" fillId="15" borderId="1" xfId="1" quotePrefix="1" applyNumberFormat="1" applyFont="1" applyFill="1" applyBorder="1" applyAlignment="1">
      <alignment horizontal="center" vertical="center"/>
    </xf>
    <xf numFmtId="0" fontId="9" fillId="15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/>
    </xf>
    <xf numFmtId="1" fontId="12" fillId="0" borderId="1" xfId="1" quotePrefix="1" applyNumberFormat="1" applyFont="1" applyFill="1" applyBorder="1" applyAlignment="1">
      <alignment horizontal="center"/>
    </xf>
    <xf numFmtId="49" fontId="22" fillId="0" borderId="1" xfId="43" applyNumberFormat="1" applyFont="1" applyFill="1" applyBorder="1" applyAlignment="1">
      <alignment horizontal="center"/>
    </xf>
    <xf numFmtId="1" fontId="21" fillId="0" borderId="1" xfId="1" quotePrefix="1" applyNumberFormat="1" applyFont="1" applyBorder="1" applyAlignment="1" applyProtection="1">
      <alignment horizontal="center"/>
      <protection locked="0"/>
    </xf>
    <xf numFmtId="0" fontId="21" fillId="0" borderId="1" xfId="20" applyFont="1" applyBorder="1" applyAlignment="1">
      <alignment horizontal="center"/>
    </xf>
    <xf numFmtId="0" fontId="21" fillId="0" borderId="1" xfId="20" applyFont="1" applyBorder="1" applyAlignment="1">
      <alignment horizontal="left"/>
    </xf>
    <xf numFmtId="0" fontId="21" fillId="0" borderId="1" xfId="1" applyFont="1" applyFill="1" applyBorder="1"/>
    <xf numFmtId="0" fontId="12" fillId="0" borderId="1" xfId="6" applyFont="1" applyFill="1" applyBorder="1"/>
    <xf numFmtId="0" fontId="6" fillId="0" borderId="0" xfId="1" applyFont="1" applyFill="1"/>
    <xf numFmtId="0" fontId="21" fillId="0" borderId="1" xfId="1" applyNumberFormat="1" applyFont="1" applyFill="1" applyBorder="1"/>
    <xf numFmtId="0" fontId="21" fillId="0" borderId="1" xfId="1" quotePrefix="1" applyNumberFormat="1" applyFont="1" applyFill="1" applyBorder="1" applyAlignment="1">
      <alignment horizontal="center"/>
    </xf>
    <xf numFmtId="1" fontId="21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 applyAlignment="1">
      <alignment horizontal="center"/>
    </xf>
    <xf numFmtId="0" fontId="12" fillId="0" borderId="0" xfId="1" applyFont="1" applyFill="1"/>
    <xf numFmtId="0" fontId="24" fillId="0" borderId="0" xfId="1" applyFont="1"/>
    <xf numFmtId="0" fontId="12" fillId="0" borderId="1" xfId="1" applyNumberFormat="1" applyFont="1" applyBorder="1" applyAlignment="1">
      <alignment horizontal="center"/>
    </xf>
    <xf numFmtId="0" fontId="21" fillId="0" borderId="0" xfId="1" applyFont="1"/>
    <xf numFmtId="187" fontId="12" fillId="0" borderId="0" xfId="1" applyNumberFormat="1" applyFont="1" applyFill="1" applyBorder="1"/>
    <xf numFmtId="0" fontId="12" fillId="0" borderId="0" xfId="1" applyNumberFormat="1" applyFont="1" applyFill="1" applyBorder="1"/>
    <xf numFmtId="0" fontId="20" fillId="0" borderId="0" xfId="42" applyFont="1"/>
    <xf numFmtId="0" fontId="9" fillId="6" borderId="1" xfId="1" quotePrefix="1" applyNumberFormat="1" applyFont="1" applyFill="1" applyBorder="1" applyAlignment="1">
      <alignment horizontal="center"/>
    </xf>
    <xf numFmtId="0" fontId="9" fillId="6" borderId="1" xfId="1" applyNumberFormat="1" applyFont="1" applyFill="1" applyBorder="1" applyAlignment="1">
      <alignment horizontal="center" vertical="center"/>
    </xf>
    <xf numFmtId="0" fontId="9" fillId="6" borderId="1" xfId="1" quotePrefix="1" applyNumberFormat="1" applyFont="1" applyFill="1" applyBorder="1" applyAlignment="1">
      <alignment horizontal="center" vertical="center"/>
    </xf>
    <xf numFmtId="0" fontId="9" fillId="15" borderId="1" xfId="1" quotePrefix="1" applyNumberFormat="1" applyFont="1" applyFill="1" applyBorder="1" applyAlignment="1">
      <alignment horizontal="center"/>
    </xf>
    <xf numFmtId="0" fontId="12" fillId="6" borderId="2" xfId="1" quotePrefix="1" applyNumberFormat="1" applyFont="1" applyFill="1" applyBorder="1" applyAlignment="1">
      <alignment horizontal="center" textRotation="90"/>
    </xf>
    <xf numFmtId="0" fontId="9" fillId="9" borderId="1" xfId="1" applyFont="1" applyFill="1" applyBorder="1"/>
    <xf numFmtId="0" fontId="9" fillId="6" borderId="1" xfId="1" applyFont="1" applyFill="1" applyBorder="1" applyAlignment="1">
      <alignment horizontal="center"/>
    </xf>
    <xf numFmtId="0" fontId="22" fillId="6" borderId="1" xfId="43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16" borderId="1" xfId="44" applyFont="1" applyFill="1" applyBorder="1" applyAlignment="1">
      <alignment horizontal="center" shrinkToFit="1"/>
    </xf>
    <xf numFmtId="0" fontId="18" fillId="16" borderId="0" xfId="1" applyFont="1" applyFill="1" applyAlignment="1">
      <alignment vertical="center" textRotation="90"/>
    </xf>
    <xf numFmtId="0" fontId="12" fillId="0" borderId="0" xfId="44" applyFont="1" applyFill="1" applyBorder="1" applyAlignment="1">
      <alignment horizontal="center" shrinkToFit="1"/>
    </xf>
    <xf numFmtId="0" fontId="18" fillId="0" borderId="0" xfId="1" applyFont="1" applyFill="1" applyBorder="1" applyAlignment="1">
      <alignment vertical="center" textRotation="90"/>
    </xf>
    <xf numFmtId="0" fontId="18" fillId="16" borderId="1" xfId="1" applyFont="1" applyFill="1" applyBorder="1" applyAlignment="1">
      <alignment vertical="center" textRotation="90"/>
    </xf>
    <xf numFmtId="0" fontId="12" fillId="16" borderId="1" xfId="1" applyFont="1" applyFill="1" applyBorder="1"/>
    <xf numFmtId="0" fontId="18" fillId="16" borderId="1" xfId="1" applyFont="1" applyFill="1" applyBorder="1"/>
    <xf numFmtId="0" fontId="12" fillId="0" borderId="1" xfId="1" applyNumberFormat="1" applyFont="1" applyBorder="1" applyAlignment="1">
      <alignment vertical="center"/>
    </xf>
    <xf numFmtId="0" fontId="12" fillId="17" borderId="1" xfId="44" applyFont="1" applyFill="1" applyBorder="1" applyAlignment="1">
      <alignment horizontal="center" shrinkToFit="1"/>
    </xf>
    <xf numFmtId="0" fontId="18" fillId="17" borderId="1" xfId="1" applyFont="1" applyFill="1" applyBorder="1" applyAlignment="1">
      <alignment textRotation="90"/>
    </xf>
    <xf numFmtId="0" fontId="12" fillId="17" borderId="1" xfId="1" applyFont="1" applyFill="1" applyBorder="1"/>
    <xf numFmtId="0" fontId="12" fillId="17" borderId="1" xfId="1" applyFont="1" applyFill="1" applyBorder="1" applyAlignment="1">
      <alignment textRotation="90"/>
    </xf>
    <xf numFmtId="0" fontId="12" fillId="17" borderId="2" xfId="1" applyFont="1" applyFill="1" applyBorder="1" applyAlignment="1">
      <alignment textRotation="90"/>
    </xf>
    <xf numFmtId="187" fontId="12" fillId="0" borderId="1" xfId="1" applyNumberFormat="1" applyFont="1" applyBorder="1" applyAlignment="1">
      <alignment horizontal="right"/>
    </xf>
    <xf numFmtId="187" fontId="12" fillId="0" borderId="1" xfId="1" quotePrefix="1" applyNumberFormat="1" applyFont="1" applyFill="1" applyBorder="1"/>
    <xf numFmtId="0" fontId="12" fillId="0" borderId="1" xfId="1" applyNumberFormat="1" applyFont="1" applyFill="1" applyBorder="1"/>
    <xf numFmtId="1" fontId="12" fillId="0" borderId="1" xfId="1" quotePrefix="1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/>
    <xf numFmtId="0" fontId="9" fillId="0" borderId="1" xfId="1" quotePrefix="1" applyNumberFormat="1" applyFont="1" applyFill="1" applyBorder="1" applyAlignment="1">
      <alignment horizontal="center"/>
    </xf>
    <xf numFmtId="0" fontId="12" fillId="18" borderId="1" xfId="44" applyFont="1" applyFill="1" applyBorder="1" applyAlignment="1">
      <alignment horizontal="center" shrinkToFit="1"/>
    </xf>
    <xf numFmtId="0" fontId="12" fillId="18" borderId="1" xfId="1" applyFont="1" applyFill="1" applyBorder="1" applyAlignment="1">
      <alignment textRotation="90"/>
    </xf>
    <xf numFmtId="0" fontId="12" fillId="19" borderId="1" xfId="44" applyFont="1" applyFill="1" applyBorder="1" applyAlignment="1">
      <alignment horizontal="center" shrinkToFit="1"/>
    </xf>
    <xf numFmtId="0" fontId="12" fillId="19" borderId="1" xfId="1" applyFont="1" applyFill="1" applyBorder="1" applyAlignment="1">
      <alignment textRotation="90"/>
    </xf>
    <xf numFmtId="0" fontId="9" fillId="20" borderId="1" xfId="1" quotePrefix="1" applyNumberFormat="1" applyFont="1" applyFill="1" applyBorder="1" applyAlignment="1">
      <alignment horizontal="center"/>
    </xf>
    <xf numFmtId="0" fontId="9" fillId="20" borderId="1" xfId="1" applyNumberFormat="1" applyFont="1" applyFill="1" applyBorder="1" applyAlignment="1">
      <alignment horizontal="center" vertical="center"/>
    </xf>
    <xf numFmtId="0" fontId="9" fillId="20" borderId="1" xfId="1" quotePrefix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/>
    <xf numFmtId="0" fontId="21" fillId="0" borderId="3" xfId="1" applyFont="1" applyFill="1" applyBorder="1" applyAlignment="1">
      <alignment horizontal="center"/>
    </xf>
    <xf numFmtId="0" fontId="9" fillId="0" borderId="0" xfId="1" applyFont="1" applyAlignment="1">
      <alignment horizontal="left"/>
    </xf>
    <xf numFmtId="0" fontId="9" fillId="21" borderId="1" xfId="1" quotePrefix="1" applyNumberFormat="1" applyFont="1" applyFill="1" applyBorder="1" applyAlignment="1">
      <alignment horizontal="center"/>
    </xf>
    <xf numFmtId="0" fontId="9" fillId="21" borderId="1" xfId="1" applyNumberFormat="1" applyFont="1" applyFill="1" applyBorder="1" applyAlignment="1">
      <alignment horizontal="center" vertical="center"/>
    </xf>
    <xf numFmtId="0" fontId="9" fillId="21" borderId="1" xfId="1" quotePrefix="1" applyNumberFormat="1" applyFont="1" applyFill="1" applyBorder="1" applyAlignment="1">
      <alignment horizontal="center" vertical="center"/>
    </xf>
    <xf numFmtId="0" fontId="21" fillId="0" borderId="1" xfId="6" applyFont="1" applyBorder="1" applyAlignment="1">
      <alignment horizontal="center"/>
    </xf>
    <xf numFmtId="0" fontId="21" fillId="0" borderId="1" xfId="6" applyFont="1" applyBorder="1"/>
    <xf numFmtId="187" fontId="21" fillId="0" borderId="1" xfId="1" quotePrefix="1" applyNumberFormat="1" applyFont="1" applyFill="1" applyBorder="1"/>
    <xf numFmtId="0" fontId="21" fillId="0" borderId="1" xfId="1" quotePrefix="1" applyNumberFormat="1" applyFont="1" applyFill="1" applyBorder="1"/>
    <xf numFmtId="0" fontId="21" fillId="0" borderId="1" xfId="1" quotePrefix="1" applyNumberFormat="1" applyFont="1" applyFill="1" applyBorder="1" applyAlignment="1" applyProtection="1">
      <alignment horizontal="center"/>
      <protection locked="0"/>
    </xf>
    <xf numFmtId="0" fontId="21" fillId="0" borderId="1" xfId="6" applyFont="1" applyFill="1" applyBorder="1"/>
    <xf numFmtId="0" fontId="21" fillId="0" borderId="1" xfId="6" applyFont="1" applyFill="1" applyBorder="1" applyAlignment="1">
      <alignment horizontal="center"/>
    </xf>
    <xf numFmtId="1" fontId="12" fillId="22" borderId="1" xfId="1" quotePrefix="1" applyNumberFormat="1" applyFont="1" applyFill="1" applyBorder="1" applyAlignment="1">
      <alignment horizontal="center"/>
    </xf>
    <xf numFmtId="187" fontId="12" fillId="22" borderId="1" xfId="1" quotePrefix="1" applyNumberFormat="1" applyFont="1" applyFill="1" applyBorder="1"/>
    <xf numFmtId="0" fontId="12" fillId="22" borderId="1" xfId="1" quotePrefix="1" applyNumberFormat="1" applyFont="1" applyFill="1" applyBorder="1"/>
    <xf numFmtId="0" fontId="12" fillId="22" borderId="1" xfId="1" quotePrefix="1" applyNumberFormat="1" applyFont="1" applyFill="1" applyBorder="1" applyAlignment="1">
      <alignment horizontal="center"/>
    </xf>
    <xf numFmtId="1" fontId="12" fillId="22" borderId="1" xfId="1" quotePrefix="1" applyNumberFormat="1" applyFont="1" applyFill="1" applyBorder="1" applyAlignment="1" applyProtection="1">
      <alignment horizontal="center"/>
      <protection locked="0"/>
    </xf>
    <xf numFmtId="0" fontId="9" fillId="22" borderId="1" xfId="1" quotePrefix="1" applyNumberFormat="1" applyFont="1" applyFill="1" applyBorder="1" applyAlignment="1">
      <alignment horizontal="center"/>
    </xf>
    <xf numFmtId="0" fontId="12" fillId="22" borderId="1" xfId="1" applyFont="1" applyFill="1" applyBorder="1" applyAlignment="1">
      <alignment horizontal="center"/>
    </xf>
    <xf numFmtId="0" fontId="12" fillId="22" borderId="1" xfId="1" applyFont="1" applyFill="1" applyBorder="1"/>
    <xf numFmtId="0" fontId="6" fillId="22" borderId="1" xfId="1" quotePrefix="1" applyNumberFormat="1" applyFont="1" applyFill="1" applyBorder="1" applyAlignment="1">
      <alignment horizontal="center"/>
    </xf>
    <xf numFmtId="0" fontId="12" fillId="22" borderId="1" xfId="1" applyNumberFormat="1" applyFont="1" applyFill="1" applyBorder="1"/>
    <xf numFmtId="0" fontId="12" fillId="22" borderId="1" xfId="1" quotePrefix="1" applyNumberFormat="1" applyFont="1" applyFill="1" applyBorder="1" applyAlignment="1" applyProtection="1">
      <alignment horizontal="center"/>
      <protection locked="0"/>
    </xf>
    <xf numFmtId="0" fontId="12" fillId="22" borderId="1" xfId="7" applyFont="1" applyFill="1" applyBorder="1" applyAlignment="1">
      <alignment horizontal="center"/>
    </xf>
    <xf numFmtId="0" fontId="12" fillId="22" borderId="1" xfId="7" applyFont="1" applyFill="1" applyBorder="1"/>
    <xf numFmtId="187" fontId="21" fillId="22" borderId="1" xfId="1" quotePrefix="1" applyNumberFormat="1" applyFont="1" applyFill="1" applyBorder="1"/>
    <xf numFmtId="0" fontId="21" fillId="22" borderId="1" xfId="1" applyNumberFormat="1" applyFont="1" applyFill="1" applyBorder="1"/>
    <xf numFmtId="0" fontId="21" fillId="22" borderId="1" xfId="1" quotePrefix="1" applyNumberFormat="1" applyFont="1" applyFill="1" applyBorder="1" applyAlignment="1">
      <alignment horizontal="center"/>
    </xf>
    <xf numFmtId="0" fontId="21" fillId="22" borderId="1" xfId="1" applyFont="1" applyFill="1" applyBorder="1"/>
    <xf numFmtId="0" fontId="21" fillId="22" borderId="1" xfId="1" quotePrefix="1" applyNumberFormat="1" applyFont="1" applyFill="1" applyBorder="1"/>
    <xf numFmtId="0" fontId="21" fillId="22" borderId="1" xfId="1" quotePrefix="1" applyNumberFormat="1" applyFont="1" applyFill="1" applyBorder="1" applyAlignment="1" applyProtection="1">
      <alignment horizontal="center"/>
      <protection locked="0"/>
    </xf>
    <xf numFmtId="0" fontId="12" fillId="22" borderId="0" xfId="1" quotePrefix="1" applyFont="1" applyFill="1" applyAlignment="1">
      <alignment horizontal="center"/>
    </xf>
    <xf numFmtId="0" fontId="12" fillId="22" borderId="1" xfId="45" applyFont="1" applyFill="1" applyBorder="1" applyAlignment="1">
      <alignment horizontal="center"/>
    </xf>
    <xf numFmtId="1" fontId="21" fillId="22" borderId="1" xfId="1" quotePrefix="1" applyNumberFormat="1" applyFont="1" applyFill="1" applyBorder="1" applyAlignment="1" applyProtection="1">
      <alignment horizontal="center"/>
      <protection locked="0"/>
    </xf>
    <xf numFmtId="0" fontId="9" fillId="22" borderId="1" xfId="1" applyFont="1" applyFill="1" applyBorder="1" applyAlignment="1">
      <alignment horizontal="center"/>
    </xf>
    <xf numFmtId="0" fontId="25" fillId="22" borderId="1" xfId="1" applyFont="1" applyFill="1" applyBorder="1"/>
    <xf numFmtId="187" fontId="25" fillId="22" borderId="1" xfId="1" quotePrefix="1" applyNumberFormat="1" applyFont="1" applyFill="1" applyBorder="1"/>
    <xf numFmtId="0" fontId="25" fillId="22" borderId="1" xfId="1" applyNumberFormat="1" applyFont="1" applyFill="1" applyBorder="1"/>
    <xf numFmtId="49" fontId="12" fillId="22" borderId="1" xfId="1" applyNumberFormat="1" applyFont="1" applyFill="1" applyBorder="1" applyAlignment="1">
      <alignment horizontal="center"/>
    </xf>
    <xf numFmtId="0" fontId="12" fillId="22" borderId="1" xfId="1" applyNumberFormat="1" applyFont="1" applyFill="1" applyBorder="1" applyAlignment="1">
      <alignment horizontal="center"/>
    </xf>
    <xf numFmtId="187" fontId="25" fillId="22" borderId="8" xfId="1" quotePrefix="1" applyNumberFormat="1" applyFont="1" applyFill="1" applyBorder="1"/>
    <xf numFmtId="0" fontId="25" fillId="22" borderId="8" xfId="1" applyNumberFormat="1" applyFont="1" applyFill="1" applyBorder="1"/>
    <xf numFmtId="187" fontId="25" fillId="22" borderId="10" xfId="1" quotePrefix="1" applyNumberFormat="1" applyFont="1" applyFill="1" applyBorder="1"/>
    <xf numFmtId="0" fontId="25" fillId="22" borderId="10" xfId="1" applyNumberFormat="1" applyFont="1" applyFill="1" applyBorder="1"/>
    <xf numFmtId="187" fontId="12" fillId="23" borderId="1" xfId="1" quotePrefix="1" applyNumberFormat="1" applyFont="1" applyFill="1" applyBorder="1"/>
    <xf numFmtId="0" fontId="12" fillId="23" borderId="1" xfId="1" quotePrefix="1" applyNumberFormat="1" applyFont="1" applyFill="1" applyBorder="1"/>
    <xf numFmtId="0" fontId="12" fillId="23" borderId="1" xfId="1" quotePrefix="1" applyNumberFormat="1" applyFont="1" applyFill="1" applyBorder="1" applyAlignment="1">
      <alignment horizontal="center"/>
    </xf>
    <xf numFmtId="0" fontId="12" fillId="23" borderId="1" xfId="1" quotePrefix="1" applyNumberFormat="1" applyFont="1" applyFill="1" applyBorder="1" applyAlignment="1" applyProtection="1">
      <alignment horizontal="center"/>
      <protection locked="0"/>
    </xf>
    <xf numFmtId="0" fontId="6" fillId="23" borderId="1" xfId="1" quotePrefix="1" applyNumberFormat="1" applyFont="1" applyFill="1" applyBorder="1" applyAlignment="1">
      <alignment horizontal="center"/>
    </xf>
    <xf numFmtId="0" fontId="12" fillId="23" borderId="1" xfId="1" applyFont="1" applyFill="1" applyBorder="1" applyAlignment="1">
      <alignment horizontal="center"/>
    </xf>
    <xf numFmtId="0" fontId="12" fillId="23" borderId="1" xfId="1" applyFont="1" applyFill="1" applyBorder="1"/>
    <xf numFmtId="0" fontId="9" fillId="23" borderId="1" xfId="1" quotePrefix="1" applyNumberFormat="1" applyFont="1" applyFill="1" applyBorder="1" applyAlignment="1">
      <alignment horizontal="center"/>
    </xf>
    <xf numFmtId="1" fontId="12" fillId="23" borderId="1" xfId="1" quotePrefix="1" applyNumberFormat="1" applyFont="1" applyFill="1" applyBorder="1" applyAlignment="1" applyProtection="1">
      <alignment horizontal="center"/>
      <protection locked="0"/>
    </xf>
    <xf numFmtId="0" fontId="12" fillId="23" borderId="1" xfId="44" applyFont="1" applyFill="1" applyBorder="1" applyAlignment="1">
      <alignment horizontal="center"/>
    </xf>
    <xf numFmtId="0" fontId="12" fillId="23" borderId="1" xfId="45" applyFont="1" applyFill="1" applyBorder="1" applyAlignment="1">
      <alignment horizontal="center"/>
    </xf>
    <xf numFmtId="187" fontId="21" fillId="23" borderId="1" xfId="1" quotePrefix="1" applyNumberFormat="1" applyFont="1" applyFill="1" applyBorder="1"/>
    <xf numFmtId="0" fontId="21" fillId="23" borderId="1" xfId="1" quotePrefix="1" applyNumberFormat="1" applyFont="1" applyFill="1" applyBorder="1"/>
    <xf numFmtId="0" fontId="21" fillId="23" borderId="1" xfId="1" applyFont="1" applyFill="1" applyBorder="1"/>
    <xf numFmtId="0" fontId="12" fillId="23" borderId="1" xfId="1" applyNumberFormat="1" applyFont="1" applyFill="1" applyBorder="1" applyAlignment="1">
      <alignment horizontal="center"/>
    </xf>
    <xf numFmtId="0" fontId="9" fillId="23" borderId="1" xfId="1" applyFont="1" applyFill="1" applyBorder="1" applyAlignment="1">
      <alignment horizontal="center"/>
    </xf>
    <xf numFmtId="0" fontId="12" fillId="23" borderId="1" xfId="1" applyNumberFormat="1" applyFont="1" applyFill="1" applyBorder="1"/>
    <xf numFmtId="0" fontId="21" fillId="23" borderId="1" xfId="1" quotePrefix="1" applyNumberFormat="1" applyFont="1" applyFill="1" applyBorder="1" applyAlignment="1">
      <alignment horizontal="center"/>
    </xf>
    <xf numFmtId="187" fontId="21" fillId="0" borderId="1" xfId="1" quotePrefix="1" applyNumberFormat="1" applyFont="1" applyBorder="1" applyAlignment="1">
      <alignment horizontal="right"/>
    </xf>
    <xf numFmtId="0" fontId="9" fillId="24" borderId="1" xfId="1" quotePrefix="1" applyNumberFormat="1" applyFont="1" applyFill="1" applyBorder="1" applyAlignment="1">
      <alignment horizontal="center"/>
    </xf>
    <xf numFmtId="0" fontId="9" fillId="24" borderId="1" xfId="1" applyNumberFormat="1" applyFont="1" applyFill="1" applyBorder="1" applyAlignment="1">
      <alignment horizontal="center" vertical="center"/>
    </xf>
    <xf numFmtId="0" fontId="9" fillId="24" borderId="1" xfId="1" quotePrefix="1" applyNumberFormat="1" applyFont="1" applyFill="1" applyBorder="1" applyAlignment="1">
      <alignment horizontal="center" vertical="center"/>
    </xf>
    <xf numFmtId="0" fontId="19" fillId="0" borderId="1" xfId="1" applyFont="1" applyBorder="1"/>
    <xf numFmtId="0" fontId="21" fillId="0" borderId="1" xfId="1" applyNumberFormat="1" applyFont="1" applyBorder="1" applyAlignment="1">
      <alignment horizontal="center"/>
    </xf>
    <xf numFmtId="187" fontId="21" fillId="0" borderId="1" xfId="1" applyNumberFormat="1" applyFont="1" applyFill="1" applyBorder="1" applyAlignment="1">
      <alignment horizontal="center"/>
    </xf>
    <xf numFmtId="0" fontId="12" fillId="25" borderId="1" xfId="1" applyNumberFormat="1" applyFont="1" applyFill="1" applyBorder="1"/>
    <xf numFmtId="0" fontId="12" fillId="0" borderId="2" xfId="1" applyFont="1" applyFill="1" applyBorder="1" applyAlignment="1">
      <alignment horizontal="center"/>
    </xf>
    <xf numFmtId="0" fontId="21" fillId="0" borderId="1" xfId="27" applyFont="1" applyBorder="1"/>
    <xf numFmtId="16" fontId="12" fillId="0" borderId="1" xfId="1" quotePrefix="1" applyNumberFormat="1" applyFont="1" applyBorder="1" applyAlignment="1">
      <alignment horizontal="center"/>
    </xf>
    <xf numFmtId="0" fontId="9" fillId="27" borderId="1" xfId="1" quotePrefix="1" applyNumberFormat="1" applyFont="1" applyFill="1" applyBorder="1" applyAlignment="1">
      <alignment horizontal="center"/>
    </xf>
    <xf numFmtId="0" fontId="9" fillId="27" borderId="1" xfId="1" applyNumberFormat="1" applyFont="1" applyFill="1" applyBorder="1" applyAlignment="1">
      <alignment horizontal="center" vertical="center"/>
    </xf>
    <xf numFmtId="0" fontId="9" fillId="27" borderId="1" xfId="1" quotePrefix="1" applyNumberFormat="1" applyFont="1" applyFill="1" applyBorder="1" applyAlignment="1">
      <alignment horizontal="center" vertical="center"/>
    </xf>
    <xf numFmtId="0" fontId="21" fillId="0" borderId="1" xfId="20" applyFont="1" applyBorder="1"/>
    <xf numFmtId="0" fontId="21" fillId="0" borderId="0" xfId="1" quotePrefix="1" applyFont="1" applyAlignment="1">
      <alignment horizontal="center"/>
    </xf>
    <xf numFmtId="0" fontId="21" fillId="0" borderId="1" xfId="13" applyFont="1" applyBorder="1" applyAlignment="1">
      <alignment horizontal="center"/>
    </xf>
    <xf numFmtId="0" fontId="21" fillId="0" borderId="0" xfId="1" quotePrefix="1" applyNumberFormat="1" applyFont="1" applyBorder="1" applyAlignment="1">
      <alignment horizontal="center"/>
    </xf>
    <xf numFmtId="0" fontId="21" fillId="0" borderId="0" xfId="1" quotePrefix="1" applyNumberFormat="1" applyFont="1" applyBorder="1" applyAlignment="1" applyProtection="1">
      <alignment horizontal="center"/>
      <protection locked="0"/>
    </xf>
    <xf numFmtId="12" fontId="12" fillId="0" borderId="1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/>
    </xf>
    <xf numFmtId="12" fontId="12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/>
    <xf numFmtId="0" fontId="15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right" vertical="top"/>
    </xf>
    <xf numFmtId="12" fontId="12" fillId="0" borderId="1" xfId="0" applyNumberFormat="1" applyFont="1" applyFill="1" applyBorder="1" applyAlignment="1">
      <alignment vertical="top"/>
    </xf>
    <xf numFmtId="0" fontId="9" fillId="28" borderId="1" xfId="1" quotePrefix="1" applyNumberFormat="1" applyFont="1" applyFill="1" applyBorder="1" applyAlignment="1">
      <alignment horizontal="center"/>
    </xf>
    <xf numFmtId="0" fontId="9" fillId="28" borderId="1" xfId="1" applyNumberFormat="1" applyFont="1" applyFill="1" applyBorder="1" applyAlignment="1">
      <alignment horizontal="center" vertical="center"/>
    </xf>
    <xf numFmtId="0" fontId="9" fillId="28" borderId="1" xfId="1" quotePrefix="1" applyNumberFormat="1" applyFont="1" applyFill="1" applyBorder="1" applyAlignment="1">
      <alignment horizontal="center" vertical="center"/>
    </xf>
    <xf numFmtId="0" fontId="12" fillId="0" borderId="11" xfId="1" applyFont="1" applyFill="1" applyBorder="1"/>
    <xf numFmtId="0" fontId="12" fillId="22" borderId="0" xfId="1" applyFont="1" applyFill="1"/>
    <xf numFmtId="0" fontId="12" fillId="0" borderId="1" xfId="40" applyFont="1" applyFill="1" applyBorder="1" applyAlignment="1">
      <alignment horizontal="right"/>
    </xf>
    <xf numFmtId="187" fontId="21" fillId="26" borderId="1" xfId="1" quotePrefix="1" applyNumberFormat="1" applyFont="1" applyFill="1" applyBorder="1"/>
    <xf numFmtId="0" fontId="21" fillId="26" borderId="1" xfId="1" applyNumberFormat="1" applyFont="1" applyFill="1" applyBorder="1"/>
    <xf numFmtId="0" fontId="21" fillId="26" borderId="1" xfId="1" quotePrefix="1" applyNumberFormat="1" applyFont="1" applyFill="1" applyBorder="1" applyAlignment="1">
      <alignment horizontal="center"/>
    </xf>
    <xf numFmtId="0" fontId="21" fillId="26" borderId="1" xfId="1" quotePrefix="1" applyNumberFormat="1" applyFont="1" applyFill="1" applyBorder="1" applyAlignment="1" applyProtection="1">
      <alignment horizontal="center"/>
      <protection locked="0"/>
    </xf>
    <xf numFmtId="0" fontId="21" fillId="26" borderId="1" xfId="1" applyFont="1" applyFill="1" applyBorder="1" applyAlignment="1">
      <alignment horizontal="center"/>
    </xf>
    <xf numFmtId="0" fontId="21" fillId="26" borderId="1" xfId="1" applyFont="1" applyFill="1" applyBorder="1"/>
    <xf numFmtId="0" fontId="6" fillId="29" borderId="1" xfId="1" applyNumberFormat="1" applyFont="1" applyFill="1" applyBorder="1" applyAlignment="1">
      <alignment horizontal="left"/>
    </xf>
    <xf numFmtId="0" fontId="6" fillId="29" borderId="1" xfId="1" quotePrefix="1" applyNumberFormat="1" applyFont="1" applyFill="1" applyBorder="1" applyAlignment="1">
      <alignment horizontal="center"/>
    </xf>
    <xf numFmtId="0" fontId="6" fillId="30" borderId="1" xfId="1" applyNumberFormat="1" applyFont="1" applyFill="1" applyBorder="1" applyAlignment="1">
      <alignment horizontal="left"/>
    </xf>
    <xf numFmtId="0" fontId="6" fillId="30" borderId="1" xfId="1" quotePrefix="1" applyNumberFormat="1" applyFont="1" applyFill="1" applyBorder="1" applyAlignment="1">
      <alignment horizontal="center"/>
    </xf>
    <xf numFmtId="0" fontId="6" fillId="20" borderId="1" xfId="1" applyNumberFormat="1" applyFont="1" applyFill="1" applyBorder="1" applyAlignment="1">
      <alignment horizontal="left"/>
    </xf>
    <xf numFmtId="0" fontId="6" fillId="20" borderId="1" xfId="1" quotePrefix="1" applyNumberFormat="1" applyFont="1" applyFill="1" applyBorder="1" applyAlignment="1">
      <alignment horizontal="center"/>
    </xf>
    <xf numFmtId="0" fontId="6" fillId="31" borderId="1" xfId="1" applyNumberFormat="1" applyFont="1" applyFill="1" applyBorder="1" applyAlignment="1">
      <alignment horizontal="left"/>
    </xf>
    <xf numFmtId="0" fontId="6" fillId="31" borderId="1" xfId="1" quotePrefix="1" applyNumberFormat="1" applyFont="1" applyFill="1" applyBorder="1" applyAlignment="1">
      <alignment horizontal="center"/>
    </xf>
    <xf numFmtId="0" fontId="26" fillId="6" borderId="0" xfId="33" applyFont="1" applyFill="1"/>
    <xf numFmtId="0" fontId="6" fillId="6" borderId="1" xfId="1" quotePrefix="1" applyNumberFormat="1" applyFont="1" applyFill="1" applyBorder="1" applyAlignment="1">
      <alignment horizontal="center"/>
    </xf>
    <xf numFmtId="0" fontId="6" fillId="6" borderId="1" xfId="1" applyNumberFormat="1" applyFont="1" applyFill="1" applyBorder="1" applyAlignment="1">
      <alignment horizontal="left"/>
    </xf>
    <xf numFmtId="0" fontId="6" fillId="32" borderId="1" xfId="1" applyNumberFormat="1" applyFont="1" applyFill="1" applyBorder="1" applyAlignment="1">
      <alignment horizontal="left"/>
    </xf>
    <xf numFmtId="0" fontId="6" fillId="32" borderId="1" xfId="1" quotePrefix="1" applyNumberFormat="1" applyFont="1" applyFill="1" applyBorder="1" applyAlignment="1">
      <alignment horizontal="center"/>
    </xf>
    <xf numFmtId="0" fontId="12" fillId="32" borderId="1" xfId="1" applyFont="1" applyFill="1" applyBorder="1" applyAlignment="1">
      <alignment textRotation="90"/>
    </xf>
    <xf numFmtId="0" fontId="9" fillId="32" borderId="1" xfId="1" applyFont="1" applyFill="1" applyBorder="1" applyAlignment="1">
      <alignment horizontal="center"/>
    </xf>
    <xf numFmtId="0" fontId="12" fillId="22" borderId="1" xfId="1" quotePrefix="1" applyNumberFormat="1" applyFont="1" applyFill="1" applyBorder="1" applyAlignment="1">
      <alignment horizontal="center" vertical="center"/>
    </xf>
    <xf numFmtId="1" fontId="12" fillId="25" borderId="1" xfId="1" quotePrefix="1" applyNumberFormat="1" applyFont="1" applyFill="1" applyBorder="1" applyAlignment="1">
      <alignment horizontal="center"/>
    </xf>
    <xf numFmtId="12" fontId="12" fillId="25" borderId="1" xfId="0" applyNumberFormat="1" applyFont="1" applyFill="1" applyBorder="1" applyAlignment="1">
      <alignment horizontal="right" vertical="top"/>
    </xf>
    <xf numFmtId="0" fontId="12" fillId="25" borderId="1" xfId="1" quotePrefix="1" applyNumberFormat="1" applyFont="1" applyFill="1" applyBorder="1" applyAlignment="1">
      <alignment horizontal="center"/>
    </xf>
    <xf numFmtId="1" fontId="12" fillId="25" borderId="1" xfId="1" quotePrefix="1" applyNumberFormat="1" applyFont="1" applyFill="1" applyBorder="1" applyAlignment="1" applyProtection="1">
      <alignment horizontal="center"/>
      <protection locked="0"/>
    </xf>
    <xf numFmtId="0" fontId="12" fillId="25" borderId="1" xfId="1" applyFont="1" applyFill="1" applyBorder="1" applyAlignment="1">
      <alignment horizontal="center"/>
    </xf>
    <xf numFmtId="0" fontId="12" fillId="25" borderId="1" xfId="1" applyFont="1" applyFill="1" applyBorder="1"/>
    <xf numFmtId="189" fontId="12" fillId="0" borderId="1" xfId="1" quotePrefix="1" applyNumberFormat="1" applyFont="1" applyBorder="1" applyAlignment="1">
      <alignment horizontal="center"/>
    </xf>
    <xf numFmtId="187" fontId="12" fillId="25" borderId="1" xfId="1" quotePrefix="1" applyNumberFormat="1" applyFont="1" applyFill="1" applyBorder="1"/>
    <xf numFmtId="0" fontId="12" fillId="25" borderId="1" xfId="1" quotePrefix="1" applyNumberFormat="1" applyFont="1" applyFill="1" applyBorder="1"/>
    <xf numFmtId="187" fontId="21" fillId="33" borderId="1" xfId="1" quotePrefix="1" applyNumberFormat="1" applyFont="1" applyFill="1" applyBorder="1"/>
    <xf numFmtId="0" fontId="21" fillId="33" borderId="1" xfId="1" quotePrefix="1" applyNumberFormat="1" applyFont="1" applyFill="1" applyBorder="1"/>
    <xf numFmtId="0" fontId="21" fillId="33" borderId="1" xfId="1" quotePrefix="1" applyNumberFormat="1" applyFont="1" applyFill="1" applyBorder="1" applyAlignment="1">
      <alignment horizontal="center"/>
    </xf>
    <xf numFmtId="0" fontId="21" fillId="33" borderId="1" xfId="1" quotePrefix="1" applyNumberFormat="1" applyFont="1" applyFill="1" applyBorder="1" applyAlignment="1" applyProtection="1">
      <alignment horizontal="center"/>
      <protection locked="0"/>
    </xf>
    <xf numFmtId="0" fontId="21" fillId="33" borderId="1" xfId="1" applyFont="1" applyFill="1" applyBorder="1"/>
    <xf numFmtId="0" fontId="12" fillId="25" borderId="1" xfId="1" quotePrefix="1" applyNumberFormat="1" applyFont="1" applyFill="1" applyBorder="1" applyAlignment="1" applyProtection="1">
      <alignment horizontal="center"/>
      <protection locked="0"/>
    </xf>
    <xf numFmtId="0" fontId="12" fillId="25" borderId="1" xfId="6" applyFont="1" applyFill="1" applyBorder="1"/>
    <xf numFmtId="0" fontId="12" fillId="25" borderId="1" xfId="6" applyFont="1" applyFill="1" applyBorder="1" applyAlignment="1">
      <alignment horizontal="center"/>
    </xf>
    <xf numFmtId="1" fontId="12" fillId="33" borderId="1" xfId="1" quotePrefix="1" applyNumberFormat="1" applyFont="1" applyFill="1" applyBorder="1" applyAlignment="1">
      <alignment horizontal="center"/>
    </xf>
    <xf numFmtId="187" fontId="12" fillId="33" borderId="1" xfId="1" quotePrefix="1" applyNumberFormat="1" applyFont="1" applyFill="1" applyBorder="1"/>
    <xf numFmtId="0" fontId="12" fillId="33" borderId="1" xfId="1" quotePrefix="1" applyNumberFormat="1" applyFont="1" applyFill="1" applyBorder="1"/>
    <xf numFmtId="0" fontId="12" fillId="33" borderId="1" xfId="1" quotePrefix="1" applyNumberFormat="1" applyFont="1" applyFill="1" applyBorder="1" applyAlignment="1">
      <alignment horizontal="center"/>
    </xf>
    <xf numFmtId="1" fontId="12" fillId="33" borderId="1" xfId="1" quotePrefix="1" applyNumberFormat="1" applyFont="1" applyFill="1" applyBorder="1" applyAlignment="1" applyProtection="1">
      <alignment horizontal="center"/>
      <protection locked="0"/>
    </xf>
    <xf numFmtId="0" fontId="12" fillId="33" borderId="1" xfId="1" applyFont="1" applyFill="1" applyBorder="1" applyAlignment="1">
      <alignment horizontal="center"/>
    </xf>
    <xf numFmtId="0" fontId="12" fillId="33" borderId="1" xfId="1" applyFont="1" applyFill="1" applyBorder="1"/>
    <xf numFmtId="0" fontId="12" fillId="33" borderId="1" xfId="1" quotePrefix="1" applyNumberFormat="1" applyFont="1" applyFill="1" applyBorder="1" applyAlignment="1" applyProtection="1">
      <alignment horizontal="center"/>
      <protection locked="0"/>
    </xf>
    <xf numFmtId="0" fontId="12" fillId="33" borderId="1" xfId="6" applyFont="1" applyFill="1" applyBorder="1"/>
    <xf numFmtId="0" fontId="12" fillId="33" borderId="1" xfId="6" applyFont="1" applyFill="1" applyBorder="1" applyAlignment="1">
      <alignment horizontal="center"/>
    </xf>
    <xf numFmtId="1" fontId="12" fillId="27" borderId="1" xfId="1" quotePrefix="1" applyNumberFormat="1" applyFont="1" applyFill="1" applyBorder="1" applyAlignment="1">
      <alignment horizontal="center"/>
    </xf>
    <xf numFmtId="187" fontId="12" fillId="27" borderId="1" xfId="1" quotePrefix="1" applyNumberFormat="1" applyFont="1" applyFill="1" applyBorder="1"/>
    <xf numFmtId="0" fontId="12" fillId="27" borderId="1" xfId="1" applyNumberFormat="1" applyFont="1" applyFill="1" applyBorder="1"/>
    <xf numFmtId="0" fontId="12" fillId="27" borderId="1" xfId="1" quotePrefix="1" applyNumberFormat="1" applyFont="1" applyFill="1" applyBorder="1" applyAlignment="1">
      <alignment horizontal="center"/>
    </xf>
    <xf numFmtId="1" fontId="12" fillId="27" borderId="1" xfId="1" quotePrefix="1" applyNumberFormat="1" applyFont="1" applyFill="1" applyBorder="1" applyAlignment="1" applyProtection="1">
      <alignment horizontal="center"/>
      <protection locked="0"/>
    </xf>
    <xf numFmtId="0" fontId="12" fillId="27" borderId="1" xfId="1" applyFont="1" applyFill="1" applyBorder="1" applyAlignment="1">
      <alignment horizontal="center"/>
    </xf>
    <xf numFmtId="0" fontId="12" fillId="27" borderId="1" xfId="1" applyFont="1" applyFill="1" applyBorder="1"/>
    <xf numFmtId="0" fontId="12" fillId="27" borderId="1" xfId="1" quotePrefix="1" applyNumberFormat="1" applyFont="1" applyFill="1" applyBorder="1"/>
    <xf numFmtId="0" fontId="12" fillId="27" borderId="1" xfId="1" quotePrefix="1" applyNumberFormat="1" applyFont="1" applyFill="1" applyBorder="1" applyAlignment="1" applyProtection="1">
      <alignment horizontal="center"/>
      <protection locked="0"/>
    </xf>
    <xf numFmtId="0" fontId="12" fillId="27" borderId="1" xfId="7" applyFont="1" applyFill="1" applyBorder="1"/>
    <xf numFmtId="0" fontId="12" fillId="27" borderId="1" xfId="7" applyFont="1" applyFill="1" applyBorder="1" applyAlignment="1">
      <alignment horizontal="center"/>
    </xf>
    <xf numFmtId="0" fontId="12" fillId="0" borderId="11" xfId="1" applyFont="1" applyBorder="1"/>
    <xf numFmtId="0" fontId="12" fillId="33" borderId="1" xfId="14" applyFont="1" applyFill="1" applyBorder="1" applyAlignment="1">
      <alignment horizontal="center"/>
    </xf>
    <xf numFmtId="0" fontId="12" fillId="33" borderId="1" xfId="14" applyFont="1" applyFill="1" applyBorder="1" applyAlignment="1">
      <alignment horizontal="left"/>
    </xf>
    <xf numFmtId="0" fontId="9" fillId="25" borderId="1" xfId="1" applyFont="1" applyFill="1" applyBorder="1" applyAlignment="1">
      <alignment horizontal="center"/>
    </xf>
    <xf numFmtId="0" fontId="21" fillId="25" borderId="1" xfId="1" applyFont="1" applyFill="1" applyBorder="1"/>
    <xf numFmtId="0" fontId="6" fillId="33" borderId="1" xfId="1" quotePrefix="1" applyNumberFormat="1" applyFont="1" applyFill="1" applyBorder="1" applyAlignment="1">
      <alignment horizontal="center"/>
    </xf>
    <xf numFmtId="0" fontId="9" fillId="33" borderId="1" xfId="1" quotePrefix="1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26" borderId="1" xfId="1" applyFont="1" applyFill="1" applyBorder="1" applyAlignment="1">
      <alignment horizontal="center"/>
    </xf>
    <xf numFmtId="0" fontId="12" fillId="26" borderId="1" xfId="1" applyFont="1" applyFill="1" applyBorder="1"/>
    <xf numFmtId="0" fontId="12" fillId="26" borderId="1" xfId="1" quotePrefix="1" applyNumberFormat="1" applyFont="1" applyFill="1" applyBorder="1" applyAlignment="1">
      <alignment horizontal="center"/>
    </xf>
    <xf numFmtId="0" fontId="21" fillId="26" borderId="1" xfId="1" quotePrefix="1" applyNumberFormat="1" applyFont="1" applyFill="1" applyBorder="1"/>
    <xf numFmtId="0" fontId="21" fillId="26" borderId="1" xfId="6" applyFont="1" applyFill="1" applyBorder="1" applyAlignment="1">
      <alignment horizontal="center"/>
    </xf>
    <xf numFmtId="0" fontId="21" fillId="26" borderId="1" xfId="6" applyFont="1" applyFill="1" applyBorder="1"/>
    <xf numFmtId="0" fontId="9" fillId="0" borderId="0" xfId="1" applyFont="1" applyBorder="1"/>
    <xf numFmtId="3" fontId="9" fillId="26" borderId="0" xfId="1" applyNumberFormat="1" applyFont="1" applyFill="1" applyBorder="1"/>
    <xf numFmtId="3" fontId="9" fillId="0" borderId="0" xfId="1" applyNumberFormat="1" applyFont="1" applyBorder="1"/>
    <xf numFmtId="0" fontId="12" fillId="25" borderId="1" xfId="13" applyFont="1" applyFill="1" applyBorder="1"/>
    <xf numFmtId="0" fontId="12" fillId="25" borderId="1" xfId="13" applyFont="1" applyFill="1" applyBorder="1" applyAlignment="1">
      <alignment horizontal="center"/>
    </xf>
    <xf numFmtId="0" fontId="12" fillId="33" borderId="1" xfId="20" applyFont="1" applyFill="1" applyBorder="1" applyAlignment="1">
      <alignment horizontal="center"/>
    </xf>
    <xf numFmtId="0" fontId="12" fillId="33" borderId="1" xfId="20" applyFont="1" applyFill="1" applyBorder="1" applyAlignment="1">
      <alignment horizontal="left"/>
    </xf>
    <xf numFmtId="0" fontId="12" fillId="25" borderId="1" xfId="0" applyFont="1" applyFill="1" applyBorder="1" applyAlignment="1">
      <alignment horizontal="left"/>
    </xf>
    <xf numFmtId="0" fontId="12" fillId="25" borderId="1" xfId="1" applyNumberFormat="1" applyFont="1" applyFill="1" applyBorder="1" applyAlignment="1">
      <alignment horizontal="center"/>
    </xf>
    <xf numFmtId="49" fontId="21" fillId="0" borderId="1" xfId="1" applyNumberFormat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1" fillId="0" borderId="0" xfId="1" applyFont="1" applyBorder="1"/>
    <xf numFmtId="1" fontId="12" fillId="0" borderId="0" xfId="1" quotePrefix="1" applyNumberFormat="1" applyFont="1" applyFill="1" applyBorder="1" applyAlignment="1">
      <alignment horizontal="center"/>
    </xf>
    <xf numFmtId="49" fontId="21" fillId="0" borderId="0" xfId="1" applyNumberFormat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8" xfId="1" quotePrefix="1" applyNumberFormat="1" applyFont="1" applyBorder="1" applyAlignment="1">
      <alignment horizontal="center" vertical="center"/>
    </xf>
    <xf numFmtId="0" fontId="3" fillId="4" borderId="1" xfId="44" applyFont="1" applyFill="1" applyBorder="1" applyAlignment="1">
      <alignment horizontal="center" shrinkToFit="1"/>
    </xf>
    <xf numFmtId="0" fontId="2" fillId="5" borderId="1" xfId="44" applyFont="1" applyFill="1" applyBorder="1" applyAlignment="1">
      <alignment horizontal="center" shrinkToFit="1"/>
    </xf>
    <xf numFmtId="0" fontId="6" fillId="0" borderId="1" xfId="1" quotePrefix="1" applyNumberFormat="1" applyFont="1" applyBorder="1" applyAlignment="1" applyProtection="1">
      <alignment horizontal="center" vertical="center"/>
      <protection locked="0"/>
    </xf>
    <xf numFmtId="0" fontId="6" fillId="0" borderId="1" xfId="1" quotePrefix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/>
    </xf>
    <xf numFmtId="0" fontId="3" fillId="2" borderId="1" xfId="44" applyFont="1" applyFill="1" applyBorder="1" applyAlignment="1">
      <alignment horizontal="center" shrinkToFit="1"/>
    </xf>
    <xf numFmtId="0" fontId="3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1" fontId="6" fillId="29" borderId="2" xfId="1" quotePrefix="1" applyNumberFormat="1" applyFont="1" applyFill="1" applyBorder="1" applyAlignment="1">
      <alignment horizontal="center" vertical="center"/>
    </xf>
    <xf numFmtId="1" fontId="6" fillId="29" borderId="5" xfId="1" quotePrefix="1" applyNumberFormat="1" applyFont="1" applyFill="1" applyBorder="1" applyAlignment="1">
      <alignment horizontal="center" vertical="center"/>
    </xf>
    <xf numFmtId="1" fontId="6" fillId="29" borderId="8" xfId="1" quotePrefix="1" applyNumberFormat="1" applyFont="1" applyFill="1" applyBorder="1" applyAlignment="1">
      <alignment horizontal="center" vertical="center"/>
    </xf>
    <xf numFmtId="1" fontId="6" fillId="20" borderId="2" xfId="1" quotePrefix="1" applyNumberFormat="1" applyFont="1" applyFill="1" applyBorder="1" applyAlignment="1">
      <alignment horizontal="center" vertical="center"/>
    </xf>
    <xf numFmtId="1" fontId="6" fillId="20" borderId="8" xfId="1" quotePrefix="1" applyNumberFormat="1" applyFont="1" applyFill="1" applyBorder="1" applyAlignment="1">
      <alignment horizontal="center" vertical="center"/>
    </xf>
    <xf numFmtId="0" fontId="6" fillId="20" borderId="2" xfId="1" applyNumberFormat="1" applyFont="1" applyFill="1" applyBorder="1" applyAlignment="1">
      <alignment horizontal="center" vertical="center"/>
    </xf>
    <xf numFmtId="0" fontId="6" fillId="20" borderId="8" xfId="1" applyNumberFormat="1" applyFont="1" applyFill="1" applyBorder="1" applyAlignment="1">
      <alignment horizontal="center" vertical="center"/>
    </xf>
    <xf numFmtId="0" fontId="6" fillId="20" borderId="2" xfId="1" quotePrefix="1" applyNumberFormat="1" applyFont="1" applyFill="1" applyBorder="1" applyAlignment="1">
      <alignment horizontal="center" vertical="center"/>
    </xf>
    <xf numFmtId="0" fontId="6" fillId="20" borderId="8" xfId="1" quotePrefix="1" applyNumberFormat="1" applyFont="1" applyFill="1" applyBorder="1" applyAlignment="1">
      <alignment horizontal="center" vertical="center"/>
    </xf>
    <xf numFmtId="0" fontId="6" fillId="29" borderId="2" xfId="1" applyNumberFormat="1" applyFont="1" applyFill="1" applyBorder="1" applyAlignment="1">
      <alignment horizontal="center" vertical="center"/>
    </xf>
    <xf numFmtId="0" fontId="6" fillId="29" borderId="5" xfId="1" applyNumberFormat="1" applyFont="1" applyFill="1" applyBorder="1" applyAlignment="1">
      <alignment horizontal="center" vertical="center"/>
    </xf>
    <xf numFmtId="0" fontId="6" fillId="29" borderId="8" xfId="1" applyNumberFormat="1" applyFont="1" applyFill="1" applyBorder="1" applyAlignment="1">
      <alignment horizontal="center" vertical="center"/>
    </xf>
    <xf numFmtId="0" fontId="6" fillId="29" borderId="2" xfId="1" quotePrefix="1" applyNumberFormat="1" applyFont="1" applyFill="1" applyBorder="1" applyAlignment="1">
      <alignment horizontal="center" vertical="center"/>
    </xf>
    <xf numFmtId="0" fontId="6" fillId="29" borderId="5" xfId="1" quotePrefix="1" applyNumberFormat="1" applyFont="1" applyFill="1" applyBorder="1" applyAlignment="1">
      <alignment horizontal="center" vertical="center"/>
    </xf>
    <xf numFmtId="0" fontId="6" fillId="29" borderId="8" xfId="1" quotePrefix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quotePrefix="1" applyNumberFormat="1" applyFont="1" applyBorder="1" applyAlignment="1">
      <alignment horizontal="center" vertical="center"/>
    </xf>
    <xf numFmtId="0" fontId="6" fillId="0" borderId="12" xfId="1" quotePrefix="1" applyNumberFormat="1" applyFont="1" applyBorder="1" applyAlignment="1">
      <alignment horizontal="center" vertical="center"/>
    </xf>
    <xf numFmtId="0" fontId="6" fillId="0" borderId="6" xfId="1" quotePrefix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6" fillId="6" borderId="2" xfId="1" applyNumberFormat="1" applyFont="1" applyFill="1" applyBorder="1" applyAlignment="1">
      <alignment horizontal="center" vertical="center"/>
    </xf>
    <xf numFmtId="0" fontId="6" fillId="6" borderId="8" xfId="1" applyNumberFormat="1" applyFont="1" applyFill="1" applyBorder="1" applyAlignment="1">
      <alignment horizontal="center" vertical="center"/>
    </xf>
    <xf numFmtId="0" fontId="6" fillId="32" borderId="2" xfId="1" applyNumberFormat="1" applyFont="1" applyFill="1" applyBorder="1" applyAlignment="1">
      <alignment horizontal="center" vertical="center"/>
    </xf>
    <xf numFmtId="0" fontId="6" fillId="32" borderId="8" xfId="1" applyNumberFormat="1" applyFont="1" applyFill="1" applyBorder="1" applyAlignment="1">
      <alignment horizontal="center" vertical="center"/>
    </xf>
    <xf numFmtId="0" fontId="6" fillId="30" borderId="2" xfId="1" applyNumberFormat="1" applyFont="1" applyFill="1" applyBorder="1" applyAlignment="1">
      <alignment horizontal="center" vertical="center"/>
    </xf>
    <xf numFmtId="0" fontId="6" fillId="30" borderId="5" xfId="1" applyNumberFormat="1" applyFont="1" applyFill="1" applyBorder="1" applyAlignment="1">
      <alignment horizontal="center" vertical="center"/>
    </xf>
    <xf numFmtId="0" fontId="6" fillId="30" borderId="8" xfId="1" applyNumberFormat="1" applyFont="1" applyFill="1" applyBorder="1" applyAlignment="1">
      <alignment horizontal="center" vertical="center"/>
    </xf>
    <xf numFmtId="0" fontId="6" fillId="30" borderId="2" xfId="1" quotePrefix="1" applyNumberFormat="1" applyFont="1" applyFill="1" applyBorder="1" applyAlignment="1">
      <alignment horizontal="center" vertical="center"/>
    </xf>
    <xf numFmtId="0" fontId="6" fillId="30" borderId="5" xfId="1" quotePrefix="1" applyNumberFormat="1" applyFont="1" applyFill="1" applyBorder="1" applyAlignment="1">
      <alignment horizontal="center" vertical="center"/>
    </xf>
    <xf numFmtId="0" fontId="6" fillId="30" borderId="8" xfId="1" quotePrefix="1" applyNumberFormat="1" applyFont="1" applyFill="1" applyBorder="1" applyAlignment="1">
      <alignment horizontal="center" vertical="center"/>
    </xf>
    <xf numFmtId="0" fontId="6" fillId="32" borderId="2" xfId="1" quotePrefix="1" applyNumberFormat="1" applyFont="1" applyFill="1" applyBorder="1" applyAlignment="1">
      <alignment horizontal="center" vertical="center"/>
    </xf>
    <xf numFmtId="0" fontId="6" fillId="32" borderId="8" xfId="1" quotePrefix="1" applyNumberFormat="1" applyFont="1" applyFill="1" applyBorder="1" applyAlignment="1">
      <alignment horizontal="center" vertical="center"/>
    </xf>
    <xf numFmtId="0" fontId="6" fillId="31" borderId="2" xfId="1" quotePrefix="1" applyNumberFormat="1" applyFont="1" applyFill="1" applyBorder="1" applyAlignment="1">
      <alignment horizontal="center" vertical="center"/>
    </xf>
    <xf numFmtId="0" fontId="6" fillId="31" borderId="8" xfId="1" quotePrefix="1" applyNumberFormat="1" applyFont="1" applyFill="1" applyBorder="1" applyAlignment="1">
      <alignment horizontal="center" vertical="center"/>
    </xf>
    <xf numFmtId="0" fontId="6" fillId="6" borderId="2" xfId="1" quotePrefix="1" applyNumberFormat="1" applyFont="1" applyFill="1" applyBorder="1" applyAlignment="1">
      <alignment horizontal="center" vertical="center"/>
    </xf>
    <xf numFmtId="0" fontId="6" fillId="6" borderId="8" xfId="1" quotePrefix="1" applyNumberFormat="1" applyFont="1" applyFill="1" applyBorder="1" applyAlignment="1">
      <alignment horizontal="center" vertical="center"/>
    </xf>
    <xf numFmtId="0" fontId="6" fillId="31" borderId="2" xfId="1" applyNumberFormat="1" applyFont="1" applyFill="1" applyBorder="1" applyAlignment="1">
      <alignment horizontal="center" vertical="center"/>
    </xf>
    <xf numFmtId="0" fontId="6" fillId="31" borderId="8" xfId="1" applyNumberFormat="1" applyFont="1" applyFill="1" applyBorder="1" applyAlignment="1">
      <alignment horizontal="center" vertical="center"/>
    </xf>
    <xf numFmtId="1" fontId="6" fillId="30" borderId="2" xfId="1" quotePrefix="1" applyNumberFormat="1" applyFont="1" applyFill="1" applyBorder="1" applyAlignment="1">
      <alignment horizontal="center" vertical="center"/>
    </xf>
    <xf numFmtId="1" fontId="6" fillId="30" borderId="5" xfId="1" quotePrefix="1" applyNumberFormat="1" applyFont="1" applyFill="1" applyBorder="1" applyAlignment="1">
      <alignment horizontal="center" vertical="center"/>
    </xf>
    <xf numFmtId="1" fontId="6" fillId="30" borderId="8" xfId="1" quotePrefix="1" applyNumberFormat="1" applyFont="1" applyFill="1" applyBorder="1" applyAlignment="1">
      <alignment horizontal="center" vertical="center"/>
    </xf>
    <xf numFmtId="1" fontId="6" fillId="32" borderId="2" xfId="1" quotePrefix="1" applyNumberFormat="1" applyFont="1" applyFill="1" applyBorder="1" applyAlignment="1">
      <alignment horizontal="center" vertical="center"/>
    </xf>
    <xf numFmtId="1" fontId="6" fillId="32" borderId="8" xfId="1" quotePrefix="1" applyNumberFormat="1" applyFont="1" applyFill="1" applyBorder="1" applyAlignment="1">
      <alignment horizontal="center" vertical="center"/>
    </xf>
    <xf numFmtId="1" fontId="6" fillId="31" borderId="2" xfId="1" quotePrefix="1" applyNumberFormat="1" applyFont="1" applyFill="1" applyBorder="1" applyAlignment="1">
      <alignment horizontal="center" vertical="center"/>
    </xf>
    <xf numFmtId="1" fontId="6" fillId="31" borderId="8" xfId="1" quotePrefix="1" applyNumberFormat="1" applyFont="1" applyFill="1" applyBorder="1" applyAlignment="1">
      <alignment horizontal="center" vertical="center"/>
    </xf>
    <xf numFmtId="1" fontId="6" fillId="6" borderId="2" xfId="1" quotePrefix="1" applyNumberFormat="1" applyFont="1" applyFill="1" applyBorder="1" applyAlignment="1">
      <alignment horizontal="center" vertical="center"/>
    </xf>
    <xf numFmtId="1" fontId="6" fillId="6" borderId="8" xfId="1" quotePrefix="1" applyNumberFormat="1" applyFont="1" applyFill="1" applyBorder="1" applyAlignment="1">
      <alignment horizontal="center" vertical="center"/>
    </xf>
    <xf numFmtId="0" fontId="12" fillId="32" borderId="1" xfId="1" applyFont="1" applyFill="1" applyBorder="1" applyAlignment="1">
      <alignment horizontal="center"/>
    </xf>
    <xf numFmtId="0" fontId="12" fillId="0" borderId="1" xfId="1" quotePrefix="1" applyNumberFormat="1" applyFont="1" applyBorder="1" applyAlignment="1">
      <alignment horizontal="center" vertical="center"/>
    </xf>
    <xf numFmtId="0" fontId="13" fillId="4" borderId="1" xfId="44" applyFont="1" applyFill="1" applyBorder="1" applyAlignment="1">
      <alignment horizontal="center" shrinkToFit="1"/>
    </xf>
    <xf numFmtId="0" fontId="12" fillId="5" borderId="1" xfId="44" applyFont="1" applyFill="1" applyBorder="1" applyAlignment="1">
      <alignment horizontal="center" shrinkToFit="1"/>
    </xf>
    <xf numFmtId="0" fontId="12" fillId="22" borderId="3" xfId="1" quotePrefix="1" applyNumberFormat="1" applyFont="1" applyFill="1" applyBorder="1" applyAlignment="1">
      <alignment horizontal="center" vertical="center"/>
    </xf>
    <xf numFmtId="0" fontId="12" fillId="22" borderId="12" xfId="1" quotePrefix="1" applyNumberFormat="1" applyFont="1" applyFill="1" applyBorder="1" applyAlignment="1">
      <alignment horizontal="center" vertical="center"/>
    </xf>
    <xf numFmtId="0" fontId="12" fillId="22" borderId="6" xfId="1" quotePrefix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/>
    </xf>
    <xf numFmtId="0" fontId="13" fillId="2" borderId="1" xfId="44" applyFont="1" applyFill="1" applyBorder="1" applyAlignment="1">
      <alignment horizontal="center" shrinkToFit="1"/>
    </xf>
    <xf numFmtId="0" fontId="13" fillId="3" borderId="1" xfId="44" applyFont="1" applyFill="1" applyBorder="1" applyAlignment="1">
      <alignment horizontal="center" shrinkToFit="1"/>
    </xf>
    <xf numFmtId="0" fontId="9" fillId="0" borderId="2" xfId="43" applyFont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22" fillId="0" borderId="2" xfId="43" applyFont="1" applyBorder="1" applyAlignment="1">
      <alignment horizontal="center" vertical="center"/>
    </xf>
    <xf numFmtId="0" fontId="22" fillId="0" borderId="8" xfId="43" applyFont="1" applyBorder="1" applyAlignment="1">
      <alignment horizontal="center" vertical="center"/>
    </xf>
    <xf numFmtId="0" fontId="22" fillId="0" borderId="1" xfId="43" applyFont="1" applyBorder="1" applyAlignment="1">
      <alignment horizontal="center" vertical="center"/>
    </xf>
    <xf numFmtId="0" fontId="9" fillId="31" borderId="1" xfId="1" quotePrefix="1" applyNumberFormat="1" applyFont="1" applyFill="1" applyBorder="1" applyAlignment="1">
      <alignment horizontal="center" vertical="center"/>
    </xf>
    <xf numFmtId="0" fontId="9" fillId="0" borderId="2" xfId="43" applyFont="1" applyBorder="1" applyAlignment="1">
      <alignment horizontal="center" vertical="center" wrapText="1"/>
    </xf>
    <xf numFmtId="0" fontId="9" fillId="0" borderId="8" xfId="43" applyFont="1" applyBorder="1" applyAlignment="1">
      <alignment horizontal="center" vertical="center" wrapText="1"/>
    </xf>
    <xf numFmtId="0" fontId="9" fillId="31" borderId="2" xfId="1" quotePrefix="1" applyNumberFormat="1" applyFont="1" applyFill="1" applyBorder="1" applyAlignment="1">
      <alignment horizontal="center" vertical="center"/>
    </xf>
    <xf numFmtId="0" fontId="9" fillId="31" borderId="5" xfId="1" quotePrefix="1" applyNumberFormat="1" applyFont="1" applyFill="1" applyBorder="1" applyAlignment="1">
      <alignment horizontal="center" vertical="center"/>
    </xf>
    <xf numFmtId="0" fontId="9" fillId="31" borderId="8" xfId="1" quotePrefix="1" applyNumberFormat="1" applyFont="1" applyFill="1" applyBorder="1" applyAlignment="1">
      <alignment horizontal="center" vertical="center"/>
    </xf>
    <xf numFmtId="0" fontId="9" fillId="0" borderId="5" xfId="43" applyFont="1" applyBorder="1" applyAlignment="1">
      <alignment horizontal="center" vertical="center"/>
    </xf>
    <xf numFmtId="0" fontId="22" fillId="0" borderId="5" xfId="43" applyFont="1" applyBorder="1" applyAlignment="1">
      <alignment horizontal="center" vertical="center"/>
    </xf>
    <xf numFmtId="1" fontId="9" fillId="0" borderId="2" xfId="1" quotePrefix="1" applyNumberFormat="1" applyFont="1" applyBorder="1" applyAlignment="1">
      <alignment horizontal="center" vertical="center"/>
    </xf>
    <xf numFmtId="1" fontId="9" fillId="0" borderId="5" xfId="1" quotePrefix="1" applyNumberFormat="1" applyFont="1" applyBorder="1" applyAlignment="1">
      <alignment horizontal="center" vertical="center"/>
    </xf>
    <xf numFmtId="1" fontId="9" fillId="0" borderId="8" xfId="1" quotePrefix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17" fontId="9" fillId="15" borderId="3" xfId="1" applyNumberFormat="1" applyFont="1" applyFill="1" applyBorder="1" applyAlignment="1">
      <alignment horizontal="center" vertical="center"/>
    </xf>
    <xf numFmtId="0" fontId="9" fillId="15" borderId="12" xfId="1" quotePrefix="1" applyNumberFormat="1" applyFont="1" applyFill="1" applyBorder="1" applyAlignment="1">
      <alignment horizontal="center" vertical="center"/>
    </xf>
    <xf numFmtId="0" fontId="9" fillId="15" borderId="6" xfId="1" quotePrefix="1" applyNumberFormat="1" applyFont="1" applyFill="1" applyBorder="1" applyAlignment="1">
      <alignment horizontal="center" vertical="center"/>
    </xf>
    <xf numFmtId="0" fontId="22" fillId="14" borderId="1" xfId="43" applyFont="1" applyFill="1" applyBorder="1" applyAlignment="1">
      <alignment horizontal="center"/>
    </xf>
    <xf numFmtId="17" fontId="9" fillId="6" borderId="3" xfId="1" applyNumberFormat="1" applyFont="1" applyFill="1" applyBorder="1" applyAlignment="1">
      <alignment horizontal="center" vertical="center"/>
    </xf>
    <xf numFmtId="0" fontId="9" fillId="6" borderId="12" xfId="1" quotePrefix="1" applyNumberFormat="1" applyFont="1" applyFill="1" applyBorder="1" applyAlignment="1">
      <alignment horizontal="center" vertical="center"/>
    </xf>
    <xf numFmtId="0" fontId="9" fillId="6" borderId="6" xfId="1" quotePrefix="1" applyNumberFormat="1" applyFont="1" applyFill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7" fontId="9" fillId="20" borderId="3" xfId="1" applyNumberFormat="1" applyFont="1" applyFill="1" applyBorder="1" applyAlignment="1">
      <alignment horizontal="center" vertical="center"/>
    </xf>
    <xf numFmtId="0" fontId="9" fillId="20" borderId="12" xfId="1" quotePrefix="1" applyNumberFormat="1" applyFont="1" applyFill="1" applyBorder="1" applyAlignment="1">
      <alignment horizontal="center" vertical="center"/>
    </xf>
    <xf numFmtId="0" fontId="9" fillId="20" borderId="6" xfId="1" quotePrefix="1" applyNumberFormat="1" applyFont="1" applyFill="1" applyBorder="1" applyAlignment="1">
      <alignment horizontal="center" vertical="center"/>
    </xf>
    <xf numFmtId="17" fontId="9" fillId="21" borderId="3" xfId="1" applyNumberFormat="1" applyFont="1" applyFill="1" applyBorder="1" applyAlignment="1">
      <alignment horizontal="center" vertical="center"/>
    </xf>
    <xf numFmtId="0" fontId="9" fillId="21" borderId="12" xfId="1" quotePrefix="1" applyNumberFormat="1" applyFont="1" applyFill="1" applyBorder="1" applyAlignment="1">
      <alignment horizontal="center" vertical="center"/>
    </xf>
    <xf numFmtId="0" fontId="9" fillId="21" borderId="6" xfId="1" quotePrefix="1" applyNumberFormat="1" applyFont="1" applyFill="1" applyBorder="1" applyAlignment="1">
      <alignment horizontal="center" vertical="center"/>
    </xf>
    <xf numFmtId="17" fontId="9" fillId="24" borderId="3" xfId="1" applyNumberFormat="1" applyFont="1" applyFill="1" applyBorder="1" applyAlignment="1">
      <alignment horizontal="center" vertical="center"/>
    </xf>
    <xf numFmtId="0" fontId="9" fillId="24" borderId="12" xfId="1" quotePrefix="1" applyNumberFormat="1" applyFont="1" applyFill="1" applyBorder="1" applyAlignment="1">
      <alignment horizontal="center" vertical="center"/>
    </xf>
    <xf numFmtId="0" fontId="9" fillId="24" borderId="6" xfId="1" quotePrefix="1" applyNumberFormat="1" applyFont="1" applyFill="1" applyBorder="1" applyAlignment="1">
      <alignment horizontal="center" vertical="center"/>
    </xf>
    <xf numFmtId="17" fontId="9" fillId="27" borderId="3" xfId="1" applyNumberFormat="1" applyFont="1" applyFill="1" applyBorder="1" applyAlignment="1">
      <alignment horizontal="center" vertical="center"/>
    </xf>
    <xf numFmtId="0" fontId="9" fillId="27" borderId="12" xfId="1" quotePrefix="1" applyNumberFormat="1" applyFont="1" applyFill="1" applyBorder="1" applyAlignment="1">
      <alignment horizontal="center" vertical="center"/>
    </xf>
    <xf numFmtId="0" fontId="9" fillId="27" borderId="6" xfId="1" quotePrefix="1" applyNumberFormat="1" applyFont="1" applyFill="1" applyBorder="1" applyAlignment="1">
      <alignment horizontal="center" vertical="center"/>
    </xf>
    <xf numFmtId="17" fontId="9" fillId="28" borderId="3" xfId="1" applyNumberFormat="1" applyFont="1" applyFill="1" applyBorder="1" applyAlignment="1">
      <alignment horizontal="center" vertical="center"/>
    </xf>
    <xf numFmtId="0" fontId="9" fillId="28" borderId="12" xfId="1" quotePrefix="1" applyNumberFormat="1" applyFont="1" applyFill="1" applyBorder="1" applyAlignment="1">
      <alignment horizontal="center" vertical="center"/>
    </xf>
    <xf numFmtId="0" fontId="9" fillId="28" borderId="6" xfId="1" quotePrefix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Border="1" applyAlignment="1" applyProtection="1">
      <alignment horizontal="center" vertical="center"/>
      <protection locked="0"/>
    </xf>
    <xf numFmtId="0" fontId="12" fillId="0" borderId="2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12" fillId="0" borderId="2" xfId="1" quotePrefix="1" applyNumberFormat="1" applyFont="1" applyBorder="1" applyAlignment="1">
      <alignment textRotation="90"/>
    </xf>
    <xf numFmtId="0" fontId="12" fillId="0" borderId="8" xfId="1" quotePrefix="1" applyNumberFormat="1" applyFont="1" applyBorder="1" applyAlignment="1">
      <alignment textRotation="90"/>
    </xf>
    <xf numFmtId="0" fontId="12" fillId="5" borderId="3" xfId="44" applyFont="1" applyFill="1" applyBorder="1" applyAlignment="1">
      <alignment horizontal="center" shrinkToFit="1"/>
    </xf>
    <xf numFmtId="0" fontId="12" fillId="9" borderId="1" xfId="1" quotePrefix="1" applyNumberFormat="1" applyFont="1" applyFill="1" applyBorder="1" applyAlignment="1">
      <alignment horizontal="center" vertical="center"/>
    </xf>
    <xf numFmtId="0" fontId="12" fillId="0" borderId="8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16" borderId="2" xfId="1" applyFont="1" applyFill="1" applyBorder="1" applyAlignment="1">
      <alignment horizontal="center" vertical="center" textRotation="90"/>
    </xf>
    <xf numFmtId="0" fontId="12" fillId="16" borderId="8" xfId="1" applyFont="1" applyFill="1" applyBorder="1" applyAlignment="1">
      <alignment horizontal="center" vertical="center" textRotation="90"/>
    </xf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605"/>
          <c:h val="0.68115963765399834"/>
        </c:manualLayout>
      </c:layout>
      <c:pieChart>
        <c:varyColors val="1"/>
        <c:ser>
          <c:idx val="0"/>
          <c:order val="0"/>
          <c:dLbls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5.8718861209964412</c:v>
                </c:pt>
                <c:pt idx="1">
                  <c:v>2.4021352313167261</c:v>
                </c:pt>
                <c:pt idx="2">
                  <c:v>6.672597864768683</c:v>
                </c:pt>
                <c:pt idx="3">
                  <c:v>4.7153024911032029</c:v>
                </c:pt>
                <c:pt idx="4">
                  <c:v>7.117437722419929</c:v>
                </c:pt>
                <c:pt idx="5">
                  <c:v>8.3629893238434168</c:v>
                </c:pt>
                <c:pt idx="6">
                  <c:v>5.6939501779359434</c:v>
                </c:pt>
                <c:pt idx="7">
                  <c:v>4.6263345195729535</c:v>
                </c:pt>
                <c:pt idx="8">
                  <c:v>6.672597864768683</c:v>
                </c:pt>
                <c:pt idx="9">
                  <c:v>10.409252669039146</c:v>
                </c:pt>
                <c:pt idx="10">
                  <c:v>4.2704626334519569</c:v>
                </c:pt>
                <c:pt idx="11">
                  <c:v>8.2740213523131665</c:v>
                </c:pt>
                <c:pt idx="12">
                  <c:v>3.8256227758007118</c:v>
                </c:pt>
                <c:pt idx="13">
                  <c:v>21.085409252669038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6784442424462"/>
          <c:y val="0.16665412398671395"/>
          <c:w val="0.19494126952271906"/>
          <c:h val="0.66709009825099375"/>
        </c:manualLayout>
      </c:layout>
    </c:legend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/>
            </a:pPr>
            <a:r>
              <a:rPr lang="th-TH" sz="1600"/>
              <a:t>ผู้พิการแยกเป็นตำบลในเขตอำเภอมวกเหล็ก                                    เดือน พฤษภาคม 2558  </a:t>
            </a:r>
            <a:r>
              <a:rPr lang="th-TH" sz="1600" baseline="0"/>
              <a:t> </a:t>
            </a:r>
            <a:endParaRPr lang="th-TH" sz="1600"/>
          </a:p>
        </c:rich>
      </c:tx>
      <c:layout>
        <c:manualLayout>
          <c:xMode val="edge"/>
          <c:yMode val="edge"/>
          <c:x val="0.28413265414993855"/>
          <c:y val="2.1895527764911764E-2"/>
        </c:manualLayout>
      </c:layout>
    </c:title>
    <c:plotArea>
      <c:layout>
        <c:manualLayout>
          <c:layoutTarget val="inner"/>
          <c:xMode val="edge"/>
          <c:yMode val="edge"/>
          <c:x val="0.10563045472974415"/>
          <c:y val="0.15877782924193298"/>
          <c:w val="0.8804322630402901"/>
          <c:h val="0.7618866759302145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14.946619217081851</c:v>
                </c:pt>
                <c:pt idx="1">
                  <c:v>25.800711743772244</c:v>
                </c:pt>
                <c:pt idx="2">
                  <c:v>15.480427046263346</c:v>
                </c:pt>
                <c:pt idx="3">
                  <c:v>10.320284697508896</c:v>
                </c:pt>
                <c:pt idx="4">
                  <c:v>21.352313167259787</c:v>
                </c:pt>
                <c:pt idx="5">
                  <c:v>12.099644128113878</c:v>
                </c:pt>
              </c:numCache>
            </c:numRef>
          </c:val>
        </c:ser>
        <c:dLbls>
          <c:showVal val="1"/>
        </c:dLbls>
        <c:axId val="65036288"/>
        <c:axId val="65037824"/>
      </c:barChart>
      <c:catAx>
        <c:axId val="65036288"/>
        <c:scaling>
          <c:orientation val="minMax"/>
        </c:scaling>
        <c:axPos val="b"/>
        <c:numFmt formatCode="General" sourceLinked="1"/>
        <c:majorTickMark val="none"/>
        <c:tickLblPos val="nextTo"/>
        <c:crossAx val="65037824"/>
        <c:crosses val="autoZero"/>
        <c:auto val="1"/>
        <c:lblAlgn val="ctr"/>
        <c:lblOffset val="100"/>
      </c:catAx>
      <c:valAx>
        <c:axId val="65037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ร้อยละของจำนวนผู้พิการทั้งหมด</a:t>
                </a:r>
              </a:p>
            </c:rich>
          </c:tx>
        </c:title>
        <c:numFmt formatCode="0.00" sourceLinked="1"/>
        <c:majorTickMark val="none"/>
        <c:tickLblPos val="nextTo"/>
        <c:crossAx val="6503628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 sz="2800" b="1"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777"/>
          <c:y val="0.17200000000000001"/>
          <c:w val="0.69675647420750664"/>
          <c:h val="0.38400000000000023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120</c:v>
                </c:pt>
                <c:pt idx="1">
                  <c:v>164</c:v>
                </c:pt>
                <c:pt idx="2">
                  <c:v>587</c:v>
                </c:pt>
                <c:pt idx="3">
                  <c:v>70</c:v>
                </c:pt>
                <c:pt idx="4">
                  <c:v>116</c:v>
                </c:pt>
                <c:pt idx="5">
                  <c:v>20</c:v>
                </c:pt>
              </c:numCache>
            </c:numRef>
          </c:val>
        </c:ser>
        <c:shape val="box"/>
        <c:axId val="65281408"/>
        <c:axId val="65287296"/>
        <c:axId val="0"/>
      </c:bar3DChart>
      <c:catAx>
        <c:axId val="65281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287296"/>
        <c:crosses val="autoZero"/>
        <c:auto val="1"/>
        <c:lblAlgn val="ctr"/>
        <c:lblOffset val="100"/>
      </c:catAx>
      <c:valAx>
        <c:axId val="652872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28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7706E-2"/>
          <c:y val="0.24186456692913386"/>
          <c:w val="0.5215164628416773"/>
          <c:h val="0.70270419947506568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120</c:v>
                </c:pt>
                <c:pt idx="1">
                  <c:v>164</c:v>
                </c:pt>
                <c:pt idx="2">
                  <c:v>587</c:v>
                </c:pt>
                <c:pt idx="3">
                  <c:v>70</c:v>
                </c:pt>
                <c:pt idx="4">
                  <c:v>116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15504029333083"/>
          <c:y val="0.13876731826432154"/>
          <c:w val="0.33586849382520728"/>
          <c:h val="0.83624058186756467"/>
        </c:manualLayout>
      </c:layout>
      <c:txPr>
        <a:bodyPr/>
        <a:lstStyle/>
        <a:p>
          <a:pPr>
            <a:defRPr sz="1600" b="1">
              <a:latin typeface="Angsana New" pitchFamily="18" charset="-34"/>
              <a:cs typeface="Angsana New" pitchFamily="18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998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583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973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974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57"/>
  <sheetViews>
    <sheetView topLeftCell="A1141" workbookViewId="0">
      <selection activeCell="H1153" sqref="H1153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hidden="1" customWidth="1"/>
    <col min="30" max="41" width="4" style="1" hidden="1" customWidth="1"/>
    <col min="42" max="42" width="4.5" style="1" bestFit="1" customWidth="1"/>
    <col min="43" max="43" width="4" style="1" bestFit="1" customWidth="1"/>
    <col min="44" max="44" width="4.375" style="177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414" t="s">
        <v>34</v>
      </c>
      <c r="B1" s="414" t="s">
        <v>10</v>
      </c>
      <c r="C1" s="414" t="s">
        <v>37</v>
      </c>
      <c r="D1" s="414" t="s">
        <v>38</v>
      </c>
      <c r="E1" s="414" t="s">
        <v>39</v>
      </c>
      <c r="F1" s="414" t="s">
        <v>40</v>
      </c>
      <c r="G1" s="409" t="s">
        <v>1751</v>
      </c>
      <c r="H1" s="413" t="s">
        <v>41</v>
      </c>
      <c r="I1" s="414" t="s">
        <v>12</v>
      </c>
      <c r="J1" s="414" t="s">
        <v>42</v>
      </c>
      <c r="K1" s="415" t="s">
        <v>43</v>
      </c>
      <c r="L1" s="415"/>
      <c r="M1" s="415"/>
      <c r="N1" s="415"/>
      <c r="O1" s="415"/>
      <c r="P1" s="415"/>
      <c r="Q1" s="416" t="s">
        <v>5</v>
      </c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7" t="s">
        <v>6</v>
      </c>
      <c r="AE1" s="417"/>
      <c r="AF1" s="417"/>
      <c r="AG1" s="417"/>
      <c r="AH1" s="417"/>
      <c r="AI1" s="411" t="s">
        <v>7</v>
      </c>
      <c r="AJ1" s="411"/>
      <c r="AK1" s="411"/>
      <c r="AL1" s="411"/>
      <c r="AM1" s="411"/>
      <c r="AN1" s="411"/>
      <c r="AO1" s="411"/>
      <c r="AP1" s="412" t="s">
        <v>8</v>
      </c>
      <c r="AQ1" s="412"/>
      <c r="AR1" s="217"/>
      <c r="AS1" s="219"/>
      <c r="AT1" s="23"/>
    </row>
    <row r="2" spans="1:46" ht="159" customHeight="1">
      <c r="A2" s="414"/>
      <c r="B2" s="414"/>
      <c r="C2" s="414"/>
      <c r="D2" s="414"/>
      <c r="E2" s="414"/>
      <c r="F2" s="414"/>
      <c r="G2" s="410"/>
      <c r="H2" s="413"/>
      <c r="I2" s="414"/>
      <c r="J2" s="414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18" t="s">
        <v>1690</v>
      </c>
      <c r="AS2" s="220" t="s">
        <v>1434</v>
      </c>
      <c r="AT2" s="26" t="s">
        <v>1380</v>
      </c>
    </row>
    <row r="3" spans="1:46" ht="21" customHeight="1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29"/>
      <c r="AS3" s="64">
        <v>1</v>
      </c>
      <c r="AT3" s="23"/>
    </row>
    <row r="4" spans="1:46" ht="21" customHeight="1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149"/>
      <c r="T4" s="149">
        <v>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>
        <v>1</v>
      </c>
      <c r="AK4" s="149"/>
      <c r="AL4" s="149"/>
      <c r="AM4" s="149"/>
      <c r="AN4" s="149">
        <v>1</v>
      </c>
      <c r="AO4" s="149"/>
      <c r="AP4" s="149"/>
      <c r="AQ4" s="149">
        <v>1</v>
      </c>
      <c r="AR4" s="150">
        <v>1</v>
      </c>
      <c r="AS4" s="150">
        <v>1</v>
      </c>
      <c r="AT4" s="23"/>
    </row>
    <row r="5" spans="1:46" ht="21" customHeight="1">
      <c r="A5" s="18">
        <v>3</v>
      </c>
      <c r="B5" s="19">
        <v>3191100639199</v>
      </c>
      <c r="C5" s="20" t="s">
        <v>50</v>
      </c>
      <c r="D5" s="20" t="s">
        <v>81</v>
      </c>
      <c r="E5" s="20" t="s">
        <v>82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/>
      <c r="AS5" s="29">
        <v>1</v>
      </c>
      <c r="AT5" s="23"/>
    </row>
    <row r="6" spans="1:46" ht="21" customHeight="1">
      <c r="A6" s="18">
        <v>4</v>
      </c>
      <c r="B6" s="19">
        <v>3191100635690</v>
      </c>
      <c r="C6" s="20" t="s">
        <v>50</v>
      </c>
      <c r="D6" s="20" t="s">
        <v>106</v>
      </c>
      <c r="E6" s="20" t="s">
        <v>107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50">
        <v>1</v>
      </c>
      <c r="AS6" s="150">
        <v>1</v>
      </c>
      <c r="AT6" s="23"/>
    </row>
    <row r="7" spans="1:46" ht="21" customHeight="1">
      <c r="A7" s="18">
        <v>5</v>
      </c>
      <c r="B7" s="57">
        <v>3191100634235</v>
      </c>
      <c r="C7" s="58" t="s">
        <v>55</v>
      </c>
      <c r="D7" s="58" t="s">
        <v>122</v>
      </c>
      <c r="E7" s="58" t="s">
        <v>123</v>
      </c>
      <c r="F7" s="79">
        <v>2</v>
      </c>
      <c r="G7" s="79"/>
      <c r="H7" s="80">
        <v>5</v>
      </c>
      <c r="I7" s="58" t="s">
        <v>54</v>
      </c>
      <c r="J7" s="79" t="s">
        <v>53</v>
      </c>
      <c r="K7" s="79">
        <v>0</v>
      </c>
      <c r="L7" s="79">
        <v>0</v>
      </c>
      <c r="M7" s="79">
        <v>1</v>
      </c>
      <c r="N7" s="79">
        <v>0</v>
      </c>
      <c r="O7" s="79">
        <v>0</v>
      </c>
      <c r="P7" s="21">
        <v>0</v>
      </c>
      <c r="Q7" s="48"/>
      <c r="R7" s="48"/>
      <c r="S7" s="149"/>
      <c r="T7" s="149">
        <v>1</v>
      </c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>
        <v>1</v>
      </c>
      <c r="AO7" s="149"/>
      <c r="AP7" s="149">
        <v>1</v>
      </c>
      <c r="AQ7" s="149"/>
      <c r="AR7" s="150"/>
      <c r="AS7" s="150">
        <v>1</v>
      </c>
      <c r="AT7" s="60" t="s">
        <v>1379</v>
      </c>
    </row>
    <row r="8" spans="1:46" ht="21" customHeight="1">
      <c r="A8" s="18">
        <v>6</v>
      </c>
      <c r="B8" s="19">
        <v>3191100636467</v>
      </c>
      <c r="C8" s="20" t="s">
        <v>50</v>
      </c>
      <c r="D8" s="20" t="s">
        <v>124</v>
      </c>
      <c r="E8" s="20" t="s">
        <v>125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149"/>
      <c r="T8" s="149"/>
      <c r="U8" s="149"/>
      <c r="V8" s="149">
        <v>1</v>
      </c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>
        <v>1</v>
      </c>
      <c r="AO8" s="149"/>
      <c r="AP8" s="149">
        <v>1</v>
      </c>
      <c r="AQ8" s="149"/>
      <c r="AR8" s="150"/>
      <c r="AS8" s="150">
        <v>1</v>
      </c>
      <c r="AT8" s="23"/>
    </row>
    <row r="9" spans="1:46" ht="21" customHeight="1">
      <c r="A9" s="18">
        <v>7</v>
      </c>
      <c r="B9" s="19">
        <v>3191100642866</v>
      </c>
      <c r="C9" s="20" t="s">
        <v>50</v>
      </c>
      <c r="D9" s="20" t="s">
        <v>51</v>
      </c>
      <c r="E9" s="20" t="s">
        <v>52</v>
      </c>
      <c r="F9" s="21">
        <v>1</v>
      </c>
      <c r="G9" s="21"/>
      <c r="H9" s="24">
        <v>6</v>
      </c>
      <c r="I9" s="20" t="s">
        <v>54</v>
      </c>
      <c r="J9" s="21" t="s">
        <v>53</v>
      </c>
      <c r="K9" s="21">
        <v>0</v>
      </c>
      <c r="L9" s="21">
        <v>1</v>
      </c>
      <c r="M9" s="21">
        <v>0</v>
      </c>
      <c r="N9" s="21">
        <v>0</v>
      </c>
      <c r="O9" s="21">
        <v>1</v>
      </c>
      <c r="P9" s="21">
        <v>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>
        <v>1</v>
      </c>
      <c r="AO9" s="48"/>
      <c r="AP9" s="48">
        <v>1</v>
      </c>
      <c r="AQ9" s="48"/>
      <c r="AR9" s="29">
        <v>1</v>
      </c>
      <c r="AS9" s="29">
        <v>1</v>
      </c>
      <c r="AT9" s="23"/>
    </row>
    <row r="10" spans="1:46" ht="21" customHeight="1">
      <c r="A10" s="18">
        <v>8</v>
      </c>
      <c r="B10" s="19">
        <v>3191100639776</v>
      </c>
      <c r="C10" s="20" t="s">
        <v>64</v>
      </c>
      <c r="D10" s="20" t="s">
        <v>65</v>
      </c>
      <c r="E10" s="20" t="s">
        <v>66</v>
      </c>
      <c r="F10" s="21">
        <v>2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>
        <v>1</v>
      </c>
      <c r="AO10" s="48"/>
      <c r="AP10" s="48">
        <v>1</v>
      </c>
      <c r="AQ10" s="48"/>
      <c r="AR10" s="29">
        <v>1</v>
      </c>
      <c r="AS10" s="29">
        <v>1</v>
      </c>
      <c r="AT10" s="23"/>
    </row>
    <row r="11" spans="1:46" ht="21" customHeight="1">
      <c r="A11" s="18">
        <v>9</v>
      </c>
      <c r="B11" s="19">
        <v>1199900997091</v>
      </c>
      <c r="C11" s="20" t="s">
        <v>71</v>
      </c>
      <c r="D11" s="20" t="s">
        <v>74</v>
      </c>
      <c r="E11" s="20" t="s">
        <v>66</v>
      </c>
      <c r="F11" s="21">
        <v>1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48"/>
      <c r="R11" s="48"/>
      <c r="S11" s="149"/>
      <c r="T11" s="149"/>
      <c r="U11" s="149"/>
      <c r="V11" s="149"/>
      <c r="W11" s="149">
        <v>1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>
        <v>1</v>
      </c>
      <c r="AM11" s="149"/>
      <c r="AN11" s="149"/>
      <c r="AO11" s="149"/>
      <c r="AP11" s="149">
        <v>1</v>
      </c>
      <c r="AQ11" s="149"/>
      <c r="AR11" s="150"/>
      <c r="AS11" s="150">
        <v>1</v>
      </c>
      <c r="AT11" s="23"/>
    </row>
    <row r="12" spans="1:46" ht="21" customHeight="1">
      <c r="A12" s="18">
        <v>10</v>
      </c>
      <c r="B12" s="19">
        <v>3191100643633</v>
      </c>
      <c r="C12" s="20" t="s">
        <v>50</v>
      </c>
      <c r="D12" s="20" t="s">
        <v>132</v>
      </c>
      <c r="E12" s="20" t="s">
        <v>133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8"/>
      <c r="R12" s="48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>
        <v>1</v>
      </c>
      <c r="AO12" s="149"/>
      <c r="AP12" s="149"/>
      <c r="AQ12" s="149">
        <v>1</v>
      </c>
      <c r="AR12" s="150">
        <v>1</v>
      </c>
      <c r="AS12" s="150">
        <v>1</v>
      </c>
      <c r="AT12" s="23"/>
    </row>
    <row r="13" spans="1:46" ht="21" customHeight="1">
      <c r="A13" s="18">
        <v>11</v>
      </c>
      <c r="B13" s="57">
        <v>3190200034344</v>
      </c>
      <c r="C13" s="58" t="s">
        <v>50</v>
      </c>
      <c r="D13" s="58" t="s">
        <v>134</v>
      </c>
      <c r="E13" s="58" t="s">
        <v>135</v>
      </c>
      <c r="F13" s="79">
        <v>1</v>
      </c>
      <c r="G13" s="79"/>
      <c r="H13" s="80">
        <v>6</v>
      </c>
      <c r="I13" s="58" t="s">
        <v>54</v>
      </c>
      <c r="J13" s="79" t="s">
        <v>53</v>
      </c>
      <c r="K13" s="79">
        <v>0</v>
      </c>
      <c r="L13" s="79">
        <v>1</v>
      </c>
      <c r="M13" s="79">
        <v>0</v>
      </c>
      <c r="N13" s="79">
        <v>1</v>
      </c>
      <c r="O13" s="79">
        <v>0</v>
      </c>
      <c r="P13" s="21">
        <v>0</v>
      </c>
      <c r="Q13" s="48">
        <v>1</v>
      </c>
      <c r="R13" s="48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>
        <v>1</v>
      </c>
      <c r="AO13" s="149"/>
      <c r="AP13" s="149">
        <v>1</v>
      </c>
      <c r="AQ13" s="149"/>
      <c r="AR13" s="150">
        <v>1</v>
      </c>
      <c r="AS13" s="150">
        <v>1</v>
      </c>
      <c r="AT13" s="60" t="s">
        <v>1379</v>
      </c>
    </row>
    <row r="14" spans="1:46" ht="21" customHeight="1">
      <c r="A14" s="18">
        <v>12</v>
      </c>
      <c r="B14" s="19">
        <v>5191100011421</v>
      </c>
      <c r="C14" s="20" t="s">
        <v>50</v>
      </c>
      <c r="D14" s="20" t="s">
        <v>136</v>
      </c>
      <c r="E14" s="20" t="s">
        <v>137</v>
      </c>
      <c r="F14" s="21">
        <v>1</v>
      </c>
      <c r="G14" s="21"/>
      <c r="H14" s="24">
        <v>6</v>
      </c>
      <c r="I14" s="20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8"/>
      <c r="R14" s="48"/>
      <c r="S14" s="149"/>
      <c r="T14" s="149"/>
      <c r="U14" s="149">
        <v>1</v>
      </c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>
        <v>1</v>
      </c>
      <c r="AQ14" s="149"/>
      <c r="AR14" s="150"/>
      <c r="AS14" s="150">
        <v>1</v>
      </c>
      <c r="AT14" s="23"/>
    </row>
    <row r="15" spans="1:46" ht="21" customHeight="1">
      <c r="A15" s="18">
        <v>13</v>
      </c>
      <c r="B15" s="19">
        <v>3191100284935</v>
      </c>
      <c r="C15" s="20" t="s">
        <v>55</v>
      </c>
      <c r="D15" s="20" t="s">
        <v>56</v>
      </c>
      <c r="E15" s="20" t="s">
        <v>57</v>
      </c>
      <c r="F15" s="21">
        <v>2</v>
      </c>
      <c r="G15" s="21"/>
      <c r="H15" s="24">
        <v>12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149"/>
      <c r="R15" s="149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>
        <v>1</v>
      </c>
      <c r="AG15" s="48"/>
      <c r="AH15" s="48"/>
      <c r="AI15" s="48"/>
      <c r="AJ15" s="48">
        <v>1</v>
      </c>
      <c r="AK15" s="48"/>
      <c r="AL15" s="48"/>
      <c r="AM15" s="48"/>
      <c r="AN15" s="48"/>
      <c r="AO15" s="48"/>
      <c r="AP15" s="48">
        <v>1</v>
      </c>
      <c r="AQ15" s="48"/>
      <c r="AR15" s="29"/>
      <c r="AS15" s="29">
        <v>1</v>
      </c>
      <c r="AT15" s="23"/>
    </row>
    <row r="16" spans="1:46" ht="21" customHeight="1">
      <c r="A16" s="18">
        <v>14</v>
      </c>
      <c r="B16" s="19">
        <v>3191100281898</v>
      </c>
      <c r="C16" s="20" t="s">
        <v>55</v>
      </c>
      <c r="D16" s="20" t="s">
        <v>62</v>
      </c>
      <c r="E16" s="20" t="s">
        <v>63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>
        <v>1</v>
      </c>
      <c r="AO16" s="149"/>
      <c r="AP16" s="149">
        <v>1</v>
      </c>
      <c r="AQ16" s="149"/>
      <c r="AR16" s="150"/>
      <c r="AS16" s="150">
        <v>1</v>
      </c>
      <c r="AT16" s="23"/>
    </row>
    <row r="17" spans="1:46" ht="21" customHeight="1">
      <c r="A17" s="18">
        <v>15</v>
      </c>
      <c r="B17" s="19">
        <v>3191100281049</v>
      </c>
      <c r="C17" s="20" t="s">
        <v>50</v>
      </c>
      <c r="D17" s="20" t="s">
        <v>67</v>
      </c>
      <c r="E17" s="20" t="s">
        <v>68</v>
      </c>
      <c r="F17" s="21">
        <v>1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>
        <v>1</v>
      </c>
      <c r="AK17" s="149"/>
      <c r="AL17" s="149"/>
      <c r="AM17" s="149"/>
      <c r="AN17" s="149">
        <v>1</v>
      </c>
      <c r="AO17" s="149"/>
      <c r="AP17" s="149">
        <v>1</v>
      </c>
      <c r="AQ17" s="149"/>
      <c r="AR17" s="150">
        <v>1</v>
      </c>
      <c r="AS17" s="150">
        <v>1</v>
      </c>
      <c r="AT17" s="23"/>
    </row>
    <row r="18" spans="1:46" ht="21" customHeight="1">
      <c r="A18" s="18">
        <v>16</v>
      </c>
      <c r="B18" s="19">
        <v>3360400436134</v>
      </c>
      <c r="C18" s="20" t="s">
        <v>50</v>
      </c>
      <c r="D18" s="20" t="s">
        <v>75</v>
      </c>
      <c r="E18" s="20" t="s">
        <v>76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6"/>
      <c r="L18" s="26"/>
      <c r="M18" s="26"/>
      <c r="N18" s="26"/>
      <c r="O18" s="26"/>
      <c r="P18" s="26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>
        <v>1</v>
      </c>
      <c r="AO18" s="149"/>
      <c r="AP18" s="149"/>
      <c r="AQ18" s="149">
        <v>1</v>
      </c>
      <c r="AR18" s="150"/>
      <c r="AS18" s="150">
        <v>0</v>
      </c>
      <c r="AT18" s="23"/>
    </row>
    <row r="19" spans="1:46" ht="21" customHeight="1">
      <c r="A19" s="18">
        <v>17</v>
      </c>
      <c r="B19" s="19">
        <v>3191100281626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149"/>
      <c r="R19" s="149"/>
      <c r="S19" s="149"/>
      <c r="T19" s="149"/>
      <c r="U19" s="149"/>
      <c r="V19" s="149">
        <v>1</v>
      </c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>
        <v>1</v>
      </c>
      <c r="AK19" s="149"/>
      <c r="AL19" s="149">
        <v>1</v>
      </c>
      <c r="AM19" s="149"/>
      <c r="AN19" s="149"/>
      <c r="AO19" s="149"/>
      <c r="AP19" s="149">
        <v>1</v>
      </c>
      <c r="AQ19" s="149"/>
      <c r="AR19" s="150">
        <v>1</v>
      </c>
      <c r="AS19" s="150">
        <v>1</v>
      </c>
      <c r="AT19" s="23"/>
    </row>
    <row r="20" spans="1:46" ht="21" customHeight="1">
      <c r="A20" s="18">
        <v>18</v>
      </c>
      <c r="B20" s="19">
        <v>1191100098906</v>
      </c>
      <c r="C20" s="20" t="s">
        <v>71</v>
      </c>
      <c r="D20" s="20" t="s">
        <v>83</v>
      </c>
      <c r="E20" s="20" t="s">
        <v>84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>
        <v>1</v>
      </c>
      <c r="AK20" s="149"/>
      <c r="AL20" s="149"/>
      <c r="AM20" s="149"/>
      <c r="AN20" s="149">
        <v>1</v>
      </c>
      <c r="AO20" s="149"/>
      <c r="AP20" s="149">
        <v>1</v>
      </c>
      <c r="AQ20" s="149"/>
      <c r="AR20" s="150"/>
      <c r="AS20" s="150">
        <v>1</v>
      </c>
      <c r="AT20" s="23"/>
    </row>
    <row r="21" spans="1:46" ht="21" customHeight="1">
      <c r="A21" s="18">
        <v>19</v>
      </c>
      <c r="B21" s="19">
        <v>3191100637196</v>
      </c>
      <c r="C21" s="20" t="s">
        <v>55</v>
      </c>
      <c r="D21" s="20" t="s">
        <v>85</v>
      </c>
      <c r="E21" s="20" t="s">
        <v>86</v>
      </c>
      <c r="F21" s="21">
        <v>2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>
        <v>1</v>
      </c>
      <c r="AE21" s="149"/>
      <c r="AF21" s="149"/>
      <c r="AG21" s="149">
        <v>1</v>
      </c>
      <c r="AH21" s="149"/>
      <c r="AI21" s="149">
        <v>1</v>
      </c>
      <c r="AJ21" s="149"/>
      <c r="AK21" s="149"/>
      <c r="AL21" s="149"/>
      <c r="AM21" s="149"/>
      <c r="AN21" s="149"/>
      <c r="AO21" s="149"/>
      <c r="AP21" s="149">
        <v>1</v>
      </c>
      <c r="AQ21" s="149"/>
      <c r="AR21" s="150"/>
      <c r="AS21" s="150">
        <v>1</v>
      </c>
      <c r="AT21" s="23"/>
    </row>
    <row r="22" spans="1:46" ht="21" customHeight="1">
      <c r="A22" s="18">
        <v>20</v>
      </c>
      <c r="B22" s="19">
        <v>5191100054758</v>
      </c>
      <c r="C22" s="20" t="s">
        <v>64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149"/>
      <c r="R22" s="149"/>
      <c r="S22" s="149"/>
      <c r="T22" s="149"/>
      <c r="U22" s="149"/>
      <c r="V22" s="149"/>
      <c r="W22" s="149"/>
      <c r="X22" s="149">
        <v>1</v>
      </c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>
        <v>1</v>
      </c>
      <c r="AR22" s="150"/>
      <c r="AS22" s="150">
        <v>1</v>
      </c>
      <c r="AT22" s="23"/>
    </row>
    <row r="23" spans="1:46" ht="21" customHeight="1">
      <c r="A23" s="18">
        <v>21</v>
      </c>
      <c r="B23" s="19">
        <v>3190200198975</v>
      </c>
      <c r="C23" s="20" t="s">
        <v>50</v>
      </c>
      <c r="D23" s="20" t="s">
        <v>89</v>
      </c>
      <c r="E23" s="20" t="s">
        <v>90</v>
      </c>
      <c r="F23" s="21">
        <v>1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>
        <v>1</v>
      </c>
      <c r="AO23" s="149"/>
      <c r="AP23" s="149">
        <v>1</v>
      </c>
      <c r="AQ23" s="149"/>
      <c r="AR23" s="150">
        <v>1</v>
      </c>
      <c r="AS23" s="150">
        <v>1</v>
      </c>
      <c r="AT23" s="23"/>
    </row>
    <row r="24" spans="1:46" ht="21" customHeight="1">
      <c r="A24" s="18">
        <v>22</v>
      </c>
      <c r="B24" s="19">
        <v>1191100108901</v>
      </c>
      <c r="C24" s="20" t="s">
        <v>91</v>
      </c>
      <c r="D24" s="20" t="s">
        <v>92</v>
      </c>
      <c r="E24" s="20" t="s">
        <v>93</v>
      </c>
      <c r="F24" s="21">
        <v>2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149"/>
      <c r="R24" s="149"/>
      <c r="S24" s="149"/>
      <c r="T24" s="149"/>
      <c r="U24" s="149"/>
      <c r="V24" s="149"/>
      <c r="W24" s="149"/>
      <c r="X24" s="149">
        <v>1</v>
      </c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>
        <v>1</v>
      </c>
      <c r="AQ24" s="149"/>
      <c r="AR24" s="150">
        <v>1</v>
      </c>
      <c r="AS24" s="150">
        <v>1</v>
      </c>
      <c r="AT24" s="23"/>
    </row>
    <row r="25" spans="1:46" ht="21" customHeight="1">
      <c r="A25" s="18">
        <v>23</v>
      </c>
      <c r="B25" s="19">
        <v>3191100282835</v>
      </c>
      <c r="C25" s="20" t="s">
        <v>71</v>
      </c>
      <c r="D25" s="20" t="s">
        <v>94</v>
      </c>
      <c r="E25" s="20" t="s">
        <v>95</v>
      </c>
      <c r="F25" s="21">
        <v>1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>
        <v>1</v>
      </c>
      <c r="AL25" s="149"/>
      <c r="AM25" s="149"/>
      <c r="AN25" s="149"/>
      <c r="AO25" s="149"/>
      <c r="AP25" s="149">
        <v>1</v>
      </c>
      <c r="AQ25" s="149"/>
      <c r="AR25" s="150">
        <v>1</v>
      </c>
      <c r="AS25" s="150">
        <v>1</v>
      </c>
      <c r="AT25" s="23"/>
    </row>
    <row r="26" spans="1:46" ht="21" customHeight="1">
      <c r="A26" s="18">
        <v>24</v>
      </c>
      <c r="B26" s="19">
        <v>3191100284927</v>
      </c>
      <c r="C26" s="20" t="s">
        <v>50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>
        <v>1</v>
      </c>
      <c r="AO26" s="149"/>
      <c r="AP26" s="149"/>
      <c r="AQ26" s="149">
        <v>1</v>
      </c>
      <c r="AR26" s="150"/>
      <c r="AS26" s="150">
        <v>1</v>
      </c>
      <c r="AT26" s="23"/>
    </row>
    <row r="27" spans="1:46" ht="21" customHeight="1">
      <c r="A27" s="18">
        <v>25</v>
      </c>
      <c r="B27" s="19">
        <v>3191100282711</v>
      </c>
      <c r="C27" s="20" t="s">
        <v>55</v>
      </c>
      <c r="D27" s="20" t="s">
        <v>98</v>
      </c>
      <c r="E27" s="20" t="s">
        <v>99</v>
      </c>
      <c r="F27" s="21">
        <v>2</v>
      </c>
      <c r="G27" s="21"/>
      <c r="H27" s="24">
        <v>12</v>
      </c>
      <c r="I27" s="20" t="s">
        <v>54</v>
      </c>
      <c r="J27" s="21" t="s">
        <v>53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149"/>
      <c r="R27" s="149"/>
      <c r="S27" s="48"/>
      <c r="T27" s="48"/>
      <c r="U27" s="48"/>
      <c r="V27" s="48"/>
      <c r="W27" s="48">
        <v>1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>
        <v>1</v>
      </c>
      <c r="AO27" s="48"/>
      <c r="AP27" s="48">
        <v>1</v>
      </c>
      <c r="AQ27" s="48"/>
      <c r="AR27" s="29"/>
      <c r="AS27" s="29">
        <v>1</v>
      </c>
      <c r="AT27" s="23"/>
    </row>
    <row r="28" spans="1:46" ht="21" customHeight="1">
      <c r="A28" s="18">
        <v>26</v>
      </c>
      <c r="B28" s="19">
        <v>1199901107854</v>
      </c>
      <c r="C28" s="20" t="s">
        <v>71</v>
      </c>
      <c r="D28" s="20" t="s">
        <v>100</v>
      </c>
      <c r="E28" s="20" t="s">
        <v>101</v>
      </c>
      <c r="F28" s="21">
        <v>1</v>
      </c>
      <c r="G28" s="21"/>
      <c r="H28" s="24">
        <v>12</v>
      </c>
      <c r="I28" s="20" t="s">
        <v>54</v>
      </c>
      <c r="J28" s="21" t="s">
        <v>53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>
        <v>1</v>
      </c>
      <c r="AO28" s="149"/>
      <c r="AP28" s="149"/>
      <c r="AQ28" s="149">
        <v>1</v>
      </c>
      <c r="AR28" s="150"/>
      <c r="AS28" s="150">
        <v>1</v>
      </c>
      <c r="AT28" s="23"/>
    </row>
    <row r="29" spans="1:46" ht="21" customHeight="1">
      <c r="A29" s="18">
        <v>27</v>
      </c>
      <c r="B29" s="19">
        <v>3141100078227</v>
      </c>
      <c r="C29" s="20" t="s">
        <v>50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149">
        <v>1</v>
      </c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>
        <v>1</v>
      </c>
      <c r="AM29" s="149"/>
      <c r="AN29" s="149"/>
      <c r="AO29" s="149"/>
      <c r="AP29" s="149">
        <v>1</v>
      </c>
      <c r="AQ29" s="149"/>
      <c r="AR29" s="150">
        <v>1</v>
      </c>
      <c r="AS29" s="150">
        <v>1</v>
      </c>
      <c r="AT29" s="23"/>
    </row>
    <row r="30" spans="1:46" ht="21" customHeight="1">
      <c r="A30" s="18">
        <v>28</v>
      </c>
      <c r="B30" s="19">
        <v>3190200203839</v>
      </c>
      <c r="C30" s="20" t="s">
        <v>64</v>
      </c>
      <c r="D30" s="20" t="s">
        <v>104</v>
      </c>
      <c r="E30" s="20" t="s">
        <v>105</v>
      </c>
      <c r="F30" s="21">
        <v>2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149"/>
      <c r="R30" s="149"/>
      <c r="S30" s="48"/>
      <c r="T30" s="48"/>
      <c r="U30" s="48"/>
      <c r="V30" s="48"/>
      <c r="W30" s="48"/>
      <c r="X30" s="48"/>
      <c r="Y30" s="48"/>
      <c r="Z30" s="48"/>
      <c r="AA30" s="48"/>
      <c r="AB30" s="48">
        <v>1</v>
      </c>
      <c r="AC30" s="48"/>
      <c r="AD30" s="48"/>
      <c r="AE30" s="48"/>
      <c r="AF30" s="48">
        <v>1</v>
      </c>
      <c r="AG30" s="48"/>
      <c r="AH30" s="48"/>
      <c r="AI30" s="48"/>
      <c r="AJ30" s="48"/>
      <c r="AK30" s="48"/>
      <c r="AL30" s="48"/>
      <c r="AM30" s="48"/>
      <c r="AN30" s="48"/>
      <c r="AO30" s="48"/>
      <c r="AP30" s="48">
        <v>1</v>
      </c>
      <c r="AQ30" s="48"/>
      <c r="AR30" s="29"/>
      <c r="AS30" s="29">
        <v>1</v>
      </c>
      <c r="AT30" s="23"/>
    </row>
    <row r="31" spans="1:46" ht="21" customHeight="1">
      <c r="A31" s="18">
        <v>29</v>
      </c>
      <c r="B31" s="19">
        <v>3310500187462</v>
      </c>
      <c r="C31" s="20" t="s">
        <v>55</v>
      </c>
      <c r="D31" s="20" t="s">
        <v>113</v>
      </c>
      <c r="E31" s="20" t="s">
        <v>114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>
        <v>1</v>
      </c>
      <c r="AO31" s="149"/>
      <c r="AP31" s="149">
        <v>1</v>
      </c>
      <c r="AQ31" s="149"/>
      <c r="AR31" s="150"/>
      <c r="AS31" s="150">
        <v>1</v>
      </c>
      <c r="AT31" s="23"/>
    </row>
    <row r="32" spans="1:46" ht="21" customHeight="1">
      <c r="A32" s="18">
        <v>30</v>
      </c>
      <c r="B32" s="19">
        <v>3191100283963</v>
      </c>
      <c r="C32" s="20" t="s">
        <v>50</v>
      </c>
      <c r="D32" s="20" t="s">
        <v>115</v>
      </c>
      <c r="E32" s="20" t="s">
        <v>116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0</v>
      </c>
      <c r="N32" s="21">
        <v>1</v>
      </c>
      <c r="O32" s="21">
        <v>0</v>
      </c>
      <c r="P32" s="21">
        <v>0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>
        <v>1</v>
      </c>
      <c r="AO32" s="149"/>
      <c r="AP32" s="149">
        <v>1</v>
      </c>
      <c r="AQ32" s="23"/>
      <c r="AR32" s="29"/>
      <c r="AS32" s="26">
        <v>1</v>
      </c>
      <c r="AT32" s="23"/>
    </row>
    <row r="33" spans="1:46" ht="21" customHeight="1">
      <c r="A33" s="18">
        <v>31</v>
      </c>
      <c r="B33" s="19">
        <v>3191100284641</v>
      </c>
      <c r="C33" s="20" t="s">
        <v>64</v>
      </c>
      <c r="D33" s="20" t="s">
        <v>121</v>
      </c>
      <c r="E33" s="20" t="s">
        <v>101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149"/>
      <c r="R33" s="149">
        <v>1</v>
      </c>
      <c r="S33" s="149"/>
      <c r="T33" s="149">
        <v>1</v>
      </c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>
        <v>1</v>
      </c>
      <c r="AQ33" s="23"/>
      <c r="AR33" s="29">
        <v>1</v>
      </c>
      <c r="AS33" s="26">
        <v>1</v>
      </c>
      <c r="AT33" s="23"/>
    </row>
    <row r="34" spans="1:46" ht="21" customHeight="1">
      <c r="A34" s="18">
        <v>32</v>
      </c>
      <c r="B34" s="19">
        <v>1191200007953</v>
      </c>
      <c r="C34" s="20" t="s">
        <v>91</v>
      </c>
      <c r="D34" s="20" t="s">
        <v>130</v>
      </c>
      <c r="E34" s="20" t="s">
        <v>131</v>
      </c>
      <c r="F34" s="21">
        <v>2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149"/>
      <c r="R34" s="149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9"/>
      <c r="AS34" s="26">
        <v>1</v>
      </c>
      <c r="AT34" s="23"/>
    </row>
    <row r="35" spans="1:46" ht="21" customHeight="1">
      <c r="A35" s="18">
        <v>33</v>
      </c>
      <c r="B35" s="19">
        <v>3191100285419</v>
      </c>
      <c r="C35" s="20" t="s">
        <v>55</v>
      </c>
      <c r="D35" s="20" t="s">
        <v>60</v>
      </c>
      <c r="E35" s="20" t="s">
        <v>61</v>
      </c>
      <c r="F35" s="21">
        <v>2</v>
      </c>
      <c r="G35" s="21"/>
      <c r="H35" s="24">
        <v>13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0"/>
      <c r="AS35" s="150">
        <v>1</v>
      </c>
      <c r="AT35" s="23"/>
    </row>
    <row r="36" spans="1:46" ht="21" customHeight="1">
      <c r="A36" s="18">
        <v>34</v>
      </c>
      <c r="B36" s="19">
        <v>3302000315544</v>
      </c>
      <c r="C36" s="20" t="s">
        <v>50</v>
      </c>
      <c r="D36" s="20" t="s">
        <v>69</v>
      </c>
      <c r="E36" s="20" t="s">
        <v>70</v>
      </c>
      <c r="F36" s="21">
        <v>1</v>
      </c>
      <c r="G36" s="21"/>
      <c r="H36" s="24">
        <v>13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>
        <v>1</v>
      </c>
      <c r="AO36" s="149"/>
      <c r="AP36" s="149">
        <v>1</v>
      </c>
      <c r="AQ36" s="149"/>
      <c r="AR36" s="150"/>
      <c r="AS36" s="150">
        <v>1</v>
      </c>
      <c r="AT36" s="23"/>
    </row>
    <row r="37" spans="1:46" ht="21" customHeight="1">
      <c r="A37" s="18">
        <v>35</v>
      </c>
      <c r="B37" s="19">
        <v>3191100285125</v>
      </c>
      <c r="C37" s="20" t="s">
        <v>64</v>
      </c>
      <c r="D37" s="20" t="s">
        <v>79</v>
      </c>
      <c r="E37" s="20" t="s">
        <v>80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149"/>
      <c r="R37" s="149"/>
      <c r="S37" s="48"/>
      <c r="T37" s="48"/>
      <c r="U37" s="48"/>
      <c r="V37" s="48"/>
      <c r="W37" s="48"/>
      <c r="X37" s="48">
        <v>1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>
        <v>1</v>
      </c>
      <c r="AJ37" s="48"/>
      <c r="AK37" s="48"/>
      <c r="AL37" s="48"/>
      <c r="AM37" s="48"/>
      <c r="AN37" s="48">
        <v>1</v>
      </c>
      <c r="AO37" s="48"/>
      <c r="AP37" s="48">
        <v>1</v>
      </c>
      <c r="AQ37" s="48"/>
      <c r="AR37" s="29"/>
      <c r="AS37" s="29">
        <v>1</v>
      </c>
      <c r="AT37" s="23"/>
    </row>
    <row r="38" spans="1:46" ht="21" customHeight="1">
      <c r="A38" s="18">
        <v>36</v>
      </c>
      <c r="B38" s="19">
        <v>3191100287381</v>
      </c>
      <c r="C38" s="20" t="s">
        <v>50</v>
      </c>
      <c r="D38" s="20" t="s">
        <v>108</v>
      </c>
      <c r="E38" s="20" t="s">
        <v>109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149">
        <v>1</v>
      </c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>
        <v>1</v>
      </c>
      <c r="AO38" s="149"/>
      <c r="AP38" s="149"/>
      <c r="AQ38" s="149"/>
      <c r="AR38" s="150">
        <v>1</v>
      </c>
      <c r="AS38" s="150">
        <v>1</v>
      </c>
      <c r="AT38" s="23"/>
    </row>
    <row r="39" spans="1:46" ht="21" customHeight="1">
      <c r="A39" s="18">
        <v>37</v>
      </c>
      <c r="B39" s="19">
        <v>3191100287268</v>
      </c>
      <c r="C39" s="20" t="s">
        <v>50</v>
      </c>
      <c r="D39" s="20" t="s">
        <v>117</v>
      </c>
      <c r="E39" s="20" t="s">
        <v>118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3"/>
      <c r="R39" s="23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>
        <v>1</v>
      </c>
      <c r="AO39" s="149"/>
      <c r="AP39" s="149">
        <v>1</v>
      </c>
      <c r="AQ39" s="149"/>
      <c r="AR39" s="150"/>
      <c r="AS39" s="150">
        <v>1</v>
      </c>
      <c r="AT39" s="23"/>
    </row>
    <row r="40" spans="1:46" ht="21" customHeight="1">
      <c r="A40" s="18">
        <v>38</v>
      </c>
      <c r="B40" s="19">
        <v>3191100285338</v>
      </c>
      <c r="C40" s="20" t="s">
        <v>55</v>
      </c>
      <c r="D40" s="20" t="s">
        <v>119</v>
      </c>
      <c r="E40" s="20" t="s">
        <v>120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149"/>
      <c r="R40" s="149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>
        <v>1</v>
      </c>
      <c r="AO40" s="48"/>
      <c r="AP40" s="48">
        <v>1</v>
      </c>
      <c r="AQ40" s="48"/>
      <c r="AR40" s="29"/>
      <c r="AS40" s="29">
        <v>1</v>
      </c>
      <c r="AT40" s="23"/>
    </row>
    <row r="41" spans="1:46" ht="21" customHeight="1">
      <c r="A41" s="18">
        <v>39</v>
      </c>
      <c r="B41" s="19">
        <v>3190200295539</v>
      </c>
      <c r="C41" s="20" t="s">
        <v>50</v>
      </c>
      <c r="D41" s="20" t="s">
        <v>126</v>
      </c>
      <c r="E41" s="20" t="s">
        <v>127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149"/>
      <c r="R41" s="149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>
        <v>1</v>
      </c>
      <c r="AO41" s="48"/>
      <c r="AP41" s="48">
        <v>1</v>
      </c>
      <c r="AQ41" s="48"/>
      <c r="AR41" s="29">
        <v>1</v>
      </c>
      <c r="AS41" s="29">
        <v>1</v>
      </c>
      <c r="AT41" s="23"/>
    </row>
    <row r="42" spans="1:46" ht="21" customHeight="1">
      <c r="A42" s="18">
        <v>40</v>
      </c>
      <c r="B42" s="19">
        <v>3191100287420</v>
      </c>
      <c r="C42" s="20" t="s">
        <v>64</v>
      </c>
      <c r="D42" s="20" t="s">
        <v>128</v>
      </c>
      <c r="E42" s="20" t="s">
        <v>129</v>
      </c>
      <c r="F42" s="21">
        <v>2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149"/>
      <c r="R42" s="149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>
        <v>1</v>
      </c>
      <c r="AT42" s="23"/>
    </row>
    <row r="43" spans="1:46" ht="21" customHeight="1">
      <c r="A43" s="18">
        <v>41</v>
      </c>
      <c r="B43" s="19">
        <v>3100502373605</v>
      </c>
      <c r="C43" s="28" t="s">
        <v>64</v>
      </c>
      <c r="D43" s="28" t="s">
        <v>1381</v>
      </c>
      <c r="E43" s="28" t="s">
        <v>1382</v>
      </c>
      <c r="F43" s="21">
        <v>2</v>
      </c>
      <c r="G43" s="21"/>
      <c r="H43" s="24">
        <v>6</v>
      </c>
      <c r="I43" s="28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149"/>
      <c r="R43" s="149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29"/>
      <c r="AS43" s="29">
        <v>1</v>
      </c>
      <c r="AT43" s="23"/>
    </row>
    <row r="44" spans="1:46" ht="21" customHeight="1">
      <c r="A44" s="18">
        <v>42</v>
      </c>
      <c r="B44" s="19">
        <v>3191100634634</v>
      </c>
      <c r="C44" s="28" t="s">
        <v>50</v>
      </c>
      <c r="D44" s="28" t="s">
        <v>617</v>
      </c>
      <c r="E44" s="28" t="s">
        <v>1383</v>
      </c>
      <c r="F44" s="21">
        <v>1</v>
      </c>
      <c r="G44" s="21"/>
      <c r="H44" s="24">
        <v>5</v>
      </c>
      <c r="I44" s="28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149"/>
      <c r="R44" s="149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29"/>
      <c r="AS44" s="29">
        <v>1</v>
      </c>
      <c r="AT44" s="23"/>
    </row>
    <row r="45" spans="1:46" ht="21" customHeight="1">
      <c r="A45" s="18">
        <v>43</v>
      </c>
      <c r="B45" s="19">
        <v>3220100306139</v>
      </c>
      <c r="C45" s="28" t="s">
        <v>64</v>
      </c>
      <c r="D45" s="28" t="s">
        <v>1384</v>
      </c>
      <c r="E45" s="28" t="s">
        <v>1385</v>
      </c>
      <c r="F45" s="21">
        <v>2</v>
      </c>
      <c r="G45" s="21"/>
      <c r="H45" s="24">
        <v>5</v>
      </c>
      <c r="I45" s="28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>
        <v>1</v>
      </c>
      <c r="AT45" s="23"/>
    </row>
    <row r="46" spans="1:46" ht="21" customHeight="1">
      <c r="A46" s="18">
        <v>44</v>
      </c>
      <c r="B46" s="19">
        <v>3191100311355</v>
      </c>
      <c r="C46" s="28" t="s">
        <v>50</v>
      </c>
      <c r="D46" s="28" t="s">
        <v>760</v>
      </c>
      <c r="E46" s="28" t="s">
        <v>1386</v>
      </c>
      <c r="F46" s="21">
        <v>1</v>
      </c>
      <c r="G46" s="21"/>
      <c r="H46" s="24">
        <v>5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>
        <v>1</v>
      </c>
      <c r="AT46" s="23"/>
    </row>
    <row r="47" spans="1:46" ht="21" customHeight="1">
      <c r="A47" s="18">
        <v>45</v>
      </c>
      <c r="B47" s="19">
        <v>5199900023102</v>
      </c>
      <c r="C47" s="28" t="s">
        <v>55</v>
      </c>
      <c r="D47" s="28" t="s">
        <v>1387</v>
      </c>
      <c r="E47" s="28" t="s">
        <v>1388</v>
      </c>
      <c r="F47" s="21">
        <v>2</v>
      </c>
      <c r="G47" s="21"/>
      <c r="H47" s="24">
        <v>5</v>
      </c>
      <c r="I47" s="28" t="s">
        <v>54</v>
      </c>
      <c r="J47" s="21" t="s">
        <v>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>
        <v>1</v>
      </c>
      <c r="AT47" s="23"/>
    </row>
    <row r="48" spans="1:46" ht="21" customHeight="1">
      <c r="A48" s="18">
        <v>46</v>
      </c>
      <c r="B48" s="19">
        <v>1198100022302</v>
      </c>
      <c r="C48" s="28" t="s">
        <v>71</v>
      </c>
      <c r="D48" s="28" t="s">
        <v>1389</v>
      </c>
      <c r="E48" s="28" t="s">
        <v>1390</v>
      </c>
      <c r="F48" s="21">
        <v>2</v>
      </c>
      <c r="G48" s="21"/>
      <c r="H48" s="24">
        <v>6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3"/>
    </row>
    <row r="49" spans="1:47" ht="21" customHeight="1">
      <c r="A49" s="18">
        <v>47</v>
      </c>
      <c r="B49" s="19">
        <v>3191100640618</v>
      </c>
      <c r="C49" s="28" t="s">
        <v>50</v>
      </c>
      <c r="D49" s="28" t="s">
        <v>1391</v>
      </c>
      <c r="E49" s="28" t="s">
        <v>137</v>
      </c>
      <c r="F49" s="21">
        <v>1</v>
      </c>
      <c r="G49" s="21"/>
      <c r="H49" s="24">
        <v>6</v>
      </c>
      <c r="I49" s="28" t="s">
        <v>54</v>
      </c>
      <c r="J49" s="21" t="s">
        <v>53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>
        <v>1</v>
      </c>
      <c r="AT49" s="23"/>
    </row>
    <row r="50" spans="1:47" ht="21" customHeight="1">
      <c r="A50" s="18">
        <v>48</v>
      </c>
      <c r="B50" s="19">
        <v>5191100055355</v>
      </c>
      <c r="C50" s="28" t="s">
        <v>55</v>
      </c>
      <c r="D50" s="28" t="s">
        <v>402</v>
      </c>
      <c r="E50" s="28" t="s">
        <v>1392</v>
      </c>
      <c r="F50" s="21">
        <v>2</v>
      </c>
      <c r="G50" s="21"/>
      <c r="H50" s="24">
        <v>6</v>
      </c>
      <c r="I50" s="28" t="s">
        <v>54</v>
      </c>
      <c r="J50" s="21" t="s">
        <v>53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v>1</v>
      </c>
      <c r="AT50" s="23"/>
    </row>
    <row r="51" spans="1:47" ht="21" customHeight="1">
      <c r="A51" s="18">
        <v>49</v>
      </c>
      <c r="B51" s="19">
        <v>1100703470164</v>
      </c>
      <c r="C51" s="28" t="s">
        <v>91</v>
      </c>
      <c r="D51" s="28" t="s">
        <v>78</v>
      </c>
      <c r="E51" s="28" t="s">
        <v>1393</v>
      </c>
      <c r="F51" s="21">
        <v>2</v>
      </c>
      <c r="G51" s="21"/>
      <c r="H51" s="24">
        <v>6</v>
      </c>
      <c r="I51" s="28" t="s">
        <v>54</v>
      </c>
      <c r="J51" s="21" t="s">
        <v>53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>
        <v>1</v>
      </c>
      <c r="AT51" s="23"/>
    </row>
    <row r="52" spans="1:47" ht="21" customHeight="1">
      <c r="A52" s="18">
        <v>50</v>
      </c>
      <c r="B52" s="19">
        <v>1191100058785</v>
      </c>
      <c r="C52" s="28" t="s">
        <v>50</v>
      </c>
      <c r="D52" s="28" t="s">
        <v>275</v>
      </c>
      <c r="E52" s="28" t="s">
        <v>78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>
        <v>1</v>
      </c>
      <c r="AT52" s="23"/>
    </row>
    <row r="53" spans="1:47" ht="21" customHeight="1">
      <c r="A53" s="18">
        <v>51</v>
      </c>
      <c r="B53" s="19">
        <v>3191100284943</v>
      </c>
      <c r="C53" s="28" t="s">
        <v>64</v>
      </c>
      <c r="D53" s="28" t="s">
        <v>1394</v>
      </c>
      <c r="E53" s="28" t="s">
        <v>97</v>
      </c>
      <c r="F53" s="21">
        <v>2</v>
      </c>
      <c r="G53" s="21"/>
      <c r="H53" s="24">
        <v>12</v>
      </c>
      <c r="I53" s="28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>
        <v>1</v>
      </c>
      <c r="AT53" s="23"/>
    </row>
    <row r="54" spans="1:47" ht="21" customHeight="1">
      <c r="A54" s="18">
        <v>52</v>
      </c>
      <c r="B54" s="19">
        <v>1191100019135</v>
      </c>
      <c r="C54" s="28" t="s">
        <v>50</v>
      </c>
      <c r="D54" s="28" t="s">
        <v>340</v>
      </c>
      <c r="E54" s="28" t="s">
        <v>90</v>
      </c>
      <c r="F54" s="21">
        <v>1</v>
      </c>
      <c r="G54" s="21"/>
      <c r="H54" s="24">
        <v>12</v>
      </c>
      <c r="I54" s="28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>
        <v>1</v>
      </c>
      <c r="AT54" s="23"/>
    </row>
    <row r="55" spans="1:47" ht="21" customHeight="1">
      <c r="A55" s="18">
        <v>53</v>
      </c>
      <c r="B55" s="19">
        <v>3240600622099</v>
      </c>
      <c r="C55" s="28" t="s">
        <v>50</v>
      </c>
      <c r="D55" s="28" t="s">
        <v>662</v>
      </c>
      <c r="E55" s="28" t="s">
        <v>1395</v>
      </c>
      <c r="F55" s="21">
        <v>1</v>
      </c>
      <c r="G55" s="21"/>
      <c r="H55" s="24">
        <v>13</v>
      </c>
      <c r="I55" s="28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>
        <v>1</v>
      </c>
      <c r="AT55" s="23"/>
    </row>
    <row r="56" spans="1:47" ht="21" customHeight="1">
      <c r="A56" s="18">
        <v>54</v>
      </c>
      <c r="B56" s="19">
        <v>3190200291738</v>
      </c>
      <c r="C56" s="28" t="s">
        <v>50</v>
      </c>
      <c r="D56" s="28" t="s">
        <v>1396</v>
      </c>
      <c r="E56" s="28" t="s">
        <v>1397</v>
      </c>
      <c r="F56" s="21">
        <v>1</v>
      </c>
      <c r="G56" s="21"/>
      <c r="H56" s="24">
        <v>13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3"/>
    </row>
    <row r="57" spans="1:47" ht="21" customHeight="1">
      <c r="A57" s="18">
        <v>55</v>
      </c>
      <c r="B57" s="19">
        <v>3190200315289</v>
      </c>
      <c r="C57" s="28" t="s">
        <v>50</v>
      </c>
      <c r="D57" s="28" t="s">
        <v>236</v>
      </c>
      <c r="E57" s="28" t="s">
        <v>1398</v>
      </c>
      <c r="F57" s="21">
        <v>1</v>
      </c>
      <c r="G57" s="21"/>
      <c r="H57" s="24">
        <v>13</v>
      </c>
      <c r="I57" s="28" t="s">
        <v>54</v>
      </c>
      <c r="J57" s="21" t="s">
        <v>53</v>
      </c>
      <c r="K57" s="21"/>
      <c r="L57" s="21"/>
      <c r="M57" s="21"/>
      <c r="N57" s="21"/>
      <c r="O57" s="21"/>
      <c r="P57" s="2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v>1</v>
      </c>
      <c r="AT57" s="23"/>
    </row>
    <row r="58" spans="1:47" s="12" customFormat="1" ht="18.75">
      <c r="A58" s="18">
        <v>56</v>
      </c>
      <c r="B58" s="19">
        <v>3700400222165</v>
      </c>
      <c r="C58" s="28" t="s">
        <v>50</v>
      </c>
      <c r="D58" s="28" t="s">
        <v>683</v>
      </c>
      <c r="E58" s="28" t="s">
        <v>1726</v>
      </c>
      <c r="F58" s="21">
        <v>1</v>
      </c>
      <c r="G58" s="21"/>
      <c r="H58" s="24">
        <v>5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9"/>
      <c r="AT58" s="23"/>
    </row>
    <row r="59" spans="1:47" s="12" customFormat="1" ht="18.75">
      <c r="A59" s="18">
        <v>57</v>
      </c>
      <c r="B59" s="19">
        <v>3191100634898</v>
      </c>
      <c r="C59" s="28" t="s">
        <v>50</v>
      </c>
      <c r="D59" s="28" t="s">
        <v>236</v>
      </c>
      <c r="E59" s="28" t="s">
        <v>1727</v>
      </c>
      <c r="F59" s="21">
        <v>1</v>
      </c>
      <c r="G59" s="21"/>
      <c r="H59" s="24">
        <v>5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9"/>
      <c r="AT59" s="23"/>
    </row>
    <row r="60" spans="1:47" s="12" customFormat="1" ht="18.75">
      <c r="A60" s="18">
        <v>58</v>
      </c>
      <c r="B60" s="19">
        <v>5191100056334</v>
      </c>
      <c r="C60" s="28" t="s">
        <v>55</v>
      </c>
      <c r="D60" s="28" t="s">
        <v>134</v>
      </c>
      <c r="E60" s="28" t="s">
        <v>1728</v>
      </c>
      <c r="F60" s="21">
        <v>2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9"/>
      <c r="AT60" s="23"/>
    </row>
    <row r="61" spans="1:47" s="12" customFormat="1" ht="18.75">
      <c r="A61" s="18">
        <v>59</v>
      </c>
      <c r="B61" s="19">
        <v>3191100640669</v>
      </c>
      <c r="C61" s="28" t="s">
        <v>50</v>
      </c>
      <c r="D61" s="28" t="s">
        <v>1180</v>
      </c>
      <c r="E61" s="28" t="s">
        <v>1739</v>
      </c>
      <c r="F61" s="21">
        <v>1</v>
      </c>
      <c r="G61" s="21">
        <v>10</v>
      </c>
      <c r="H61" s="24">
        <v>6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  <c r="AU61" s="12" t="s">
        <v>1749</v>
      </c>
    </row>
    <row r="62" spans="1:47" s="12" customFormat="1" ht="18.75">
      <c r="A62" s="18">
        <v>60</v>
      </c>
      <c r="B62" s="19">
        <v>3191100643552</v>
      </c>
      <c r="C62" s="28" t="s">
        <v>50</v>
      </c>
      <c r="D62" s="28" t="s">
        <v>1740</v>
      </c>
      <c r="E62" s="28" t="s">
        <v>66</v>
      </c>
      <c r="F62" s="21">
        <v>1</v>
      </c>
      <c r="G62" s="197" t="s">
        <v>1741</v>
      </c>
      <c r="H62" s="24">
        <v>6</v>
      </c>
      <c r="I62" s="28" t="s">
        <v>54</v>
      </c>
      <c r="J62" s="21" t="s">
        <v>53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  <c r="AU62" s="12" t="s">
        <v>1749</v>
      </c>
    </row>
    <row r="63" spans="1:47" s="12" customFormat="1" ht="18.75">
      <c r="A63" s="18">
        <v>61</v>
      </c>
      <c r="B63" s="19">
        <v>3191100586079</v>
      </c>
      <c r="C63" s="28" t="s">
        <v>50</v>
      </c>
      <c r="D63" s="28" t="s">
        <v>1742</v>
      </c>
      <c r="E63" s="28" t="s">
        <v>1743</v>
      </c>
      <c r="F63" s="21">
        <v>1</v>
      </c>
      <c r="G63" s="197" t="s">
        <v>1746</v>
      </c>
      <c r="H63" s="24">
        <v>6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  <c r="AU63" s="12" t="s">
        <v>1749</v>
      </c>
    </row>
    <row r="64" spans="1:47" s="12" customFormat="1" ht="18.75">
      <c r="A64" s="18">
        <v>62</v>
      </c>
      <c r="B64" s="57">
        <v>3191100286695</v>
      </c>
      <c r="C64" s="30" t="s">
        <v>55</v>
      </c>
      <c r="D64" s="30" t="s">
        <v>1744</v>
      </c>
      <c r="E64" s="30" t="s">
        <v>1745</v>
      </c>
      <c r="F64" s="79">
        <v>2</v>
      </c>
      <c r="G64" s="79">
        <v>71</v>
      </c>
      <c r="H64" s="80">
        <v>13</v>
      </c>
      <c r="I64" s="30" t="s">
        <v>54</v>
      </c>
      <c r="J64" s="79" t="s">
        <v>53</v>
      </c>
      <c r="K64" s="79">
        <v>0</v>
      </c>
      <c r="L64" s="79">
        <v>0</v>
      </c>
      <c r="M64" s="79">
        <v>1</v>
      </c>
      <c r="N64" s="79">
        <v>0</v>
      </c>
      <c r="O64" s="79">
        <v>0</v>
      </c>
      <c r="P64" s="79">
        <v>0</v>
      </c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>
        <v>1</v>
      </c>
      <c r="AS64" s="123"/>
      <c r="AT64" s="60" t="s">
        <v>1379</v>
      </c>
      <c r="AU64" s="12" t="s">
        <v>1749</v>
      </c>
    </row>
    <row r="65" spans="1:47" s="12" customFormat="1" ht="18.75">
      <c r="A65" s="18">
        <v>63</v>
      </c>
      <c r="B65" s="57">
        <v>3191100285214</v>
      </c>
      <c r="C65" s="30" t="s">
        <v>55</v>
      </c>
      <c r="D65" s="30" t="s">
        <v>1747</v>
      </c>
      <c r="E65" s="30" t="s">
        <v>1748</v>
      </c>
      <c r="F65" s="79">
        <v>2</v>
      </c>
      <c r="G65" s="79">
        <v>7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1379</v>
      </c>
      <c r="AU65" s="12" t="s">
        <v>1749</v>
      </c>
    </row>
    <row r="66" spans="1:47" s="12" customFormat="1" ht="18.75">
      <c r="A66" s="18">
        <v>64</v>
      </c>
      <c r="B66" s="19">
        <v>3190200509041</v>
      </c>
      <c r="C66" s="28" t="s">
        <v>50</v>
      </c>
      <c r="D66" s="28" t="s">
        <v>1830</v>
      </c>
      <c r="E66" s="28" t="s">
        <v>1831</v>
      </c>
      <c r="F66" s="21">
        <v>1</v>
      </c>
      <c r="G66" s="21">
        <v>136</v>
      </c>
      <c r="H66" s="24">
        <v>13</v>
      </c>
      <c r="I66" s="28" t="s">
        <v>54</v>
      </c>
      <c r="J66" s="21" t="s">
        <v>53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226"/>
      <c r="AR66" s="123"/>
      <c r="AS66" s="123"/>
      <c r="AT66" s="23"/>
    </row>
    <row r="67" spans="1:47" s="12" customFormat="1" ht="18.75">
      <c r="A67" s="18">
        <v>65</v>
      </c>
      <c r="B67" s="19">
        <v>3191100638451</v>
      </c>
      <c r="C67" s="28" t="s">
        <v>50</v>
      </c>
      <c r="D67" s="28" t="s">
        <v>1980</v>
      </c>
      <c r="E67" s="28" t="s">
        <v>61</v>
      </c>
      <c r="F67" s="21">
        <v>1</v>
      </c>
      <c r="G67" s="21"/>
      <c r="H67" s="24">
        <v>5</v>
      </c>
      <c r="I67" s="28" t="s">
        <v>54</v>
      </c>
      <c r="J67" s="21" t="s">
        <v>53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226"/>
      <c r="AR67" s="123"/>
      <c r="AS67" s="123"/>
      <c r="AT67" s="23"/>
    </row>
    <row r="68" spans="1:47" ht="21" customHeight="1">
      <c r="A68" s="18">
        <v>66</v>
      </c>
      <c r="B68" s="19">
        <v>3191100638451</v>
      </c>
      <c r="C68" s="20" t="s">
        <v>55</v>
      </c>
      <c r="D68" s="20" t="s">
        <v>110</v>
      </c>
      <c r="E68" s="20" t="s">
        <v>111</v>
      </c>
      <c r="F68" s="21">
        <v>2</v>
      </c>
      <c r="G68" s="21"/>
      <c r="H68" s="24">
        <v>5</v>
      </c>
      <c r="I68" s="20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8"/>
      <c r="R68" s="48"/>
      <c r="S68" s="149"/>
      <c r="T68" s="149"/>
      <c r="U68" s="149"/>
      <c r="V68" s="149">
        <v>1</v>
      </c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>
        <v>1</v>
      </c>
      <c r="AK68" s="149"/>
      <c r="AL68" s="149"/>
      <c r="AM68" s="149"/>
      <c r="AN68" s="149">
        <v>1</v>
      </c>
      <c r="AO68" s="149"/>
      <c r="AP68" s="149">
        <v>1</v>
      </c>
      <c r="AQ68" s="149"/>
      <c r="AR68" s="150">
        <v>1</v>
      </c>
      <c r="AS68" s="150">
        <v>1</v>
      </c>
      <c r="AT68" s="23" t="s">
        <v>1977</v>
      </c>
    </row>
    <row r="69" spans="1:47" s="12" customFormat="1" ht="21" customHeight="1">
      <c r="A69" s="18">
        <v>67</v>
      </c>
      <c r="B69" s="19">
        <v>3571000148513</v>
      </c>
      <c r="C69" s="20" t="s">
        <v>64</v>
      </c>
      <c r="D69" s="61" t="s">
        <v>138</v>
      </c>
      <c r="E69" s="20" t="s">
        <v>139</v>
      </c>
      <c r="F69" s="21">
        <v>2</v>
      </c>
      <c r="G69" s="21"/>
      <c r="H69" s="24">
        <v>7</v>
      </c>
      <c r="I69" s="20" t="s">
        <v>54</v>
      </c>
      <c r="J69" s="21" t="s">
        <v>140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48"/>
      <c r="R69" s="48"/>
      <c r="S69" s="48"/>
      <c r="T69" s="48"/>
      <c r="U69" s="48"/>
      <c r="V69" s="48"/>
      <c r="W69" s="48"/>
      <c r="X69" s="48">
        <v>1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>
        <v>1</v>
      </c>
      <c r="AQ69" s="68"/>
      <c r="AR69" s="48"/>
      <c r="AS69" s="23">
        <v>0</v>
      </c>
      <c r="AT69" s="23"/>
    </row>
    <row r="70" spans="1:47" s="12" customFormat="1" ht="21" customHeight="1">
      <c r="A70" s="18">
        <v>68</v>
      </c>
      <c r="B70" s="19">
        <v>1104200507541</v>
      </c>
      <c r="C70" s="20" t="s">
        <v>71</v>
      </c>
      <c r="D70" s="61" t="s">
        <v>141</v>
      </c>
      <c r="E70" s="20" t="s">
        <v>1415</v>
      </c>
      <c r="F70" s="21">
        <v>1</v>
      </c>
      <c r="G70" s="21"/>
      <c r="H70" s="24">
        <v>7</v>
      </c>
      <c r="I70" s="20" t="s">
        <v>54</v>
      </c>
      <c r="J70" s="21" t="s">
        <v>140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>
        <v>1</v>
      </c>
      <c r="AQ70" s="69"/>
      <c r="AR70" s="48"/>
      <c r="AS70" s="23">
        <v>1</v>
      </c>
      <c r="AT70" s="23"/>
    </row>
    <row r="71" spans="1:47" s="12" customFormat="1" ht="21" customHeight="1">
      <c r="A71" s="18">
        <v>69</v>
      </c>
      <c r="B71" s="19">
        <v>3191100615478</v>
      </c>
      <c r="C71" s="20" t="s">
        <v>55</v>
      </c>
      <c r="D71" s="61" t="s">
        <v>69</v>
      </c>
      <c r="E71" s="20" t="s">
        <v>142</v>
      </c>
      <c r="F71" s="21">
        <v>2</v>
      </c>
      <c r="G71" s="21"/>
      <c r="H71" s="24">
        <v>7</v>
      </c>
      <c r="I71" s="20" t="s">
        <v>54</v>
      </c>
      <c r="J71" s="21" t="s">
        <v>140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>
        <v>1</v>
      </c>
      <c r="AQ71" s="69"/>
      <c r="AR71" s="48"/>
      <c r="AS71" s="23">
        <v>1</v>
      </c>
      <c r="AT71" s="72"/>
    </row>
    <row r="72" spans="1:47" s="12" customFormat="1" ht="21" customHeight="1">
      <c r="A72" s="18">
        <v>70</v>
      </c>
      <c r="B72" s="19">
        <v>3191100149426</v>
      </c>
      <c r="C72" s="20" t="s">
        <v>50</v>
      </c>
      <c r="D72" s="20" t="s">
        <v>150</v>
      </c>
      <c r="E72" s="20" t="s">
        <v>149</v>
      </c>
      <c r="F72" s="21">
        <v>1</v>
      </c>
      <c r="G72" s="21"/>
      <c r="H72" s="24">
        <v>8</v>
      </c>
      <c r="I72" s="20" t="s">
        <v>54</v>
      </c>
      <c r="J72" s="21" t="s">
        <v>140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>
        <v>1</v>
      </c>
      <c r="AQ72" s="69"/>
      <c r="AR72" s="48"/>
      <c r="AS72" s="23">
        <v>1</v>
      </c>
      <c r="AT72" s="72"/>
    </row>
    <row r="73" spans="1:47" s="12" customFormat="1" ht="21" customHeight="1">
      <c r="A73" s="18">
        <v>71</v>
      </c>
      <c r="B73" s="19">
        <v>3191100642068</v>
      </c>
      <c r="C73" s="20" t="s">
        <v>64</v>
      </c>
      <c r="D73" s="20" t="s">
        <v>151</v>
      </c>
      <c r="E73" s="20" t="s">
        <v>152</v>
      </c>
      <c r="F73" s="21">
        <v>2</v>
      </c>
      <c r="G73" s="21"/>
      <c r="H73" s="24">
        <v>7</v>
      </c>
      <c r="I73" s="20" t="s">
        <v>54</v>
      </c>
      <c r="J73" s="21" t="s">
        <v>140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69"/>
      <c r="AR73" s="48"/>
      <c r="AS73" s="23">
        <v>1</v>
      </c>
      <c r="AT73" s="23"/>
    </row>
    <row r="74" spans="1:47" s="12" customFormat="1" ht="21" customHeight="1">
      <c r="A74" s="18">
        <v>72</v>
      </c>
      <c r="B74" s="19">
        <v>3191100647621</v>
      </c>
      <c r="C74" s="20" t="s">
        <v>71</v>
      </c>
      <c r="D74" s="20" t="s">
        <v>159</v>
      </c>
      <c r="E74" s="20" t="s">
        <v>160</v>
      </c>
      <c r="F74" s="21">
        <v>1</v>
      </c>
      <c r="G74" s="21"/>
      <c r="H74" s="24">
        <v>8</v>
      </c>
      <c r="I74" s="20" t="s">
        <v>54</v>
      </c>
      <c r="J74" s="21" t="s">
        <v>140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>
        <v>1</v>
      </c>
      <c r="AQ74" s="69"/>
      <c r="AR74" s="48"/>
      <c r="AS74" s="23">
        <v>1</v>
      </c>
      <c r="AT74" s="23"/>
    </row>
    <row r="75" spans="1:47" s="12" customFormat="1" ht="21" customHeight="1">
      <c r="A75" s="18">
        <v>73</v>
      </c>
      <c r="B75" s="19">
        <v>3191100549912</v>
      </c>
      <c r="C75" s="20" t="s">
        <v>50</v>
      </c>
      <c r="D75" s="50" t="s">
        <v>161</v>
      </c>
      <c r="E75" s="20" t="s">
        <v>162</v>
      </c>
      <c r="F75" s="21">
        <v>1</v>
      </c>
      <c r="G75" s="21"/>
      <c r="H75" s="24">
        <v>8</v>
      </c>
      <c r="I75" s="20" t="s">
        <v>54</v>
      </c>
      <c r="J75" s="21" t="s">
        <v>140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69"/>
      <c r="AR75" s="48"/>
      <c r="AS75" s="23">
        <v>1</v>
      </c>
      <c r="AT75" s="23"/>
    </row>
    <row r="76" spans="1:47" s="12" customFormat="1" ht="21" customHeight="1">
      <c r="A76" s="18">
        <v>74</v>
      </c>
      <c r="B76" s="19">
        <v>3191100646152</v>
      </c>
      <c r="C76" s="20" t="s">
        <v>50</v>
      </c>
      <c r="D76" s="20" t="s">
        <v>164</v>
      </c>
      <c r="E76" s="20" t="s">
        <v>165</v>
      </c>
      <c r="F76" s="21">
        <v>1</v>
      </c>
      <c r="G76" s="21"/>
      <c r="H76" s="24">
        <v>7</v>
      </c>
      <c r="I76" s="20" t="s">
        <v>54</v>
      </c>
      <c r="J76" s="21" t="s">
        <v>140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1</v>
      </c>
      <c r="AQ76" s="69"/>
      <c r="AR76" s="48"/>
      <c r="AS76" s="23">
        <v>1</v>
      </c>
      <c r="AT76" s="23"/>
    </row>
    <row r="77" spans="1:47" s="12" customFormat="1" ht="21" customHeight="1">
      <c r="A77" s="18">
        <v>75</v>
      </c>
      <c r="B77" s="19">
        <v>3191100389974</v>
      </c>
      <c r="C77" s="20" t="s">
        <v>50</v>
      </c>
      <c r="D77" s="20" t="s">
        <v>167</v>
      </c>
      <c r="E77" s="20" t="s">
        <v>168</v>
      </c>
      <c r="F77" s="21">
        <v>1</v>
      </c>
      <c r="G77" s="21"/>
      <c r="H77" s="24">
        <v>10</v>
      </c>
      <c r="I77" s="20" t="s">
        <v>54</v>
      </c>
      <c r="J77" s="21" t="s">
        <v>140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>
        <v>1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1</v>
      </c>
      <c r="AQ77" s="69"/>
      <c r="AR77" s="48">
        <v>1</v>
      </c>
      <c r="AS77" s="23">
        <v>1</v>
      </c>
      <c r="AT77" s="23"/>
    </row>
    <row r="78" spans="1:47" s="12" customFormat="1" ht="21" customHeight="1">
      <c r="A78" s="18">
        <v>76</v>
      </c>
      <c r="B78" s="19"/>
      <c r="C78" s="28" t="s">
        <v>50</v>
      </c>
      <c r="D78" s="28" t="s">
        <v>1399</v>
      </c>
      <c r="E78" s="28" t="s">
        <v>1400</v>
      </c>
      <c r="F78" s="21">
        <v>1</v>
      </c>
      <c r="G78" s="21"/>
      <c r="H78" s="24">
        <v>7</v>
      </c>
      <c r="I78" s="28" t="s">
        <v>54</v>
      </c>
      <c r="J78" s="21" t="s">
        <v>140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70"/>
      <c r="AR78" s="48"/>
      <c r="AS78" s="23">
        <v>0</v>
      </c>
      <c r="AT78" s="23"/>
    </row>
    <row r="79" spans="1:47" s="12" customFormat="1" ht="21" customHeight="1">
      <c r="A79" s="18">
        <v>77</v>
      </c>
      <c r="B79" s="19"/>
      <c r="C79" s="28" t="s">
        <v>50</v>
      </c>
      <c r="D79" s="28" t="s">
        <v>662</v>
      </c>
      <c r="E79" s="28" t="s">
        <v>1395</v>
      </c>
      <c r="F79" s="21">
        <v>1</v>
      </c>
      <c r="G79" s="21"/>
      <c r="H79" s="24">
        <v>7</v>
      </c>
      <c r="I79" s="28" t="s">
        <v>54</v>
      </c>
      <c r="J79" s="21" t="s">
        <v>140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70"/>
      <c r="AR79" s="48"/>
      <c r="AS79" s="23">
        <v>0</v>
      </c>
      <c r="AT79" s="23"/>
    </row>
    <row r="80" spans="1:47" s="12" customFormat="1" ht="21" customHeight="1">
      <c r="A80" s="18">
        <v>78</v>
      </c>
      <c r="B80" s="19"/>
      <c r="C80" s="28" t="s">
        <v>50</v>
      </c>
      <c r="D80" s="28" t="s">
        <v>998</v>
      </c>
      <c r="E80" s="28" t="s">
        <v>1401</v>
      </c>
      <c r="F80" s="21">
        <v>1</v>
      </c>
      <c r="G80" s="21"/>
      <c r="H80" s="24">
        <v>7</v>
      </c>
      <c r="I80" s="28" t="s">
        <v>54</v>
      </c>
      <c r="J80" s="21" t="s">
        <v>140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70"/>
      <c r="AR80" s="48"/>
      <c r="AS80" s="23">
        <v>0</v>
      </c>
      <c r="AT80" s="23"/>
    </row>
    <row r="81" spans="1:46" s="12" customFormat="1" ht="21" customHeight="1">
      <c r="A81" s="18">
        <v>79</v>
      </c>
      <c r="B81" s="19"/>
      <c r="C81" s="28" t="s">
        <v>50</v>
      </c>
      <c r="D81" s="28" t="s">
        <v>199</v>
      </c>
      <c r="E81" s="28" t="s">
        <v>1402</v>
      </c>
      <c r="F81" s="21">
        <v>1</v>
      </c>
      <c r="G81" s="21"/>
      <c r="H81" s="24">
        <v>8</v>
      </c>
      <c r="I81" s="28" t="s">
        <v>54</v>
      </c>
      <c r="J81" s="21" t="s">
        <v>140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70"/>
      <c r="AR81" s="48"/>
      <c r="AS81" s="23">
        <v>1</v>
      </c>
      <c r="AT81" s="23"/>
    </row>
    <row r="82" spans="1:46" s="12" customFormat="1" ht="21" customHeight="1">
      <c r="A82" s="18">
        <v>80</v>
      </c>
      <c r="B82" s="19"/>
      <c r="C82" s="28" t="s">
        <v>50</v>
      </c>
      <c r="D82" s="28" t="s">
        <v>1403</v>
      </c>
      <c r="E82" s="28" t="s">
        <v>1404</v>
      </c>
      <c r="F82" s="21">
        <v>1</v>
      </c>
      <c r="G82" s="21"/>
      <c r="H82" s="24">
        <v>8</v>
      </c>
      <c r="I82" s="28" t="s">
        <v>54</v>
      </c>
      <c r="J82" s="21" t="s">
        <v>140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70"/>
      <c r="AR82" s="48"/>
      <c r="AS82" s="23">
        <v>0</v>
      </c>
      <c r="AT82" s="23"/>
    </row>
    <row r="83" spans="1:46" s="12" customFormat="1" ht="21" customHeight="1">
      <c r="A83" s="18">
        <v>81</v>
      </c>
      <c r="B83" s="19"/>
      <c r="C83" s="28" t="s">
        <v>50</v>
      </c>
      <c r="D83" s="28" t="s">
        <v>760</v>
      </c>
      <c r="E83" s="28" t="s">
        <v>1405</v>
      </c>
      <c r="F83" s="21">
        <v>1</v>
      </c>
      <c r="G83" s="21"/>
      <c r="H83" s="22">
        <v>7</v>
      </c>
      <c r="I83" s="28" t="s">
        <v>54</v>
      </c>
      <c r="J83" s="21" t="s">
        <v>140</v>
      </c>
      <c r="K83" s="21">
        <v>0</v>
      </c>
      <c r="L83" s="21">
        <v>0</v>
      </c>
      <c r="M83" s="21">
        <v>0</v>
      </c>
      <c r="N83" s="21">
        <v>1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70"/>
      <c r="AR83" s="48"/>
      <c r="AS83" s="23">
        <v>0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146</v>
      </c>
      <c r="E84" s="28" t="s">
        <v>1406</v>
      </c>
      <c r="F84" s="21">
        <v>1</v>
      </c>
      <c r="G84" s="21"/>
      <c r="H84" s="22">
        <v>7</v>
      </c>
      <c r="I84" s="28" t="s">
        <v>54</v>
      </c>
      <c r="J84" s="21" t="s">
        <v>140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0"/>
      <c r="AR84" s="48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147</v>
      </c>
      <c r="E85" s="28" t="s">
        <v>1407</v>
      </c>
      <c r="F85" s="21">
        <v>1</v>
      </c>
      <c r="G85" s="21"/>
      <c r="H85" s="24">
        <v>7</v>
      </c>
      <c r="I85" s="28" t="s">
        <v>54</v>
      </c>
      <c r="J85" s="21" t="s">
        <v>140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0"/>
      <c r="AR85" s="48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1408</v>
      </c>
      <c r="E86" s="28" t="s">
        <v>1409</v>
      </c>
      <c r="F86" s="21">
        <v>1</v>
      </c>
      <c r="G86" s="21"/>
      <c r="H86" s="24">
        <v>7</v>
      </c>
      <c r="I86" s="28" t="s">
        <v>54</v>
      </c>
      <c r="J86" s="21" t="s">
        <v>140</v>
      </c>
      <c r="K86" s="21">
        <v>0</v>
      </c>
      <c r="L86" s="21">
        <v>0</v>
      </c>
      <c r="M86" s="21">
        <v>0</v>
      </c>
      <c r="N86" s="21">
        <v>1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0"/>
      <c r="AR86" s="48"/>
      <c r="AS86" s="23">
        <v>0</v>
      </c>
      <c r="AT86" s="23"/>
    </row>
    <row r="87" spans="1:46" s="12" customFormat="1" ht="21" customHeight="1">
      <c r="A87" s="18">
        <v>85</v>
      </c>
      <c r="B87" s="19"/>
      <c r="C87" s="28" t="s">
        <v>55</v>
      </c>
      <c r="D87" s="28" t="s">
        <v>1411</v>
      </c>
      <c r="E87" s="28" t="s">
        <v>1412</v>
      </c>
      <c r="F87" s="21">
        <v>2</v>
      </c>
      <c r="G87" s="21"/>
      <c r="H87" s="24">
        <v>7</v>
      </c>
      <c r="I87" s="28" t="s">
        <v>54</v>
      </c>
      <c r="J87" s="21" t="s">
        <v>140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0"/>
      <c r="AR87" s="48"/>
      <c r="AS87" s="23">
        <v>0</v>
      </c>
      <c r="AT87" s="23"/>
    </row>
    <row r="88" spans="1:46" s="12" customFormat="1" ht="21" customHeight="1">
      <c r="A88" s="18">
        <v>86</v>
      </c>
      <c r="B88" s="19"/>
      <c r="C88" s="28" t="s">
        <v>91</v>
      </c>
      <c r="D88" s="28" t="s">
        <v>1413</v>
      </c>
      <c r="E88" s="28" t="s">
        <v>1036</v>
      </c>
      <c r="F88" s="21">
        <v>2</v>
      </c>
      <c r="G88" s="21"/>
      <c r="H88" s="24">
        <v>7</v>
      </c>
      <c r="I88" s="28" t="s">
        <v>54</v>
      </c>
      <c r="J88" s="21" t="s">
        <v>140</v>
      </c>
      <c r="K88" s="21">
        <v>0</v>
      </c>
      <c r="L88" s="21">
        <v>0</v>
      </c>
      <c r="M88" s="21">
        <v>0</v>
      </c>
      <c r="N88" s="21">
        <v>0</v>
      </c>
      <c r="O88" s="21">
        <v>1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0"/>
      <c r="AR88" s="48"/>
      <c r="AS88" s="23">
        <v>0</v>
      </c>
      <c r="AT88" s="23"/>
    </row>
    <row r="89" spans="1:46" s="12" customFormat="1" ht="21" customHeight="1">
      <c r="A89" s="18">
        <v>87</v>
      </c>
      <c r="B89" s="19">
        <v>3191100549882</v>
      </c>
      <c r="C89" s="28" t="s">
        <v>50</v>
      </c>
      <c r="D89" s="28" t="s">
        <v>1416</v>
      </c>
      <c r="E89" s="28" t="s">
        <v>1417</v>
      </c>
      <c r="F89" s="21">
        <v>1</v>
      </c>
      <c r="G89" s="21"/>
      <c r="H89" s="24">
        <v>8</v>
      </c>
      <c r="I89" s="28" t="s">
        <v>54</v>
      </c>
      <c r="J89" s="21" t="s">
        <v>140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0"/>
      <c r="AR89" s="48">
        <v>1</v>
      </c>
      <c r="AS89" s="23">
        <v>1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1418</v>
      </c>
      <c r="E90" s="28" t="s">
        <v>1419</v>
      </c>
      <c r="F90" s="21">
        <v>1</v>
      </c>
      <c r="G90" s="21"/>
      <c r="H90" s="24">
        <v>8</v>
      </c>
      <c r="I90" s="28" t="s">
        <v>54</v>
      </c>
      <c r="J90" s="21" t="s">
        <v>140</v>
      </c>
      <c r="K90" s="26"/>
      <c r="L90" s="26"/>
      <c r="M90" s="26"/>
      <c r="N90" s="26"/>
      <c r="O90" s="26"/>
      <c r="P90" s="26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0"/>
      <c r="AR90" s="48"/>
      <c r="AS90" s="23">
        <v>1</v>
      </c>
      <c r="AT90" s="23"/>
    </row>
    <row r="91" spans="1:46" s="12" customFormat="1" ht="21" customHeight="1">
      <c r="A91" s="18">
        <v>89</v>
      </c>
      <c r="B91" s="19"/>
      <c r="C91" s="28" t="s">
        <v>64</v>
      </c>
      <c r="D91" s="28" t="s">
        <v>1420</v>
      </c>
      <c r="E91" s="28" t="s">
        <v>438</v>
      </c>
      <c r="F91" s="21">
        <v>2</v>
      </c>
      <c r="G91" s="21"/>
      <c r="H91" s="24">
        <v>10</v>
      </c>
      <c r="I91" s="28" t="s">
        <v>54</v>
      </c>
      <c r="J91" s="21" t="s">
        <v>140</v>
      </c>
      <c r="K91" s="26"/>
      <c r="L91" s="26"/>
      <c r="M91" s="26"/>
      <c r="N91" s="26"/>
      <c r="O91" s="26"/>
      <c r="P91" s="26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0"/>
      <c r="AR91" s="48"/>
      <c r="AS91" s="23">
        <v>1</v>
      </c>
      <c r="AT91" s="23"/>
    </row>
    <row r="92" spans="1:46" s="12" customFormat="1" ht="21" customHeight="1">
      <c r="A92" s="18">
        <v>90</v>
      </c>
      <c r="B92" s="19"/>
      <c r="C92" s="28" t="s">
        <v>50</v>
      </c>
      <c r="D92" s="28" t="s">
        <v>989</v>
      </c>
      <c r="E92" s="28" t="s">
        <v>1421</v>
      </c>
      <c r="F92" s="21">
        <v>1</v>
      </c>
      <c r="G92" s="21"/>
      <c r="H92" s="24">
        <v>10</v>
      </c>
      <c r="I92" s="28" t="s">
        <v>54</v>
      </c>
      <c r="J92" s="21" t="s">
        <v>140</v>
      </c>
      <c r="K92" s="26"/>
      <c r="L92" s="26"/>
      <c r="M92" s="26"/>
      <c r="N92" s="26"/>
      <c r="O92" s="26"/>
      <c r="P92" s="26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70"/>
      <c r="AR92" s="48"/>
      <c r="AS92" s="23">
        <v>1</v>
      </c>
      <c r="AT92" s="23"/>
    </row>
    <row r="93" spans="1:46" s="12" customFormat="1" ht="21" customHeight="1">
      <c r="A93" s="18">
        <v>91</v>
      </c>
      <c r="B93" s="19"/>
      <c r="C93" s="28" t="s">
        <v>50</v>
      </c>
      <c r="D93" s="28" t="s">
        <v>1423</v>
      </c>
      <c r="E93" s="28" t="s">
        <v>1424</v>
      </c>
      <c r="F93" s="21">
        <v>1</v>
      </c>
      <c r="G93" s="21"/>
      <c r="H93" s="24">
        <v>8</v>
      </c>
      <c r="I93" s="28" t="s">
        <v>54</v>
      </c>
      <c r="J93" s="21" t="s">
        <v>140</v>
      </c>
      <c r="K93" s="26">
        <v>0</v>
      </c>
      <c r="L93" s="26">
        <v>1</v>
      </c>
      <c r="M93" s="26">
        <v>0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70"/>
      <c r="AR93" s="48"/>
      <c r="AS93" s="23">
        <v>1</v>
      </c>
      <c r="AT93" s="23"/>
    </row>
    <row r="94" spans="1:46" s="12" customFormat="1" ht="21" customHeight="1">
      <c r="A94" s="18">
        <v>92</v>
      </c>
      <c r="B94" s="19"/>
      <c r="C94" s="28" t="s">
        <v>50</v>
      </c>
      <c r="D94" s="28" t="s">
        <v>1425</v>
      </c>
      <c r="E94" s="28" t="s">
        <v>1426</v>
      </c>
      <c r="F94" s="21">
        <v>1</v>
      </c>
      <c r="G94" s="21"/>
      <c r="H94" s="24">
        <v>7</v>
      </c>
      <c r="I94" s="28" t="s">
        <v>54</v>
      </c>
      <c r="J94" s="21" t="s">
        <v>140</v>
      </c>
      <c r="K94" s="26">
        <v>0</v>
      </c>
      <c r="L94" s="26">
        <v>0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70"/>
      <c r="AR94" s="48"/>
      <c r="AS94" s="23">
        <v>1</v>
      </c>
      <c r="AT94" s="23"/>
    </row>
    <row r="95" spans="1:46" s="12" customFormat="1" ht="21" customHeight="1">
      <c r="A95" s="18">
        <v>93</v>
      </c>
      <c r="B95" s="57">
        <v>3700400754221</v>
      </c>
      <c r="C95" s="30" t="s">
        <v>50</v>
      </c>
      <c r="D95" s="30" t="s">
        <v>1946</v>
      </c>
      <c r="E95" s="30" t="s">
        <v>1947</v>
      </c>
      <c r="F95" s="79">
        <v>1</v>
      </c>
      <c r="G95" s="293" t="s">
        <v>1948</v>
      </c>
      <c r="H95" s="80">
        <v>7</v>
      </c>
      <c r="I95" s="30" t="s">
        <v>54</v>
      </c>
      <c r="J95" s="79" t="s">
        <v>140</v>
      </c>
      <c r="K95" s="169">
        <v>0</v>
      </c>
      <c r="L95" s="169">
        <v>0</v>
      </c>
      <c r="M95" s="169">
        <v>1</v>
      </c>
      <c r="N95" s="169">
        <v>0</v>
      </c>
      <c r="O95" s="169">
        <v>0</v>
      </c>
      <c r="P95" s="169">
        <v>0</v>
      </c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"/>
      <c r="AP95" s="29"/>
      <c r="AQ95" s="70"/>
      <c r="AR95" s="48"/>
      <c r="AS95" s="23">
        <v>1</v>
      </c>
      <c r="AT95" s="23" t="s">
        <v>1999</v>
      </c>
    </row>
    <row r="96" spans="1:46" s="12" customFormat="1" ht="21" customHeight="1">
      <c r="A96" s="18">
        <v>94</v>
      </c>
      <c r="B96" s="19">
        <v>3191100555173</v>
      </c>
      <c r="C96" s="20" t="s">
        <v>64</v>
      </c>
      <c r="D96" s="20" t="s">
        <v>173</v>
      </c>
      <c r="E96" s="20" t="s">
        <v>174</v>
      </c>
      <c r="F96" s="21">
        <v>2</v>
      </c>
      <c r="G96" s="21"/>
      <c r="H96" s="24">
        <v>11</v>
      </c>
      <c r="I96" s="20" t="s">
        <v>54</v>
      </c>
      <c r="J96" s="21" t="s">
        <v>175</v>
      </c>
      <c r="K96" s="21">
        <v>0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>
        <v>1</v>
      </c>
      <c r="AO96" s="27"/>
      <c r="AP96" s="25">
        <v>1</v>
      </c>
      <c r="AQ96" s="27"/>
      <c r="AR96" s="176"/>
      <c r="AS96" s="27">
        <v>1</v>
      </c>
      <c r="AT96" s="23"/>
    </row>
    <row r="97" spans="1:46" s="12" customFormat="1" ht="21" customHeight="1">
      <c r="A97" s="18">
        <v>95</v>
      </c>
      <c r="B97" s="57">
        <v>3191100586338</v>
      </c>
      <c r="C97" s="58" t="s">
        <v>50</v>
      </c>
      <c r="D97" s="62" t="s">
        <v>176</v>
      </c>
      <c r="E97" s="58" t="s">
        <v>177</v>
      </c>
      <c r="F97" s="79">
        <v>1</v>
      </c>
      <c r="G97" s="79"/>
      <c r="H97" s="80">
        <v>2</v>
      </c>
      <c r="I97" s="58" t="s">
        <v>54</v>
      </c>
      <c r="J97" s="79" t="s">
        <v>175</v>
      </c>
      <c r="K97" s="169"/>
      <c r="L97" s="26"/>
      <c r="M97" s="26"/>
      <c r="N97" s="26"/>
      <c r="O97" s="26"/>
      <c r="P97" s="26"/>
      <c r="Q97" s="27"/>
      <c r="R97" s="27"/>
      <c r="S97" s="27"/>
      <c r="T97" s="27"/>
      <c r="U97" s="27"/>
      <c r="V97" s="27"/>
      <c r="W97" s="27">
        <v>1</v>
      </c>
      <c r="X97" s="27"/>
      <c r="Y97" s="27">
        <v>1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>
        <v>1</v>
      </c>
      <c r="AJ97" s="27">
        <v>1</v>
      </c>
      <c r="AK97" s="27">
        <v>1</v>
      </c>
      <c r="AL97" s="27">
        <v>1</v>
      </c>
      <c r="AM97" s="27">
        <v>1</v>
      </c>
      <c r="AN97" s="27">
        <v>1</v>
      </c>
      <c r="AO97" s="27"/>
      <c r="AP97" s="27">
        <v>1</v>
      </c>
      <c r="AQ97" s="27"/>
      <c r="AR97" s="176"/>
      <c r="AS97" s="27">
        <v>1</v>
      </c>
      <c r="AT97" s="60" t="s">
        <v>1379</v>
      </c>
    </row>
    <row r="98" spans="1:46" s="12" customFormat="1" ht="21" customHeight="1">
      <c r="A98" s="18">
        <v>96</v>
      </c>
      <c r="B98" s="19">
        <v>3191100614021</v>
      </c>
      <c r="C98" s="20" t="s">
        <v>55</v>
      </c>
      <c r="D98" s="61" t="s">
        <v>138</v>
      </c>
      <c r="E98" s="20" t="s">
        <v>178</v>
      </c>
      <c r="F98" s="21">
        <v>2</v>
      </c>
      <c r="G98" s="21"/>
      <c r="H98" s="24">
        <v>2</v>
      </c>
      <c r="I98" s="20" t="s">
        <v>54</v>
      </c>
      <c r="J98" s="21" t="s">
        <v>175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48">
        <v>1</v>
      </c>
      <c r="AS98" s="23">
        <v>0</v>
      </c>
      <c r="AT98" s="23"/>
    </row>
    <row r="99" spans="1:46" s="12" customFormat="1" ht="21" customHeight="1">
      <c r="A99" s="18">
        <v>97</v>
      </c>
      <c r="B99" s="19">
        <v>3191100534478</v>
      </c>
      <c r="C99" s="20" t="s">
        <v>64</v>
      </c>
      <c r="D99" s="61" t="s">
        <v>179</v>
      </c>
      <c r="E99" s="20" t="s">
        <v>78</v>
      </c>
      <c r="F99" s="21">
        <v>2</v>
      </c>
      <c r="G99" s="21"/>
      <c r="H99" s="24">
        <v>4</v>
      </c>
      <c r="I99" s="20" t="s">
        <v>54</v>
      </c>
      <c r="J99" s="21" t="s">
        <v>175</v>
      </c>
      <c r="K99" s="21">
        <v>0</v>
      </c>
      <c r="L99" s="21">
        <v>1</v>
      </c>
      <c r="M99" s="21">
        <v>0</v>
      </c>
      <c r="N99" s="21">
        <v>0</v>
      </c>
      <c r="O99" s="21">
        <v>0</v>
      </c>
      <c r="P99" s="21">
        <v>0</v>
      </c>
      <c r="Q99" s="27"/>
      <c r="R99" s="27"/>
      <c r="S99" s="27"/>
      <c r="T99" s="27">
        <v>1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5">
        <v>1</v>
      </c>
      <c r="AQ99" s="27"/>
      <c r="AR99" s="176"/>
      <c r="AS99" s="27">
        <v>1</v>
      </c>
      <c r="AT99" s="23"/>
    </row>
    <row r="100" spans="1:46" s="12" customFormat="1" ht="21" customHeight="1">
      <c r="A100" s="18">
        <v>98</v>
      </c>
      <c r="B100" s="19">
        <v>3191100078618</v>
      </c>
      <c r="C100" s="20" t="s">
        <v>55</v>
      </c>
      <c r="D100" s="20" t="s">
        <v>180</v>
      </c>
      <c r="E100" s="20" t="s">
        <v>181</v>
      </c>
      <c r="F100" s="21">
        <v>2</v>
      </c>
      <c r="G100" s="21"/>
      <c r="H100" s="24">
        <v>2</v>
      </c>
      <c r="I100" s="20" t="s">
        <v>54</v>
      </c>
      <c r="J100" s="21" t="s">
        <v>175</v>
      </c>
      <c r="K100" s="21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48"/>
      <c r="AS100" s="23">
        <v>1</v>
      </c>
      <c r="AT100" s="23"/>
    </row>
    <row r="101" spans="1:46" s="12" customFormat="1" ht="21" customHeight="1">
      <c r="A101" s="18">
        <v>99</v>
      </c>
      <c r="B101" s="19">
        <v>1191100069817</v>
      </c>
      <c r="C101" s="20" t="s">
        <v>71</v>
      </c>
      <c r="D101" s="61" t="s">
        <v>182</v>
      </c>
      <c r="E101" s="20" t="s">
        <v>183</v>
      </c>
      <c r="F101" s="21">
        <v>1</v>
      </c>
      <c r="G101" s="21"/>
      <c r="H101" s="24">
        <v>4</v>
      </c>
      <c r="I101" s="20" t="s">
        <v>54</v>
      </c>
      <c r="J101" s="21" t="s">
        <v>175</v>
      </c>
      <c r="K101" s="26"/>
      <c r="L101" s="26"/>
      <c r="M101" s="26"/>
      <c r="N101" s="26"/>
      <c r="O101" s="26"/>
      <c r="P101" s="26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>
        <v>1</v>
      </c>
      <c r="AJ101" s="27"/>
      <c r="AK101" s="27"/>
      <c r="AL101" s="27"/>
      <c r="AM101" s="27"/>
      <c r="AN101" s="27">
        <v>1</v>
      </c>
      <c r="AO101" s="27"/>
      <c r="AP101" s="25">
        <v>1</v>
      </c>
      <c r="AQ101" s="27"/>
      <c r="AR101" s="176"/>
      <c r="AS101" s="27">
        <v>0</v>
      </c>
      <c r="AT101" s="23"/>
    </row>
    <row r="102" spans="1:46" s="12" customFormat="1" ht="21" customHeight="1">
      <c r="A102" s="18">
        <v>100</v>
      </c>
      <c r="B102" s="19">
        <v>3191100551321</v>
      </c>
      <c r="C102" s="20" t="s">
        <v>50</v>
      </c>
      <c r="D102" s="20" t="s">
        <v>184</v>
      </c>
      <c r="E102" s="20" t="s">
        <v>185</v>
      </c>
      <c r="F102" s="21">
        <v>1</v>
      </c>
      <c r="G102" s="21"/>
      <c r="H102" s="24">
        <v>9</v>
      </c>
      <c r="I102" s="20" t="s">
        <v>54</v>
      </c>
      <c r="J102" s="21" t="s">
        <v>175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>
        <v>1</v>
      </c>
      <c r="AQ102" s="27"/>
      <c r="AR102" s="176"/>
      <c r="AS102" s="27">
        <v>1</v>
      </c>
      <c r="AT102" s="23"/>
    </row>
    <row r="103" spans="1:46" s="12" customFormat="1" ht="21" customHeight="1">
      <c r="A103" s="18">
        <v>101</v>
      </c>
      <c r="B103" s="19">
        <v>1198100000970</v>
      </c>
      <c r="C103" s="20" t="s">
        <v>71</v>
      </c>
      <c r="D103" s="20" t="s">
        <v>186</v>
      </c>
      <c r="E103" s="20" t="s">
        <v>116</v>
      </c>
      <c r="F103" s="21">
        <v>1</v>
      </c>
      <c r="G103" s="21"/>
      <c r="H103" s="24">
        <v>4</v>
      </c>
      <c r="I103" s="20" t="s">
        <v>54</v>
      </c>
      <c r="J103" s="21" t="s">
        <v>175</v>
      </c>
      <c r="K103" s="21">
        <v>0</v>
      </c>
      <c r="L103" s="21">
        <v>0</v>
      </c>
      <c r="M103" s="21">
        <v>0</v>
      </c>
      <c r="N103" s="21">
        <v>0</v>
      </c>
      <c r="O103" s="21">
        <v>1</v>
      </c>
      <c r="P103" s="21">
        <v>0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5">
        <v>1</v>
      </c>
      <c r="AQ103" s="27"/>
      <c r="AR103" s="176"/>
      <c r="AS103" s="27">
        <v>1</v>
      </c>
      <c r="AT103" s="23"/>
    </row>
    <row r="104" spans="1:46" s="12" customFormat="1" ht="21" customHeight="1">
      <c r="A104" s="18">
        <v>102</v>
      </c>
      <c r="B104" s="19">
        <v>1199900602231</v>
      </c>
      <c r="C104" s="20" t="s">
        <v>71</v>
      </c>
      <c r="D104" s="20" t="s">
        <v>187</v>
      </c>
      <c r="E104" s="20" t="s">
        <v>188</v>
      </c>
      <c r="F104" s="21">
        <v>1</v>
      </c>
      <c r="G104" s="21"/>
      <c r="H104" s="24">
        <v>11</v>
      </c>
      <c r="I104" s="20" t="s">
        <v>54</v>
      </c>
      <c r="J104" s="21" t="s">
        <v>175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>
        <v>1</v>
      </c>
      <c r="AO104" s="27"/>
      <c r="AP104" s="25"/>
      <c r="AQ104" s="27"/>
      <c r="AR104" s="176"/>
      <c r="AS104" s="27">
        <v>1</v>
      </c>
      <c r="AT104" s="23"/>
    </row>
    <row r="105" spans="1:46" s="12" customFormat="1" ht="21" customHeight="1">
      <c r="A105" s="18">
        <v>103</v>
      </c>
      <c r="B105" s="19">
        <v>5191100054359</v>
      </c>
      <c r="C105" s="20" t="s">
        <v>50</v>
      </c>
      <c r="D105" s="20" t="s">
        <v>189</v>
      </c>
      <c r="E105" s="20" t="s">
        <v>190</v>
      </c>
      <c r="F105" s="21">
        <v>1</v>
      </c>
      <c r="G105" s="21"/>
      <c r="H105" s="22">
        <v>1</v>
      </c>
      <c r="I105" s="20" t="s">
        <v>54</v>
      </c>
      <c r="J105" s="21" t="s">
        <v>175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1">
        <v>0</v>
      </c>
      <c r="Q105" s="23">
        <v>1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48"/>
      <c r="AS105" s="23">
        <v>1</v>
      </c>
      <c r="AT105" s="23"/>
    </row>
    <row r="106" spans="1:46" s="12" customFormat="1" ht="21" customHeight="1">
      <c r="A106" s="18">
        <v>104</v>
      </c>
      <c r="B106" s="19">
        <v>3650600436780</v>
      </c>
      <c r="C106" s="20" t="s">
        <v>55</v>
      </c>
      <c r="D106" s="20" t="s">
        <v>191</v>
      </c>
      <c r="E106" s="20" t="s">
        <v>192</v>
      </c>
      <c r="F106" s="21">
        <v>2</v>
      </c>
      <c r="G106" s="21"/>
      <c r="H106" s="22">
        <v>1</v>
      </c>
      <c r="I106" s="20" t="s">
        <v>54</v>
      </c>
      <c r="J106" s="21" t="s">
        <v>175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>
        <v>1</v>
      </c>
      <c r="AQ106" s="23"/>
      <c r="AR106" s="48"/>
      <c r="AS106" s="23">
        <v>1</v>
      </c>
      <c r="AT106" s="23"/>
    </row>
    <row r="107" spans="1:46" s="12" customFormat="1" ht="21" customHeight="1">
      <c r="A107" s="18">
        <v>105</v>
      </c>
      <c r="B107" s="349">
        <v>1199900561292</v>
      </c>
      <c r="C107" s="350" t="s">
        <v>71</v>
      </c>
      <c r="D107" s="350" t="s">
        <v>193</v>
      </c>
      <c r="E107" s="350" t="s">
        <v>194</v>
      </c>
      <c r="F107" s="344">
        <v>1</v>
      </c>
      <c r="G107" s="344"/>
      <c r="H107" s="345">
        <v>1</v>
      </c>
      <c r="I107" s="350" t="s">
        <v>54</v>
      </c>
      <c r="J107" s="344" t="s">
        <v>175</v>
      </c>
      <c r="K107" s="344">
        <v>0</v>
      </c>
      <c r="L107" s="344">
        <v>0</v>
      </c>
      <c r="M107" s="344">
        <v>1</v>
      </c>
      <c r="N107" s="344">
        <v>0</v>
      </c>
      <c r="O107" s="344">
        <v>0</v>
      </c>
      <c r="P107" s="344">
        <v>0</v>
      </c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>
        <v>0</v>
      </c>
      <c r="AT107" s="347" t="s">
        <v>1619</v>
      </c>
    </row>
    <row r="108" spans="1:46" s="12" customFormat="1" ht="21" customHeight="1">
      <c r="A108" s="18">
        <v>106</v>
      </c>
      <c r="B108" s="19">
        <v>1199900490859</v>
      </c>
      <c r="C108" s="20" t="s">
        <v>71</v>
      </c>
      <c r="D108" s="20" t="s">
        <v>195</v>
      </c>
      <c r="E108" s="20" t="s">
        <v>196</v>
      </c>
      <c r="F108" s="21">
        <v>1</v>
      </c>
      <c r="G108" s="21"/>
      <c r="H108" s="24">
        <v>2</v>
      </c>
      <c r="I108" s="20" t="s">
        <v>54</v>
      </c>
      <c r="J108" s="21" t="s">
        <v>175</v>
      </c>
      <c r="K108" s="21">
        <v>0</v>
      </c>
      <c r="L108" s="21">
        <v>1</v>
      </c>
      <c r="M108" s="21">
        <v>1</v>
      </c>
      <c r="N108" s="21">
        <v>1</v>
      </c>
      <c r="O108" s="21">
        <v>1</v>
      </c>
      <c r="P108" s="21">
        <v>1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48"/>
      <c r="AS108" s="23">
        <v>1</v>
      </c>
      <c r="AT108" s="23"/>
    </row>
    <row r="109" spans="1:46" s="12" customFormat="1" ht="21" customHeight="1">
      <c r="A109" s="18">
        <v>107</v>
      </c>
      <c r="B109" s="19">
        <v>5160201042436</v>
      </c>
      <c r="C109" s="20" t="s">
        <v>50</v>
      </c>
      <c r="D109" s="61" t="s">
        <v>197</v>
      </c>
      <c r="E109" s="20" t="s">
        <v>198</v>
      </c>
      <c r="F109" s="21">
        <v>1</v>
      </c>
      <c r="G109" s="21"/>
      <c r="H109" s="24">
        <v>2</v>
      </c>
      <c r="I109" s="20" t="s">
        <v>54</v>
      </c>
      <c r="J109" s="21" t="s">
        <v>175</v>
      </c>
      <c r="K109" s="21">
        <v>1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>
        <v>1</v>
      </c>
      <c r="AO109" s="27"/>
      <c r="AP109" s="27">
        <v>1</v>
      </c>
      <c r="AQ109" s="27"/>
      <c r="AR109" s="176"/>
      <c r="AS109" s="27">
        <v>1</v>
      </c>
      <c r="AT109" s="23"/>
    </row>
    <row r="110" spans="1:46" s="12" customFormat="1" ht="21" customHeight="1">
      <c r="A110" s="18">
        <v>108</v>
      </c>
      <c r="B110" s="360">
        <v>3191100628618</v>
      </c>
      <c r="C110" s="361" t="s">
        <v>50</v>
      </c>
      <c r="D110" s="361" t="s">
        <v>199</v>
      </c>
      <c r="E110" s="361" t="s">
        <v>200</v>
      </c>
      <c r="F110" s="362">
        <v>1</v>
      </c>
      <c r="G110" s="362"/>
      <c r="H110" s="366">
        <v>4</v>
      </c>
      <c r="I110" s="361" t="s">
        <v>54</v>
      </c>
      <c r="J110" s="362" t="s">
        <v>175</v>
      </c>
      <c r="K110" s="362">
        <v>1</v>
      </c>
      <c r="L110" s="362">
        <v>0</v>
      </c>
      <c r="M110" s="362">
        <v>0</v>
      </c>
      <c r="N110" s="362">
        <v>0</v>
      </c>
      <c r="O110" s="362">
        <v>0</v>
      </c>
      <c r="P110" s="362">
        <v>0</v>
      </c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>
        <v>1</v>
      </c>
      <c r="AJ110" s="367">
        <v>1</v>
      </c>
      <c r="AK110" s="367"/>
      <c r="AL110" s="367"/>
      <c r="AM110" s="367"/>
      <c r="AN110" s="367">
        <v>1</v>
      </c>
      <c r="AO110" s="367"/>
      <c r="AP110" s="367">
        <v>1</v>
      </c>
      <c r="AQ110" s="367"/>
      <c r="AR110" s="367"/>
      <c r="AS110" s="367">
        <v>1</v>
      </c>
      <c r="AT110" s="365" t="s">
        <v>1616</v>
      </c>
    </row>
    <row r="111" spans="1:46" s="12" customFormat="1" ht="21" customHeight="1">
      <c r="A111" s="18">
        <v>109</v>
      </c>
      <c r="B111" s="19">
        <v>3401700933729</v>
      </c>
      <c r="C111" s="20" t="s">
        <v>50</v>
      </c>
      <c r="D111" s="20" t="s">
        <v>202</v>
      </c>
      <c r="E111" s="20" t="s">
        <v>203</v>
      </c>
      <c r="F111" s="21">
        <v>1</v>
      </c>
      <c r="G111" s="21"/>
      <c r="H111" s="24">
        <v>11</v>
      </c>
      <c r="I111" s="20" t="s">
        <v>54</v>
      </c>
      <c r="J111" s="21" t="s">
        <v>175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1">
        <v>0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>
        <v>1</v>
      </c>
      <c r="AO111" s="27"/>
      <c r="AP111" s="25">
        <v>1</v>
      </c>
      <c r="AQ111" s="27"/>
      <c r="AR111" s="176"/>
      <c r="AS111" s="27">
        <v>1</v>
      </c>
      <c r="AT111" s="23"/>
    </row>
    <row r="112" spans="1:46" s="12" customFormat="1" ht="21" customHeight="1">
      <c r="A112" s="18">
        <v>110</v>
      </c>
      <c r="B112" s="19">
        <v>3401900118450</v>
      </c>
      <c r="C112" s="20" t="s">
        <v>91</v>
      </c>
      <c r="D112" s="20" t="s">
        <v>204</v>
      </c>
      <c r="E112" s="20" t="s">
        <v>205</v>
      </c>
      <c r="F112" s="21">
        <v>2</v>
      </c>
      <c r="G112" s="21"/>
      <c r="H112" s="24">
        <v>4</v>
      </c>
      <c r="I112" s="20" t="s">
        <v>54</v>
      </c>
      <c r="J112" s="21" t="s">
        <v>175</v>
      </c>
      <c r="K112" s="21">
        <v>1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>
        <v>1</v>
      </c>
      <c r="AG112" s="27"/>
      <c r="AH112" s="27"/>
      <c r="AI112" s="27"/>
      <c r="AJ112" s="27"/>
      <c r="AK112" s="27"/>
      <c r="AL112" s="27"/>
      <c r="AM112" s="27"/>
      <c r="AN112" s="27"/>
      <c r="AO112" s="27"/>
      <c r="AP112" s="25"/>
      <c r="AQ112" s="27"/>
      <c r="AR112" s="176">
        <v>1</v>
      </c>
      <c r="AS112" s="27">
        <v>1</v>
      </c>
      <c r="AT112" s="23"/>
    </row>
    <row r="113" spans="1:46" s="12" customFormat="1" ht="21" customHeight="1">
      <c r="A113" s="18">
        <v>111</v>
      </c>
      <c r="B113" s="19">
        <v>1199900495885</v>
      </c>
      <c r="C113" s="20" t="s">
        <v>71</v>
      </c>
      <c r="D113" s="20" t="s">
        <v>206</v>
      </c>
      <c r="E113" s="20" t="s">
        <v>80</v>
      </c>
      <c r="F113" s="21">
        <v>1</v>
      </c>
      <c r="G113" s="21"/>
      <c r="H113" s="24">
        <v>4</v>
      </c>
      <c r="I113" s="20" t="s">
        <v>54</v>
      </c>
      <c r="J113" s="21" t="s">
        <v>175</v>
      </c>
      <c r="K113" s="21">
        <v>0</v>
      </c>
      <c r="L113" s="21">
        <v>0</v>
      </c>
      <c r="M113" s="21">
        <v>0</v>
      </c>
      <c r="N113" s="21">
        <v>0</v>
      </c>
      <c r="O113" s="21">
        <v>1</v>
      </c>
      <c r="P113" s="21">
        <v>0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>
        <v>1</v>
      </c>
      <c r="AO113" s="27"/>
      <c r="AP113" s="25">
        <v>1</v>
      </c>
      <c r="AQ113" s="27"/>
      <c r="AR113" s="176">
        <v>1</v>
      </c>
      <c r="AS113" s="27">
        <v>1</v>
      </c>
      <c r="AT113" s="23"/>
    </row>
    <row r="114" spans="1:46" s="12" customFormat="1" ht="21" customHeight="1">
      <c r="A114" s="18">
        <v>112</v>
      </c>
      <c r="B114" s="19">
        <v>1110200162770</v>
      </c>
      <c r="C114" s="20" t="s">
        <v>71</v>
      </c>
      <c r="D114" s="61" t="s">
        <v>207</v>
      </c>
      <c r="E114" s="20" t="s">
        <v>208</v>
      </c>
      <c r="F114" s="21">
        <v>1</v>
      </c>
      <c r="G114" s="21"/>
      <c r="H114" s="22">
        <v>1</v>
      </c>
      <c r="I114" s="20" t="s">
        <v>54</v>
      </c>
      <c r="J114" s="21" t="s">
        <v>175</v>
      </c>
      <c r="K114" s="21">
        <v>0</v>
      </c>
      <c r="L114" s="21">
        <v>0</v>
      </c>
      <c r="M114" s="21">
        <v>0</v>
      </c>
      <c r="N114" s="21">
        <v>0</v>
      </c>
      <c r="O114" s="21">
        <v>1</v>
      </c>
      <c r="P114" s="21">
        <v>1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>
        <v>1</v>
      </c>
      <c r="AQ114" s="23"/>
      <c r="AR114" s="48"/>
      <c r="AS114" s="23">
        <v>1</v>
      </c>
      <c r="AT114" s="23"/>
    </row>
    <row r="115" spans="1:46" s="12" customFormat="1" ht="21" customHeight="1">
      <c r="A115" s="18">
        <v>113</v>
      </c>
      <c r="B115" s="19">
        <v>1160700042421</v>
      </c>
      <c r="C115" s="20" t="s">
        <v>91</v>
      </c>
      <c r="D115" s="20" t="s">
        <v>209</v>
      </c>
      <c r="E115" s="20" t="s">
        <v>210</v>
      </c>
      <c r="F115" s="21">
        <v>2</v>
      </c>
      <c r="G115" s="21"/>
      <c r="H115" s="24">
        <v>2</v>
      </c>
      <c r="I115" s="20" t="s">
        <v>54</v>
      </c>
      <c r="J115" s="21" t="s">
        <v>175</v>
      </c>
      <c r="K115" s="21">
        <v>1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48">
        <v>1</v>
      </c>
      <c r="AS115" s="23">
        <v>1</v>
      </c>
      <c r="AT115" s="23"/>
    </row>
    <row r="116" spans="1:46" s="12" customFormat="1" ht="21" customHeight="1">
      <c r="A116" s="18">
        <v>114</v>
      </c>
      <c r="B116" s="19">
        <v>3730600994757</v>
      </c>
      <c r="C116" s="20" t="s">
        <v>50</v>
      </c>
      <c r="D116" s="20" t="s">
        <v>211</v>
      </c>
      <c r="E116" s="20" t="s">
        <v>212</v>
      </c>
      <c r="F116" s="21">
        <v>1</v>
      </c>
      <c r="G116" s="21"/>
      <c r="H116" s="24">
        <v>9</v>
      </c>
      <c r="I116" s="20" t="s">
        <v>54</v>
      </c>
      <c r="J116" s="21" t="s">
        <v>175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48">
        <v>1</v>
      </c>
      <c r="AS116" s="23">
        <v>1</v>
      </c>
      <c r="AT116" s="23"/>
    </row>
    <row r="117" spans="1:46" s="12" customFormat="1" ht="21" customHeight="1">
      <c r="A117" s="18">
        <v>115</v>
      </c>
      <c r="B117" s="19">
        <v>3191100649577</v>
      </c>
      <c r="C117" s="20" t="s">
        <v>64</v>
      </c>
      <c r="D117" s="20" t="s">
        <v>213</v>
      </c>
      <c r="E117" s="20" t="s">
        <v>214</v>
      </c>
      <c r="F117" s="21">
        <v>2</v>
      </c>
      <c r="G117" s="21"/>
      <c r="H117" s="24">
        <v>9</v>
      </c>
      <c r="I117" s="20" t="s">
        <v>54</v>
      </c>
      <c r="J117" s="21" t="s">
        <v>175</v>
      </c>
      <c r="K117" s="21">
        <v>0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5">
        <v>1</v>
      </c>
      <c r="AQ117" s="27"/>
      <c r="AR117" s="176"/>
      <c r="AS117" s="27">
        <v>1</v>
      </c>
      <c r="AT117" s="23"/>
    </row>
    <row r="118" spans="1:46" s="12" customFormat="1" ht="21" customHeight="1">
      <c r="A118" s="18">
        <v>116</v>
      </c>
      <c r="B118" s="19">
        <v>1191100116548</v>
      </c>
      <c r="C118" s="20" t="s">
        <v>91</v>
      </c>
      <c r="D118" s="20" t="s">
        <v>216</v>
      </c>
      <c r="E118" s="20" t="s">
        <v>217</v>
      </c>
      <c r="F118" s="21">
        <v>2</v>
      </c>
      <c r="G118" s="21"/>
      <c r="H118" s="24">
        <v>4</v>
      </c>
      <c r="I118" s="20" t="s">
        <v>54</v>
      </c>
      <c r="J118" s="21" t="s">
        <v>175</v>
      </c>
      <c r="K118" s="21">
        <v>0</v>
      </c>
      <c r="L118" s="21">
        <v>0</v>
      </c>
      <c r="M118" s="21">
        <v>1</v>
      </c>
      <c r="N118" s="21">
        <v>0</v>
      </c>
      <c r="O118" s="21">
        <v>0</v>
      </c>
      <c r="P118" s="21">
        <v>0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>
        <v>1</v>
      </c>
      <c r="AJ118" s="27">
        <v>1</v>
      </c>
      <c r="AK118" s="27"/>
      <c r="AL118" s="27"/>
      <c r="AM118" s="27"/>
      <c r="AN118" s="27">
        <v>1</v>
      </c>
      <c r="AO118" s="27"/>
      <c r="AP118" s="25">
        <v>1</v>
      </c>
      <c r="AQ118" s="27"/>
      <c r="AR118" s="176"/>
      <c r="AS118" s="27">
        <v>1</v>
      </c>
      <c r="AT118" s="23"/>
    </row>
    <row r="119" spans="1:46" s="12" customFormat="1" ht="21" customHeight="1">
      <c r="A119" s="18">
        <v>117</v>
      </c>
      <c r="B119" s="19">
        <v>3200101039258</v>
      </c>
      <c r="C119" s="20" t="s">
        <v>50</v>
      </c>
      <c r="D119" s="61" t="s">
        <v>218</v>
      </c>
      <c r="E119" s="20" t="s">
        <v>219</v>
      </c>
      <c r="F119" s="21">
        <v>1</v>
      </c>
      <c r="G119" s="21"/>
      <c r="H119" s="24">
        <v>2</v>
      </c>
      <c r="I119" s="20" t="s">
        <v>54</v>
      </c>
      <c r="J119" s="21" t="s">
        <v>175</v>
      </c>
      <c r="K119" s="26"/>
      <c r="L119" s="26"/>
      <c r="M119" s="26"/>
      <c r="N119" s="26"/>
      <c r="O119" s="26"/>
      <c r="P119" s="26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48"/>
      <c r="AS119" s="23">
        <v>0</v>
      </c>
      <c r="AT119" s="23"/>
    </row>
    <row r="120" spans="1:46" s="12" customFormat="1" ht="21" customHeight="1">
      <c r="A120" s="18">
        <v>118</v>
      </c>
      <c r="B120" s="19">
        <v>3191100533471</v>
      </c>
      <c r="C120" s="20" t="s">
        <v>50</v>
      </c>
      <c r="D120" s="61" t="s">
        <v>220</v>
      </c>
      <c r="E120" s="20" t="s">
        <v>221</v>
      </c>
      <c r="F120" s="21">
        <v>1</v>
      </c>
      <c r="G120" s="21"/>
      <c r="H120" s="24">
        <v>4</v>
      </c>
      <c r="I120" s="20" t="s">
        <v>54</v>
      </c>
      <c r="J120" s="21" t="s">
        <v>175</v>
      </c>
      <c r="K120" s="26"/>
      <c r="L120" s="26"/>
      <c r="M120" s="26"/>
      <c r="N120" s="26"/>
      <c r="O120" s="26"/>
      <c r="P120" s="26"/>
      <c r="Q120" s="27"/>
      <c r="R120" s="27"/>
      <c r="S120" s="27"/>
      <c r="T120" s="27"/>
      <c r="U120" s="27">
        <v>1</v>
      </c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5">
        <v>1</v>
      </c>
      <c r="AQ120" s="27"/>
      <c r="AR120" s="176"/>
      <c r="AS120" s="27">
        <v>1</v>
      </c>
      <c r="AT120" s="23"/>
    </row>
    <row r="121" spans="1:46" s="12" customFormat="1" ht="21" customHeight="1">
      <c r="A121" s="18">
        <v>119</v>
      </c>
      <c r="B121" s="19">
        <v>3191100535041</v>
      </c>
      <c r="C121" s="20" t="s">
        <v>50</v>
      </c>
      <c r="D121" s="20" t="s">
        <v>222</v>
      </c>
      <c r="E121" s="20" t="s">
        <v>217</v>
      </c>
      <c r="F121" s="21">
        <v>1</v>
      </c>
      <c r="G121" s="21"/>
      <c r="H121" s="24">
        <v>4</v>
      </c>
      <c r="I121" s="20" t="s">
        <v>54</v>
      </c>
      <c r="J121" s="21" t="s">
        <v>175</v>
      </c>
      <c r="K121" s="26"/>
      <c r="L121" s="26"/>
      <c r="M121" s="26"/>
      <c r="N121" s="26"/>
      <c r="O121" s="26"/>
      <c r="P121" s="26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>
        <v>1</v>
      </c>
      <c r="AJ121" s="27">
        <v>1</v>
      </c>
      <c r="AK121" s="27"/>
      <c r="AL121" s="27"/>
      <c r="AM121" s="27"/>
      <c r="AN121" s="27">
        <v>1</v>
      </c>
      <c r="AO121" s="27"/>
      <c r="AP121" s="27">
        <v>1</v>
      </c>
      <c r="AQ121" s="27"/>
      <c r="AR121" s="176">
        <v>1</v>
      </c>
      <c r="AS121" s="27">
        <v>1</v>
      </c>
      <c r="AT121" s="23"/>
    </row>
    <row r="122" spans="1:46" s="12" customFormat="1" ht="21" customHeight="1">
      <c r="A122" s="18">
        <v>120</v>
      </c>
      <c r="B122" s="349">
        <v>1191100070866</v>
      </c>
      <c r="C122" s="350" t="s">
        <v>71</v>
      </c>
      <c r="D122" s="350" t="s">
        <v>223</v>
      </c>
      <c r="E122" s="350" t="s">
        <v>224</v>
      </c>
      <c r="F122" s="344">
        <v>1</v>
      </c>
      <c r="G122" s="344"/>
      <c r="H122" s="356">
        <v>4</v>
      </c>
      <c r="I122" s="350" t="s">
        <v>54</v>
      </c>
      <c r="J122" s="344" t="s">
        <v>175</v>
      </c>
      <c r="K122" s="344">
        <v>0</v>
      </c>
      <c r="L122" s="344">
        <v>1</v>
      </c>
      <c r="M122" s="344">
        <v>0</v>
      </c>
      <c r="N122" s="344">
        <v>0</v>
      </c>
      <c r="O122" s="344">
        <v>1</v>
      </c>
      <c r="P122" s="344">
        <v>0</v>
      </c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>
        <v>1</v>
      </c>
      <c r="AO122" s="357"/>
      <c r="AP122" s="358">
        <v>1</v>
      </c>
      <c r="AQ122" s="357"/>
      <c r="AR122" s="357">
        <v>1</v>
      </c>
      <c r="AS122" s="357">
        <v>0</v>
      </c>
      <c r="AT122" s="347" t="s">
        <v>1619</v>
      </c>
    </row>
    <row r="123" spans="1:46" s="12" customFormat="1" ht="21" customHeight="1">
      <c r="A123" s="18">
        <v>121</v>
      </c>
      <c r="B123" s="19">
        <v>4190100001213</v>
      </c>
      <c r="C123" s="20" t="s">
        <v>50</v>
      </c>
      <c r="D123" s="20" t="s">
        <v>225</v>
      </c>
      <c r="E123" s="20" t="s">
        <v>226</v>
      </c>
      <c r="F123" s="21">
        <v>1</v>
      </c>
      <c r="G123" s="21"/>
      <c r="H123" s="22">
        <v>1</v>
      </c>
      <c r="I123" s="20" t="s">
        <v>54</v>
      </c>
      <c r="J123" s="21" t="s">
        <v>175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0</v>
      </c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>
        <v>1</v>
      </c>
      <c r="AO123" s="25"/>
      <c r="AP123" s="25">
        <v>1</v>
      </c>
      <c r="AQ123" s="27"/>
      <c r="AR123" s="176">
        <v>1</v>
      </c>
      <c r="AS123" s="27">
        <v>1</v>
      </c>
      <c r="AT123" s="23"/>
    </row>
    <row r="124" spans="1:46" s="12" customFormat="1" ht="21" customHeight="1">
      <c r="A124" s="18">
        <v>122</v>
      </c>
      <c r="B124" s="19">
        <v>1199901261969</v>
      </c>
      <c r="C124" s="20" t="s">
        <v>91</v>
      </c>
      <c r="D124" s="20" t="s">
        <v>228</v>
      </c>
      <c r="E124" s="20" t="s">
        <v>229</v>
      </c>
      <c r="F124" s="21">
        <v>2</v>
      </c>
      <c r="G124" s="21"/>
      <c r="H124" s="24">
        <v>4</v>
      </c>
      <c r="I124" s="20" t="s">
        <v>54</v>
      </c>
      <c r="J124" s="21" t="s">
        <v>175</v>
      </c>
      <c r="K124" s="21">
        <v>0</v>
      </c>
      <c r="L124" s="21">
        <v>0</v>
      </c>
      <c r="M124" s="21">
        <v>1</v>
      </c>
      <c r="N124" s="21">
        <v>0</v>
      </c>
      <c r="O124" s="21">
        <v>0</v>
      </c>
      <c r="P124" s="21">
        <v>0</v>
      </c>
      <c r="Q124" s="27">
        <v>1</v>
      </c>
      <c r="R124" s="27">
        <v>1</v>
      </c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>
        <v>1</v>
      </c>
      <c r="AO124" s="27"/>
      <c r="AP124" s="25">
        <v>1</v>
      </c>
      <c r="AQ124" s="27"/>
      <c r="AR124" s="176"/>
      <c r="AS124" s="27">
        <v>1</v>
      </c>
      <c r="AT124" s="23"/>
    </row>
    <row r="125" spans="1:46" s="12" customFormat="1" ht="21" customHeight="1">
      <c r="A125" s="18">
        <v>123</v>
      </c>
      <c r="B125" s="19">
        <v>3191100551879</v>
      </c>
      <c r="C125" s="20" t="s">
        <v>50</v>
      </c>
      <c r="D125" s="61" t="s">
        <v>230</v>
      </c>
      <c r="E125" s="20" t="s">
        <v>231</v>
      </c>
      <c r="F125" s="21">
        <v>1</v>
      </c>
      <c r="G125" s="21"/>
      <c r="H125" s="24">
        <v>9</v>
      </c>
      <c r="I125" s="20" t="s">
        <v>54</v>
      </c>
      <c r="J125" s="21" t="s">
        <v>175</v>
      </c>
      <c r="K125" s="26"/>
      <c r="L125" s="26"/>
      <c r="M125" s="26"/>
      <c r="N125" s="26"/>
      <c r="O125" s="26"/>
      <c r="P125" s="26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>
        <v>1</v>
      </c>
      <c r="AJ125" s="27">
        <v>1</v>
      </c>
      <c r="AK125" s="27"/>
      <c r="AL125" s="27"/>
      <c r="AM125" s="27"/>
      <c r="AN125" s="27">
        <v>1</v>
      </c>
      <c r="AO125" s="27"/>
      <c r="AP125" s="27">
        <v>1</v>
      </c>
      <c r="AQ125" s="27"/>
      <c r="AR125" s="176"/>
      <c r="AS125" s="27">
        <v>1</v>
      </c>
      <c r="AT125" s="23"/>
    </row>
    <row r="126" spans="1:46" s="12" customFormat="1" ht="21" customHeight="1">
      <c r="A126" s="18">
        <v>124</v>
      </c>
      <c r="B126" s="19">
        <v>3191100552808</v>
      </c>
      <c r="C126" s="20" t="s">
        <v>50</v>
      </c>
      <c r="D126" s="20" t="s">
        <v>232</v>
      </c>
      <c r="E126" s="20" t="s">
        <v>116</v>
      </c>
      <c r="F126" s="21">
        <v>1</v>
      </c>
      <c r="G126" s="21"/>
      <c r="H126" s="24">
        <v>9</v>
      </c>
      <c r="I126" s="20" t="s">
        <v>54</v>
      </c>
      <c r="J126" s="21" t="s">
        <v>175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5">
        <v>1</v>
      </c>
      <c r="AQ126" s="27"/>
      <c r="AR126" s="176"/>
      <c r="AS126" s="27">
        <v>1</v>
      </c>
      <c r="AT126" s="23"/>
    </row>
    <row r="127" spans="1:46" s="12" customFormat="1" ht="21" customHeight="1">
      <c r="A127" s="18">
        <v>125</v>
      </c>
      <c r="B127" s="360">
        <v>3101600753683</v>
      </c>
      <c r="C127" s="361" t="s">
        <v>50</v>
      </c>
      <c r="D127" s="361" t="s">
        <v>232</v>
      </c>
      <c r="E127" s="361" t="s">
        <v>233</v>
      </c>
      <c r="F127" s="362">
        <v>1</v>
      </c>
      <c r="G127" s="362"/>
      <c r="H127" s="363">
        <v>1</v>
      </c>
      <c r="I127" s="361" t="s">
        <v>54</v>
      </c>
      <c r="J127" s="362" t="s">
        <v>175</v>
      </c>
      <c r="K127" s="364">
        <v>0</v>
      </c>
      <c r="L127" s="364">
        <v>0</v>
      </c>
      <c r="M127" s="364">
        <v>1</v>
      </c>
      <c r="N127" s="364">
        <v>0</v>
      </c>
      <c r="O127" s="364">
        <v>0</v>
      </c>
      <c r="P127" s="364">
        <v>0</v>
      </c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365"/>
      <c r="AF127" s="365"/>
      <c r="AG127" s="365"/>
      <c r="AH127" s="365"/>
      <c r="AI127" s="365"/>
      <c r="AJ127" s="365"/>
      <c r="AK127" s="365"/>
      <c r="AL127" s="365"/>
      <c r="AM127" s="365"/>
      <c r="AN127" s="365"/>
      <c r="AO127" s="365"/>
      <c r="AP127" s="365"/>
      <c r="AQ127" s="365"/>
      <c r="AR127" s="365"/>
      <c r="AS127" s="365">
        <v>0</v>
      </c>
      <c r="AT127" s="365" t="s">
        <v>2099</v>
      </c>
    </row>
    <row r="128" spans="1:46" s="12" customFormat="1" ht="21" customHeight="1">
      <c r="A128" s="18">
        <v>126</v>
      </c>
      <c r="B128" s="19">
        <v>3191100607106</v>
      </c>
      <c r="C128" s="20" t="s">
        <v>50</v>
      </c>
      <c r="D128" s="61" t="s">
        <v>234</v>
      </c>
      <c r="E128" s="20" t="s">
        <v>116</v>
      </c>
      <c r="F128" s="21">
        <v>1</v>
      </c>
      <c r="G128" s="21"/>
      <c r="H128" s="22">
        <v>1</v>
      </c>
      <c r="I128" s="20" t="s">
        <v>54</v>
      </c>
      <c r="J128" s="21" t="s">
        <v>175</v>
      </c>
      <c r="K128" s="26"/>
      <c r="L128" s="26"/>
      <c r="M128" s="26"/>
      <c r="N128" s="26"/>
      <c r="O128" s="26"/>
      <c r="P128" s="26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48"/>
      <c r="AS128" s="23">
        <v>0</v>
      </c>
      <c r="AT128" s="23"/>
    </row>
    <row r="129" spans="1:46" s="12" customFormat="1" ht="21" customHeight="1">
      <c r="A129" s="18">
        <v>127</v>
      </c>
      <c r="B129" s="19">
        <v>3401700933800</v>
      </c>
      <c r="C129" s="20" t="s">
        <v>64</v>
      </c>
      <c r="D129" s="20" t="s">
        <v>235</v>
      </c>
      <c r="E129" s="20" t="s">
        <v>203</v>
      </c>
      <c r="F129" s="21">
        <v>2</v>
      </c>
      <c r="G129" s="21"/>
      <c r="H129" s="24">
        <v>11</v>
      </c>
      <c r="I129" s="20" t="s">
        <v>54</v>
      </c>
      <c r="J129" s="21" t="s">
        <v>175</v>
      </c>
      <c r="K129" s="21">
        <v>0</v>
      </c>
      <c r="L129" s="21">
        <v>0</v>
      </c>
      <c r="M129" s="21">
        <v>0</v>
      </c>
      <c r="N129" s="21">
        <v>0</v>
      </c>
      <c r="O129" s="21">
        <v>1</v>
      </c>
      <c r="P129" s="21">
        <v>1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>
        <v>1</v>
      </c>
      <c r="AO129" s="27"/>
      <c r="AP129" s="25">
        <v>1</v>
      </c>
      <c r="AQ129" s="27"/>
      <c r="AR129" s="176"/>
      <c r="AS129" s="27">
        <v>1</v>
      </c>
      <c r="AT129" s="23"/>
    </row>
    <row r="130" spans="1:46" s="12" customFormat="1" ht="21" customHeight="1">
      <c r="A130" s="18">
        <v>128</v>
      </c>
      <c r="B130" s="19">
        <v>3102401209461</v>
      </c>
      <c r="C130" s="20" t="s">
        <v>50</v>
      </c>
      <c r="D130" s="20" t="s">
        <v>236</v>
      </c>
      <c r="E130" s="20" t="s">
        <v>237</v>
      </c>
      <c r="F130" s="21">
        <v>1</v>
      </c>
      <c r="G130" s="21"/>
      <c r="H130" s="22">
        <v>1</v>
      </c>
      <c r="I130" s="20" t="s">
        <v>54</v>
      </c>
      <c r="J130" s="21" t="s">
        <v>175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1">
        <v>0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48"/>
      <c r="AS130" s="23">
        <v>1</v>
      </c>
      <c r="AT130" s="23"/>
    </row>
    <row r="131" spans="1:46" s="12" customFormat="1" ht="21" customHeight="1">
      <c r="A131" s="18">
        <v>129</v>
      </c>
      <c r="B131" s="349">
        <v>3670700345981</v>
      </c>
      <c r="C131" s="350" t="s">
        <v>50</v>
      </c>
      <c r="D131" s="350" t="s">
        <v>236</v>
      </c>
      <c r="E131" s="350" t="s">
        <v>238</v>
      </c>
      <c r="F131" s="344">
        <v>1</v>
      </c>
      <c r="G131" s="344"/>
      <c r="H131" s="356">
        <v>2</v>
      </c>
      <c r="I131" s="350" t="s">
        <v>54</v>
      </c>
      <c r="J131" s="344" t="s">
        <v>175</v>
      </c>
      <c r="K131" s="344">
        <v>0</v>
      </c>
      <c r="L131" s="344">
        <v>0</v>
      </c>
      <c r="M131" s="344">
        <v>1</v>
      </c>
      <c r="N131" s="344">
        <v>0</v>
      </c>
      <c r="O131" s="344">
        <v>0</v>
      </c>
      <c r="P131" s="344">
        <v>0</v>
      </c>
      <c r="Q131" s="347"/>
      <c r="R131" s="347"/>
      <c r="S131" s="347"/>
      <c r="T131" s="347"/>
      <c r="U131" s="347"/>
      <c r="V131" s="347"/>
      <c r="W131" s="347"/>
      <c r="X131" s="347"/>
      <c r="Y131" s="347"/>
      <c r="Z131" s="347"/>
      <c r="AA131" s="347"/>
      <c r="AB131" s="347"/>
      <c r="AC131" s="347"/>
      <c r="AD131" s="347"/>
      <c r="AE131" s="347"/>
      <c r="AF131" s="347"/>
      <c r="AG131" s="347"/>
      <c r="AH131" s="347"/>
      <c r="AI131" s="347"/>
      <c r="AJ131" s="347"/>
      <c r="AK131" s="347"/>
      <c r="AL131" s="347"/>
      <c r="AM131" s="347"/>
      <c r="AN131" s="347"/>
      <c r="AO131" s="347"/>
      <c r="AP131" s="347"/>
      <c r="AQ131" s="347"/>
      <c r="AR131" s="347"/>
      <c r="AS131" s="347">
        <v>0</v>
      </c>
      <c r="AT131" s="347" t="s">
        <v>1619</v>
      </c>
    </row>
    <row r="132" spans="1:46" s="12" customFormat="1" ht="21" customHeight="1">
      <c r="A132" s="18">
        <v>130</v>
      </c>
      <c r="B132" s="19">
        <v>3191100555025</v>
      </c>
      <c r="C132" s="20" t="s">
        <v>50</v>
      </c>
      <c r="D132" s="20" t="s">
        <v>239</v>
      </c>
      <c r="E132" s="20" t="s">
        <v>240</v>
      </c>
      <c r="F132" s="21">
        <v>1</v>
      </c>
      <c r="G132" s="21"/>
      <c r="H132" s="24">
        <v>9</v>
      </c>
      <c r="I132" s="20" t="s">
        <v>54</v>
      </c>
      <c r="J132" s="21" t="s">
        <v>175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0</v>
      </c>
      <c r="Q132" s="27"/>
      <c r="R132" s="27"/>
      <c r="S132" s="27"/>
      <c r="T132" s="27"/>
      <c r="U132" s="27"/>
      <c r="V132" s="27">
        <v>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>
        <v>1</v>
      </c>
      <c r="AQ132" s="27"/>
      <c r="AR132" s="176"/>
      <c r="AS132" s="27">
        <v>1</v>
      </c>
      <c r="AT132" s="23"/>
    </row>
    <row r="133" spans="1:46" s="12" customFormat="1" ht="21" customHeight="1">
      <c r="A133" s="18">
        <v>131</v>
      </c>
      <c r="B133" s="19">
        <v>5191100027459</v>
      </c>
      <c r="C133" s="20" t="s">
        <v>64</v>
      </c>
      <c r="D133" s="20" t="s">
        <v>241</v>
      </c>
      <c r="E133" s="20" t="s">
        <v>242</v>
      </c>
      <c r="F133" s="21">
        <v>2</v>
      </c>
      <c r="G133" s="21"/>
      <c r="H133" s="24">
        <v>4</v>
      </c>
      <c r="I133" s="20" t="s">
        <v>54</v>
      </c>
      <c r="J133" s="21" t="s">
        <v>175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0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>
        <v>1</v>
      </c>
      <c r="AQ133" s="23"/>
      <c r="AR133" s="48">
        <v>1</v>
      </c>
      <c r="AS133" s="23">
        <v>1</v>
      </c>
      <c r="AT133" s="23"/>
    </row>
    <row r="134" spans="1:46" s="12" customFormat="1" ht="21" customHeight="1">
      <c r="A134" s="18">
        <v>132</v>
      </c>
      <c r="B134" s="19">
        <v>3191100533510</v>
      </c>
      <c r="C134" s="20" t="s">
        <v>50</v>
      </c>
      <c r="D134" s="20" t="s">
        <v>243</v>
      </c>
      <c r="E134" s="20" t="s">
        <v>244</v>
      </c>
      <c r="F134" s="21">
        <v>1</v>
      </c>
      <c r="G134" s="21"/>
      <c r="H134" s="24">
        <v>4</v>
      </c>
      <c r="I134" s="20" t="s">
        <v>54</v>
      </c>
      <c r="J134" s="21" t="s">
        <v>175</v>
      </c>
      <c r="K134" s="21">
        <v>0</v>
      </c>
      <c r="L134" s="21">
        <v>1</v>
      </c>
      <c r="M134" s="21">
        <v>0</v>
      </c>
      <c r="N134" s="21">
        <v>0</v>
      </c>
      <c r="O134" s="21">
        <v>0</v>
      </c>
      <c r="P134" s="21">
        <v>0</v>
      </c>
      <c r="Q134" s="27"/>
      <c r="R134" s="27"/>
      <c r="S134" s="27"/>
      <c r="T134" s="27"/>
      <c r="U134" s="27"/>
      <c r="V134" s="27"/>
      <c r="W134" s="27"/>
      <c r="X134" s="27">
        <v>1</v>
      </c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>
        <v>1</v>
      </c>
      <c r="AQ134" s="27"/>
      <c r="AR134" s="176"/>
      <c r="AS134" s="27">
        <v>1</v>
      </c>
      <c r="AT134" s="23"/>
    </row>
    <row r="135" spans="1:46" s="12" customFormat="1" ht="21" customHeight="1">
      <c r="A135" s="18">
        <v>133</v>
      </c>
      <c r="B135" s="19">
        <v>3191100606380</v>
      </c>
      <c r="C135" s="20" t="s">
        <v>50</v>
      </c>
      <c r="D135" s="61" t="s">
        <v>245</v>
      </c>
      <c r="E135" s="20" t="s">
        <v>194</v>
      </c>
      <c r="F135" s="21">
        <v>1</v>
      </c>
      <c r="G135" s="21"/>
      <c r="H135" s="22">
        <v>1</v>
      </c>
      <c r="I135" s="20" t="s">
        <v>54</v>
      </c>
      <c r="J135" s="21" t="s">
        <v>175</v>
      </c>
      <c r="K135" s="26"/>
      <c r="L135" s="26"/>
      <c r="M135" s="26"/>
      <c r="N135" s="26"/>
      <c r="O135" s="26"/>
      <c r="P135" s="26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>
        <v>1</v>
      </c>
      <c r="AO135" s="25"/>
      <c r="AP135" s="25">
        <v>1</v>
      </c>
      <c r="AQ135" s="27"/>
      <c r="AR135" s="176"/>
      <c r="AS135" s="27">
        <v>0</v>
      </c>
      <c r="AT135" s="23"/>
    </row>
    <row r="136" spans="1:46" s="12" customFormat="1" ht="21" customHeight="1">
      <c r="A136" s="18">
        <v>134</v>
      </c>
      <c r="B136" s="19">
        <v>3191100650630</v>
      </c>
      <c r="C136" s="20" t="s">
        <v>55</v>
      </c>
      <c r="D136" s="61" t="s">
        <v>246</v>
      </c>
      <c r="E136" s="20" t="s">
        <v>247</v>
      </c>
      <c r="F136" s="21">
        <v>2</v>
      </c>
      <c r="G136" s="21"/>
      <c r="H136" s="24">
        <v>11</v>
      </c>
      <c r="I136" s="20" t="s">
        <v>54</v>
      </c>
      <c r="J136" s="21" t="s">
        <v>175</v>
      </c>
      <c r="K136" s="26"/>
      <c r="L136" s="26"/>
      <c r="M136" s="26"/>
      <c r="N136" s="26"/>
      <c r="O136" s="26"/>
      <c r="P136" s="26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5">
        <v>1</v>
      </c>
      <c r="AQ136" s="27"/>
      <c r="AR136" s="176"/>
      <c r="AS136" s="27">
        <v>0</v>
      </c>
      <c r="AT136" s="23"/>
    </row>
    <row r="137" spans="1:46" s="12" customFormat="1" ht="21" customHeight="1">
      <c r="A137" s="18">
        <v>135</v>
      </c>
      <c r="B137" s="19">
        <v>2191100019451</v>
      </c>
      <c r="C137" s="20" t="s">
        <v>50</v>
      </c>
      <c r="D137" s="20" t="s">
        <v>248</v>
      </c>
      <c r="E137" s="20" t="s">
        <v>249</v>
      </c>
      <c r="F137" s="21">
        <v>1</v>
      </c>
      <c r="G137" s="21"/>
      <c r="H137" s="24">
        <v>4</v>
      </c>
      <c r="I137" s="20" t="s">
        <v>54</v>
      </c>
      <c r="J137" s="21" t="s">
        <v>175</v>
      </c>
      <c r="K137" s="21">
        <v>1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>
        <v>1</v>
      </c>
      <c r="AQ137" s="23"/>
      <c r="AR137" s="48">
        <v>1</v>
      </c>
      <c r="AS137" s="23">
        <v>1</v>
      </c>
      <c r="AT137" s="23"/>
    </row>
    <row r="138" spans="1:46" s="12" customFormat="1" ht="21" customHeight="1">
      <c r="A138" s="18">
        <v>136</v>
      </c>
      <c r="B138" s="19">
        <v>5191100016538</v>
      </c>
      <c r="C138" s="20" t="s">
        <v>50</v>
      </c>
      <c r="D138" s="61" t="s">
        <v>250</v>
      </c>
      <c r="E138" s="20" t="s">
        <v>251</v>
      </c>
      <c r="F138" s="21">
        <v>1</v>
      </c>
      <c r="G138" s="21"/>
      <c r="H138" s="24">
        <v>4</v>
      </c>
      <c r="I138" s="20" t="s">
        <v>54</v>
      </c>
      <c r="J138" s="21" t="s">
        <v>175</v>
      </c>
      <c r="K138" s="21">
        <v>0</v>
      </c>
      <c r="L138" s="21">
        <v>0</v>
      </c>
      <c r="M138" s="21">
        <v>1</v>
      </c>
      <c r="N138" s="21">
        <v>0</v>
      </c>
      <c r="O138" s="21">
        <v>0</v>
      </c>
      <c r="P138" s="21">
        <v>0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>
        <v>1</v>
      </c>
      <c r="AO138" s="27"/>
      <c r="AP138" s="27">
        <v>1</v>
      </c>
      <c r="AQ138" s="27"/>
      <c r="AR138" s="176"/>
      <c r="AS138" s="27">
        <v>1</v>
      </c>
      <c r="AT138" s="23"/>
    </row>
    <row r="139" spans="1:46" s="12" customFormat="1" ht="21" customHeight="1">
      <c r="A139" s="18">
        <v>137</v>
      </c>
      <c r="B139" s="360">
        <v>3191100613211</v>
      </c>
      <c r="C139" s="361" t="s">
        <v>55</v>
      </c>
      <c r="D139" s="361" t="s">
        <v>144</v>
      </c>
      <c r="E139" s="361" t="s">
        <v>252</v>
      </c>
      <c r="F139" s="362">
        <v>2</v>
      </c>
      <c r="G139" s="362"/>
      <c r="H139" s="366">
        <v>2</v>
      </c>
      <c r="I139" s="361" t="s">
        <v>54</v>
      </c>
      <c r="J139" s="362" t="s">
        <v>175</v>
      </c>
      <c r="K139" s="362">
        <v>0</v>
      </c>
      <c r="L139" s="362">
        <v>0</v>
      </c>
      <c r="M139" s="362">
        <v>1</v>
      </c>
      <c r="N139" s="362">
        <v>0</v>
      </c>
      <c r="O139" s="362">
        <v>0</v>
      </c>
      <c r="P139" s="362">
        <v>0</v>
      </c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5"/>
      <c r="AE139" s="365"/>
      <c r="AF139" s="365"/>
      <c r="AG139" s="365"/>
      <c r="AH139" s="365"/>
      <c r="AI139" s="365"/>
      <c r="AJ139" s="365"/>
      <c r="AK139" s="365"/>
      <c r="AL139" s="365"/>
      <c r="AM139" s="365"/>
      <c r="AN139" s="365"/>
      <c r="AO139" s="365"/>
      <c r="AP139" s="365"/>
      <c r="AQ139" s="365"/>
      <c r="AR139" s="365"/>
      <c r="AS139" s="365">
        <v>0</v>
      </c>
      <c r="AT139" s="365" t="s">
        <v>2099</v>
      </c>
    </row>
    <row r="140" spans="1:46" s="12" customFormat="1" ht="21" customHeight="1">
      <c r="A140" s="18">
        <v>138</v>
      </c>
      <c r="B140" s="19">
        <v>3101402987394</v>
      </c>
      <c r="C140" s="20" t="s">
        <v>253</v>
      </c>
      <c r="D140" s="20" t="s">
        <v>254</v>
      </c>
      <c r="E140" s="20" t="s">
        <v>255</v>
      </c>
      <c r="F140" s="21">
        <v>1</v>
      </c>
      <c r="G140" s="21"/>
      <c r="H140" s="24">
        <v>2</v>
      </c>
      <c r="I140" s="20" t="s">
        <v>54</v>
      </c>
      <c r="J140" s="21" t="s">
        <v>175</v>
      </c>
      <c r="K140" s="21">
        <v>0</v>
      </c>
      <c r="L140" s="21">
        <v>0</v>
      </c>
      <c r="M140" s="21">
        <v>1</v>
      </c>
      <c r="N140" s="21">
        <v>0</v>
      </c>
      <c r="O140" s="21">
        <v>0</v>
      </c>
      <c r="P140" s="21">
        <v>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48">
        <v>1</v>
      </c>
      <c r="AS140" s="23">
        <v>1</v>
      </c>
      <c r="AT140" s="23"/>
    </row>
    <row r="141" spans="1:46" s="12" customFormat="1" ht="21" customHeight="1">
      <c r="A141" s="18">
        <v>139</v>
      </c>
      <c r="B141" s="19">
        <v>3191100134038</v>
      </c>
      <c r="C141" s="20" t="s">
        <v>50</v>
      </c>
      <c r="D141" s="20" t="s">
        <v>163</v>
      </c>
      <c r="E141" s="20" t="s">
        <v>256</v>
      </c>
      <c r="F141" s="21">
        <v>1</v>
      </c>
      <c r="G141" s="21"/>
      <c r="H141" s="24">
        <v>2</v>
      </c>
      <c r="I141" s="20" t="s">
        <v>54</v>
      </c>
      <c r="J141" s="21" t="s">
        <v>175</v>
      </c>
      <c r="K141" s="21">
        <v>0</v>
      </c>
      <c r="L141" s="21">
        <v>0</v>
      </c>
      <c r="M141" s="21">
        <v>0</v>
      </c>
      <c r="N141" s="21">
        <v>1</v>
      </c>
      <c r="O141" s="21">
        <v>0</v>
      </c>
      <c r="P141" s="21">
        <v>0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48"/>
      <c r="AS141" s="23">
        <v>1</v>
      </c>
      <c r="AT141" s="23"/>
    </row>
    <row r="142" spans="1:46" s="12" customFormat="1" ht="21" customHeight="1">
      <c r="A142" s="18">
        <v>140</v>
      </c>
      <c r="B142" s="19">
        <v>3150400111253</v>
      </c>
      <c r="C142" s="20" t="s">
        <v>50</v>
      </c>
      <c r="D142" s="20" t="s">
        <v>113</v>
      </c>
      <c r="E142" s="20" t="s">
        <v>257</v>
      </c>
      <c r="F142" s="21">
        <v>1</v>
      </c>
      <c r="G142" s="21"/>
      <c r="H142" s="24">
        <v>11</v>
      </c>
      <c r="I142" s="20" t="s">
        <v>54</v>
      </c>
      <c r="J142" s="21" t="s">
        <v>175</v>
      </c>
      <c r="K142" s="21">
        <v>0</v>
      </c>
      <c r="L142" s="21">
        <v>1</v>
      </c>
      <c r="M142" s="21">
        <v>0</v>
      </c>
      <c r="N142" s="21">
        <v>0</v>
      </c>
      <c r="O142" s="21">
        <v>0</v>
      </c>
      <c r="P142" s="21">
        <v>0</v>
      </c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>
        <v>1</v>
      </c>
      <c r="AO142" s="27"/>
      <c r="AP142" s="25">
        <v>1</v>
      </c>
      <c r="AQ142" s="27"/>
      <c r="AR142" s="176"/>
      <c r="AS142" s="27">
        <v>1</v>
      </c>
      <c r="AT142" s="23"/>
    </row>
    <row r="143" spans="1:46" s="12" customFormat="1" ht="21" customHeight="1">
      <c r="A143" s="18">
        <v>141</v>
      </c>
      <c r="B143" s="19">
        <v>3191100610964</v>
      </c>
      <c r="C143" s="20" t="s">
        <v>50</v>
      </c>
      <c r="D143" s="20" t="s">
        <v>258</v>
      </c>
      <c r="E143" s="20" t="s">
        <v>259</v>
      </c>
      <c r="F143" s="21">
        <v>1</v>
      </c>
      <c r="G143" s="21"/>
      <c r="H143" s="22">
        <v>1</v>
      </c>
      <c r="I143" s="20" t="s">
        <v>54</v>
      </c>
      <c r="J143" s="21" t="s">
        <v>175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48">
        <v>1</v>
      </c>
      <c r="AS143" s="23">
        <v>1</v>
      </c>
      <c r="AT143" s="23"/>
    </row>
    <row r="144" spans="1:46" s="12" customFormat="1" ht="21" customHeight="1">
      <c r="A144" s="18">
        <v>142</v>
      </c>
      <c r="B144" s="19">
        <v>3191100570288</v>
      </c>
      <c r="C144" s="20" t="s">
        <v>50</v>
      </c>
      <c r="D144" s="20" t="s">
        <v>258</v>
      </c>
      <c r="E144" s="20" t="s">
        <v>260</v>
      </c>
      <c r="F144" s="21">
        <v>1</v>
      </c>
      <c r="G144" s="21"/>
      <c r="H144" s="22">
        <v>1</v>
      </c>
      <c r="I144" s="20" t="s">
        <v>54</v>
      </c>
      <c r="J144" s="21" t="s">
        <v>175</v>
      </c>
      <c r="K144" s="21">
        <v>0</v>
      </c>
      <c r="L144" s="21">
        <v>0</v>
      </c>
      <c r="M144" s="21">
        <v>1</v>
      </c>
      <c r="N144" s="21">
        <v>0</v>
      </c>
      <c r="O144" s="21">
        <v>0</v>
      </c>
      <c r="P144" s="21">
        <v>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48">
        <v>1</v>
      </c>
      <c r="AS144" s="23">
        <v>1</v>
      </c>
      <c r="AT144" s="23"/>
    </row>
    <row r="145" spans="1:46" s="12" customFormat="1" ht="21" customHeight="1">
      <c r="A145" s="18">
        <v>143</v>
      </c>
      <c r="B145" s="349">
        <v>3190800087627</v>
      </c>
      <c r="C145" s="350" t="s">
        <v>50</v>
      </c>
      <c r="D145" s="350" t="s">
        <v>261</v>
      </c>
      <c r="E145" s="350" t="s">
        <v>262</v>
      </c>
      <c r="F145" s="344">
        <v>1</v>
      </c>
      <c r="G145" s="344"/>
      <c r="H145" s="345">
        <v>1</v>
      </c>
      <c r="I145" s="350" t="s">
        <v>54</v>
      </c>
      <c r="J145" s="344" t="s">
        <v>175</v>
      </c>
      <c r="K145" s="344">
        <v>0</v>
      </c>
      <c r="L145" s="344">
        <v>1</v>
      </c>
      <c r="M145" s="344">
        <v>0</v>
      </c>
      <c r="N145" s="344">
        <v>0</v>
      </c>
      <c r="O145" s="344">
        <v>0</v>
      </c>
      <c r="P145" s="344">
        <v>0</v>
      </c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  <c r="AL145" s="347"/>
      <c r="AM145" s="347"/>
      <c r="AN145" s="347"/>
      <c r="AO145" s="347"/>
      <c r="AP145" s="347"/>
      <c r="AQ145" s="347"/>
      <c r="AR145" s="347"/>
      <c r="AS145" s="347">
        <v>0</v>
      </c>
      <c r="AT145" s="347" t="s">
        <v>1619</v>
      </c>
    </row>
    <row r="146" spans="1:46" s="12" customFormat="1" ht="21" customHeight="1">
      <c r="A146" s="18">
        <v>144</v>
      </c>
      <c r="B146" s="19">
        <v>1199900306314</v>
      </c>
      <c r="C146" s="20" t="s">
        <v>71</v>
      </c>
      <c r="D146" s="20" t="s">
        <v>263</v>
      </c>
      <c r="E146" s="20" t="s">
        <v>264</v>
      </c>
      <c r="F146" s="21">
        <v>1</v>
      </c>
      <c r="G146" s="21"/>
      <c r="H146" s="24">
        <v>9</v>
      </c>
      <c r="I146" s="20" t="s">
        <v>54</v>
      </c>
      <c r="J146" s="21" t="s">
        <v>175</v>
      </c>
      <c r="K146" s="26"/>
      <c r="L146" s="26"/>
      <c r="M146" s="26"/>
      <c r="N146" s="26"/>
      <c r="O146" s="26"/>
      <c r="P146" s="2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 t="s">
        <v>265</v>
      </c>
      <c r="AI146" s="27"/>
      <c r="AJ146" s="27"/>
      <c r="AK146" s="27"/>
      <c r="AL146" s="27"/>
      <c r="AM146" s="27"/>
      <c r="AN146" s="27"/>
      <c r="AO146" s="27"/>
      <c r="AP146" s="27">
        <v>1</v>
      </c>
      <c r="AQ146" s="27"/>
      <c r="AR146" s="176">
        <v>1</v>
      </c>
      <c r="AS146" s="27">
        <v>1</v>
      </c>
      <c r="AT146" s="23"/>
    </row>
    <row r="147" spans="1:46" s="12" customFormat="1" ht="21" customHeight="1">
      <c r="A147" s="18">
        <v>145</v>
      </c>
      <c r="B147" s="19">
        <v>1198100027100</v>
      </c>
      <c r="C147" s="20" t="s">
        <v>91</v>
      </c>
      <c r="D147" s="20" t="s">
        <v>266</v>
      </c>
      <c r="E147" s="20" t="s">
        <v>267</v>
      </c>
      <c r="F147" s="21">
        <v>2</v>
      </c>
      <c r="G147" s="21"/>
      <c r="H147" s="24">
        <v>4</v>
      </c>
      <c r="I147" s="20" t="s">
        <v>54</v>
      </c>
      <c r="J147" s="21" t="s">
        <v>175</v>
      </c>
      <c r="K147" s="21">
        <v>0</v>
      </c>
      <c r="L147" s="21">
        <v>0</v>
      </c>
      <c r="M147" s="21">
        <v>1</v>
      </c>
      <c r="N147" s="21">
        <v>0</v>
      </c>
      <c r="O147" s="21">
        <v>0</v>
      </c>
      <c r="P147" s="21">
        <v>0</v>
      </c>
      <c r="Q147" s="27">
        <v>1</v>
      </c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5">
        <v>1</v>
      </c>
      <c r="AQ147" s="27"/>
      <c r="AR147" s="176"/>
      <c r="AS147" s="27">
        <v>1</v>
      </c>
      <c r="AT147" s="23"/>
    </row>
    <row r="148" spans="1:46" s="12" customFormat="1" ht="21" customHeight="1">
      <c r="A148" s="18">
        <v>146</v>
      </c>
      <c r="B148" s="19">
        <v>3302100765380</v>
      </c>
      <c r="C148" s="20" t="s">
        <v>64</v>
      </c>
      <c r="D148" s="61" t="s">
        <v>268</v>
      </c>
      <c r="E148" s="20" t="s">
        <v>269</v>
      </c>
      <c r="F148" s="21">
        <v>2</v>
      </c>
      <c r="G148" s="21"/>
      <c r="H148" s="24">
        <v>4</v>
      </c>
      <c r="I148" s="20" t="s">
        <v>54</v>
      </c>
      <c r="J148" s="21" t="s">
        <v>175</v>
      </c>
      <c r="K148" s="21">
        <v>1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5">
        <v>1</v>
      </c>
      <c r="AQ148" s="27"/>
      <c r="AR148" s="176"/>
      <c r="AS148" s="27">
        <v>1</v>
      </c>
      <c r="AT148" s="23"/>
    </row>
    <row r="149" spans="1:46" s="12" customFormat="1" ht="21" customHeight="1">
      <c r="A149" s="18">
        <v>147</v>
      </c>
      <c r="B149" s="19">
        <v>3302100491093</v>
      </c>
      <c r="C149" s="20" t="s">
        <v>50</v>
      </c>
      <c r="D149" s="61" t="s">
        <v>166</v>
      </c>
      <c r="E149" s="20" t="s">
        <v>270</v>
      </c>
      <c r="F149" s="21">
        <v>1</v>
      </c>
      <c r="G149" s="21"/>
      <c r="H149" s="22">
        <v>1</v>
      </c>
      <c r="I149" s="20" t="s">
        <v>54</v>
      </c>
      <c r="J149" s="21" t="s">
        <v>175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5"/>
      <c r="R149" s="25"/>
      <c r="S149" s="25"/>
      <c r="T149" s="25">
        <v>1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7">
        <v>1</v>
      </c>
      <c r="AR149" s="176">
        <v>1</v>
      </c>
      <c r="AS149" s="27">
        <v>1</v>
      </c>
      <c r="AT149" s="23"/>
    </row>
    <row r="150" spans="1:46" s="12" customFormat="1" ht="21" customHeight="1">
      <c r="A150" s="18">
        <v>148</v>
      </c>
      <c r="B150" s="19">
        <v>3191100533617</v>
      </c>
      <c r="C150" s="20" t="s">
        <v>50</v>
      </c>
      <c r="D150" s="61" t="s">
        <v>271</v>
      </c>
      <c r="E150" s="20" t="s">
        <v>272</v>
      </c>
      <c r="F150" s="21">
        <v>1</v>
      </c>
      <c r="G150" s="21"/>
      <c r="H150" s="24">
        <v>4</v>
      </c>
      <c r="I150" s="20" t="s">
        <v>54</v>
      </c>
      <c r="J150" s="21" t="s">
        <v>175</v>
      </c>
      <c r="K150" s="21">
        <v>0</v>
      </c>
      <c r="L150" s="21">
        <v>0</v>
      </c>
      <c r="M150" s="21">
        <v>0</v>
      </c>
      <c r="N150" s="21">
        <v>0</v>
      </c>
      <c r="O150" s="21">
        <v>1</v>
      </c>
      <c r="P150" s="21">
        <v>0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>
        <v>1</v>
      </c>
      <c r="AO150" s="27"/>
      <c r="AP150" s="25">
        <v>1</v>
      </c>
      <c r="AQ150" s="27"/>
      <c r="AR150" s="176">
        <v>1</v>
      </c>
      <c r="AS150" s="27">
        <v>1</v>
      </c>
      <c r="AT150" s="23"/>
    </row>
    <row r="151" spans="1:46" s="12" customFormat="1" ht="21" customHeight="1">
      <c r="A151" s="18">
        <v>149</v>
      </c>
      <c r="B151" s="19">
        <v>3191100585315</v>
      </c>
      <c r="C151" s="20" t="s">
        <v>64</v>
      </c>
      <c r="D151" s="20" t="s">
        <v>273</v>
      </c>
      <c r="E151" s="20" t="s">
        <v>274</v>
      </c>
      <c r="F151" s="21">
        <v>2</v>
      </c>
      <c r="G151" s="21"/>
      <c r="H151" s="24">
        <v>2</v>
      </c>
      <c r="I151" s="20" t="s">
        <v>54</v>
      </c>
      <c r="J151" s="21" t="s">
        <v>175</v>
      </c>
      <c r="K151" s="21">
        <v>0</v>
      </c>
      <c r="L151" s="21">
        <v>0</v>
      </c>
      <c r="M151" s="21">
        <v>0</v>
      </c>
      <c r="N151" s="21">
        <v>0</v>
      </c>
      <c r="O151" s="21">
        <v>1</v>
      </c>
      <c r="P151" s="21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48"/>
      <c r="AS151" s="23">
        <v>1</v>
      </c>
      <c r="AT151" s="23"/>
    </row>
    <row r="152" spans="1:46" s="12" customFormat="1" ht="21" customHeight="1">
      <c r="A152" s="18">
        <v>150</v>
      </c>
      <c r="B152" s="19">
        <v>3191100533773</v>
      </c>
      <c r="C152" s="20" t="s">
        <v>55</v>
      </c>
      <c r="D152" s="20" t="s">
        <v>275</v>
      </c>
      <c r="E152" s="20" t="s">
        <v>80</v>
      </c>
      <c r="F152" s="21">
        <v>2</v>
      </c>
      <c r="G152" s="21"/>
      <c r="H152" s="24">
        <v>4</v>
      </c>
      <c r="I152" s="20" t="s">
        <v>54</v>
      </c>
      <c r="J152" s="21" t="s">
        <v>175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0</v>
      </c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>
        <v>1</v>
      </c>
      <c r="AO152" s="27"/>
      <c r="AP152" s="25">
        <v>1</v>
      </c>
      <c r="AQ152" s="27"/>
      <c r="AR152" s="176"/>
      <c r="AS152" s="27">
        <v>1</v>
      </c>
      <c r="AT152" s="23"/>
    </row>
    <row r="153" spans="1:46" s="12" customFormat="1" ht="21" customHeight="1">
      <c r="A153" s="18">
        <v>151</v>
      </c>
      <c r="B153" s="360">
        <v>3191100630744</v>
      </c>
      <c r="C153" s="361" t="s">
        <v>64</v>
      </c>
      <c r="D153" s="361" t="s">
        <v>276</v>
      </c>
      <c r="E153" s="361" t="s">
        <v>277</v>
      </c>
      <c r="F153" s="362">
        <v>2</v>
      </c>
      <c r="G153" s="362"/>
      <c r="H153" s="366">
        <v>4</v>
      </c>
      <c r="I153" s="361" t="s">
        <v>54</v>
      </c>
      <c r="J153" s="362" t="s">
        <v>175</v>
      </c>
      <c r="K153" s="364"/>
      <c r="L153" s="364"/>
      <c r="M153" s="364"/>
      <c r="N153" s="364"/>
      <c r="O153" s="364"/>
      <c r="P153" s="364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  <c r="AP153" s="368">
        <v>1</v>
      </c>
      <c r="AQ153" s="367"/>
      <c r="AR153" s="367"/>
      <c r="AS153" s="367">
        <v>0</v>
      </c>
      <c r="AT153" s="365" t="s">
        <v>1616</v>
      </c>
    </row>
    <row r="154" spans="1:46" s="12" customFormat="1" ht="21" customHeight="1">
      <c r="A154" s="18">
        <v>152</v>
      </c>
      <c r="B154" s="19">
        <v>3191100551577</v>
      </c>
      <c r="C154" s="20" t="s">
        <v>55</v>
      </c>
      <c r="D154" s="61" t="s">
        <v>278</v>
      </c>
      <c r="E154" s="20" t="s">
        <v>279</v>
      </c>
      <c r="F154" s="21">
        <v>2</v>
      </c>
      <c r="G154" s="21"/>
      <c r="H154" s="24">
        <v>9</v>
      </c>
      <c r="I154" s="20" t="s">
        <v>54</v>
      </c>
      <c r="J154" s="21" t="s">
        <v>175</v>
      </c>
      <c r="K154" s="26"/>
      <c r="L154" s="26"/>
      <c r="M154" s="26"/>
      <c r="N154" s="26"/>
      <c r="O154" s="26"/>
      <c r="P154" s="26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5">
        <v>1</v>
      </c>
      <c r="AQ154" s="27"/>
      <c r="AR154" s="176"/>
      <c r="AS154" s="27">
        <v>0</v>
      </c>
      <c r="AT154" s="23"/>
    </row>
    <row r="155" spans="1:46" s="12" customFormat="1" ht="21" customHeight="1">
      <c r="A155" s="18">
        <v>153</v>
      </c>
      <c r="B155" s="19">
        <v>3191100649623</v>
      </c>
      <c r="C155" s="20" t="s">
        <v>64</v>
      </c>
      <c r="D155" s="61" t="s">
        <v>280</v>
      </c>
      <c r="E155" s="20" t="s">
        <v>281</v>
      </c>
      <c r="F155" s="21">
        <v>2</v>
      </c>
      <c r="G155" s="21"/>
      <c r="H155" s="24">
        <v>9</v>
      </c>
      <c r="I155" s="20" t="s">
        <v>54</v>
      </c>
      <c r="J155" s="21" t="s">
        <v>175</v>
      </c>
      <c r="K155" s="26"/>
      <c r="L155" s="26"/>
      <c r="M155" s="26"/>
      <c r="N155" s="26"/>
      <c r="O155" s="26"/>
      <c r="P155" s="26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5">
        <v>1</v>
      </c>
      <c r="AQ155" s="27"/>
      <c r="AR155" s="176"/>
      <c r="AS155" s="27">
        <v>1</v>
      </c>
      <c r="AT155" s="23"/>
    </row>
    <row r="156" spans="1:46" s="12" customFormat="1" ht="21" customHeight="1">
      <c r="A156" s="18">
        <v>154</v>
      </c>
      <c r="B156" s="19">
        <v>3191100631805</v>
      </c>
      <c r="C156" s="20" t="s">
        <v>50</v>
      </c>
      <c r="D156" s="20" t="s">
        <v>282</v>
      </c>
      <c r="E156" s="20" t="s">
        <v>283</v>
      </c>
      <c r="F156" s="21">
        <v>1</v>
      </c>
      <c r="G156" s="21"/>
      <c r="H156" s="24">
        <v>4</v>
      </c>
      <c r="I156" s="20" t="s">
        <v>54</v>
      </c>
      <c r="J156" s="21" t="s">
        <v>175</v>
      </c>
      <c r="K156" s="21">
        <v>0</v>
      </c>
      <c r="L156" s="21">
        <v>0</v>
      </c>
      <c r="M156" s="21">
        <v>1</v>
      </c>
      <c r="N156" s="21">
        <v>0</v>
      </c>
      <c r="O156" s="21">
        <v>0</v>
      </c>
      <c r="P156" s="21"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48">
        <v>1</v>
      </c>
      <c r="AS156" s="23">
        <v>1</v>
      </c>
      <c r="AT156" s="23"/>
    </row>
    <row r="157" spans="1:46" s="12" customFormat="1" ht="21" customHeight="1">
      <c r="A157" s="18">
        <v>155</v>
      </c>
      <c r="B157" s="351">
        <v>3110102448217</v>
      </c>
      <c r="C157" s="352" t="s">
        <v>50</v>
      </c>
      <c r="D157" s="352" t="s">
        <v>284</v>
      </c>
      <c r="E157" s="352" t="s">
        <v>285</v>
      </c>
      <c r="F157" s="353">
        <v>1</v>
      </c>
      <c r="G157" s="353"/>
      <c r="H157" s="354">
        <v>9</v>
      </c>
      <c r="I157" s="352" t="s">
        <v>54</v>
      </c>
      <c r="J157" s="353" t="s">
        <v>175</v>
      </c>
      <c r="K157" s="353">
        <v>0</v>
      </c>
      <c r="L157" s="353">
        <v>0</v>
      </c>
      <c r="M157" s="353">
        <v>1</v>
      </c>
      <c r="N157" s="353">
        <v>0</v>
      </c>
      <c r="O157" s="353">
        <v>0</v>
      </c>
      <c r="P157" s="353">
        <v>0</v>
      </c>
      <c r="Q157" s="367"/>
      <c r="R157" s="367"/>
      <c r="S157" s="367"/>
      <c r="T157" s="367"/>
      <c r="U157" s="367"/>
      <c r="V157" s="367"/>
      <c r="W157" s="367">
        <v>1</v>
      </c>
      <c r="X157" s="367"/>
      <c r="Y157" s="367">
        <v>1</v>
      </c>
      <c r="Z157" s="367"/>
      <c r="AA157" s="367"/>
      <c r="AB157" s="367"/>
      <c r="AC157" s="367"/>
      <c r="AD157" s="367"/>
      <c r="AE157" s="367"/>
      <c r="AF157" s="367"/>
      <c r="AG157" s="367"/>
      <c r="AH157" s="367"/>
      <c r="AI157" s="367"/>
      <c r="AJ157" s="367"/>
      <c r="AK157" s="367"/>
      <c r="AL157" s="367"/>
      <c r="AM157" s="367"/>
      <c r="AN157" s="367"/>
      <c r="AO157" s="367"/>
      <c r="AP157" s="368">
        <v>1</v>
      </c>
      <c r="AQ157" s="367"/>
      <c r="AR157" s="367"/>
      <c r="AS157" s="367">
        <v>1</v>
      </c>
      <c r="AT157" s="355" t="s">
        <v>2098</v>
      </c>
    </row>
    <row r="158" spans="1:46" s="12" customFormat="1" ht="21" customHeight="1">
      <c r="A158" s="18">
        <v>156</v>
      </c>
      <c r="B158" s="349">
        <v>3102001772177</v>
      </c>
      <c r="C158" s="350" t="s">
        <v>64</v>
      </c>
      <c r="D158" s="350" t="s">
        <v>286</v>
      </c>
      <c r="E158" s="350" t="s">
        <v>287</v>
      </c>
      <c r="F158" s="344">
        <v>2</v>
      </c>
      <c r="G158" s="344"/>
      <c r="H158" s="345">
        <v>1</v>
      </c>
      <c r="I158" s="350" t="s">
        <v>54</v>
      </c>
      <c r="J158" s="344" t="s">
        <v>175</v>
      </c>
      <c r="K158" s="346"/>
      <c r="L158" s="346"/>
      <c r="M158" s="346"/>
      <c r="N158" s="346"/>
      <c r="O158" s="346"/>
      <c r="P158" s="346"/>
      <c r="Q158" s="347"/>
      <c r="R158" s="347"/>
      <c r="S158" s="347"/>
      <c r="T158" s="347"/>
      <c r="U158" s="347"/>
      <c r="V158" s="347"/>
      <c r="W158" s="347"/>
      <c r="X158" s="347"/>
      <c r="Y158" s="347"/>
      <c r="Z158" s="347"/>
      <c r="AA158" s="347"/>
      <c r="AB158" s="347"/>
      <c r="AC158" s="347"/>
      <c r="AD158" s="347"/>
      <c r="AE158" s="347"/>
      <c r="AF158" s="347"/>
      <c r="AG158" s="347"/>
      <c r="AH158" s="347"/>
      <c r="AI158" s="347"/>
      <c r="AJ158" s="347"/>
      <c r="AK158" s="347"/>
      <c r="AL158" s="347"/>
      <c r="AM158" s="347"/>
      <c r="AN158" s="347"/>
      <c r="AO158" s="347"/>
      <c r="AP158" s="347"/>
      <c r="AQ158" s="347"/>
      <c r="AR158" s="347"/>
      <c r="AS158" s="347">
        <v>0</v>
      </c>
      <c r="AT158" s="347" t="s">
        <v>1619</v>
      </c>
    </row>
    <row r="159" spans="1:46" s="12" customFormat="1" ht="21" customHeight="1">
      <c r="A159" s="18">
        <v>157</v>
      </c>
      <c r="B159" s="19">
        <v>1100201802675</v>
      </c>
      <c r="C159" s="20" t="s">
        <v>91</v>
      </c>
      <c r="D159" s="20" t="s">
        <v>288</v>
      </c>
      <c r="E159" s="20" t="s">
        <v>289</v>
      </c>
      <c r="F159" s="21">
        <v>2</v>
      </c>
      <c r="G159" s="21"/>
      <c r="H159" s="24">
        <v>11</v>
      </c>
      <c r="I159" s="20" t="s">
        <v>54</v>
      </c>
      <c r="J159" s="21" t="s">
        <v>175</v>
      </c>
      <c r="K159" s="21">
        <v>0</v>
      </c>
      <c r="L159" s="21">
        <v>0</v>
      </c>
      <c r="M159" s="21">
        <v>0</v>
      </c>
      <c r="N159" s="21">
        <v>0</v>
      </c>
      <c r="O159" s="21">
        <v>1</v>
      </c>
      <c r="P159" s="21">
        <v>0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>
        <v>1</v>
      </c>
      <c r="AO159" s="27"/>
      <c r="AP159" s="25">
        <v>1</v>
      </c>
      <c r="AQ159" s="27"/>
      <c r="AR159" s="176"/>
      <c r="AS159" s="27">
        <v>1</v>
      </c>
      <c r="AT159" s="23"/>
    </row>
    <row r="160" spans="1:46" s="12" customFormat="1" ht="21" customHeight="1">
      <c r="A160" s="18">
        <v>158</v>
      </c>
      <c r="B160" s="19">
        <v>3671000094013</v>
      </c>
      <c r="C160" s="20" t="s">
        <v>50</v>
      </c>
      <c r="D160" s="61" t="s">
        <v>290</v>
      </c>
      <c r="E160" s="20" t="s">
        <v>291</v>
      </c>
      <c r="F160" s="21">
        <v>1</v>
      </c>
      <c r="G160" s="21"/>
      <c r="H160" s="24">
        <v>4</v>
      </c>
      <c r="I160" s="20" t="s">
        <v>54</v>
      </c>
      <c r="J160" s="21" t="s">
        <v>175</v>
      </c>
      <c r="K160" s="21">
        <v>0</v>
      </c>
      <c r="L160" s="21">
        <v>0</v>
      </c>
      <c r="M160" s="21">
        <v>1</v>
      </c>
      <c r="N160" s="21">
        <v>0</v>
      </c>
      <c r="O160" s="21">
        <v>0</v>
      </c>
      <c r="P160" s="21">
        <v>0</v>
      </c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>
        <v>1</v>
      </c>
      <c r="AQ160" s="27"/>
      <c r="AR160" s="176"/>
      <c r="AS160" s="27">
        <v>1</v>
      </c>
      <c r="AT160" s="23"/>
    </row>
    <row r="161" spans="1:54" s="12" customFormat="1" ht="21" customHeight="1">
      <c r="A161" s="18">
        <v>159</v>
      </c>
      <c r="B161" s="212">
        <v>3499900081596</v>
      </c>
      <c r="C161" s="225" t="s">
        <v>64</v>
      </c>
      <c r="D161" s="225" t="s">
        <v>292</v>
      </c>
      <c r="E161" s="225" t="s">
        <v>293</v>
      </c>
      <c r="F161" s="181">
        <v>2</v>
      </c>
      <c r="G161" s="181"/>
      <c r="H161" s="224">
        <v>9</v>
      </c>
      <c r="I161" s="225" t="s">
        <v>54</v>
      </c>
      <c r="J161" s="181" t="s">
        <v>175</v>
      </c>
      <c r="K161" s="181">
        <v>0</v>
      </c>
      <c r="L161" s="181">
        <v>0</v>
      </c>
      <c r="M161" s="181">
        <v>0</v>
      </c>
      <c r="N161" s="181">
        <v>0</v>
      </c>
      <c r="O161" s="181">
        <v>1</v>
      </c>
      <c r="P161" s="181">
        <v>0</v>
      </c>
      <c r="Q161" s="176">
        <v>1</v>
      </c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>
        <v>1</v>
      </c>
      <c r="AO161" s="176"/>
      <c r="AP161" s="176">
        <v>1</v>
      </c>
      <c r="AQ161" s="176"/>
      <c r="AR161" s="176">
        <v>1</v>
      </c>
      <c r="AS161" s="176">
        <v>1</v>
      </c>
      <c r="AT161" s="48"/>
    </row>
    <row r="162" spans="1:54" s="12" customFormat="1" ht="21" customHeight="1">
      <c r="A162" s="18">
        <v>160</v>
      </c>
      <c r="B162" s="360">
        <v>3310101794438</v>
      </c>
      <c r="C162" s="361" t="s">
        <v>55</v>
      </c>
      <c r="D162" s="361" t="s">
        <v>294</v>
      </c>
      <c r="E162" s="361" t="s">
        <v>295</v>
      </c>
      <c r="F162" s="362">
        <v>2</v>
      </c>
      <c r="G162" s="362"/>
      <c r="H162" s="366">
        <v>2</v>
      </c>
      <c r="I162" s="361" t="s">
        <v>54</v>
      </c>
      <c r="J162" s="362" t="s">
        <v>175</v>
      </c>
      <c r="K162" s="362">
        <v>0</v>
      </c>
      <c r="L162" s="362">
        <v>0</v>
      </c>
      <c r="M162" s="362">
        <v>1</v>
      </c>
      <c r="N162" s="362">
        <v>0</v>
      </c>
      <c r="O162" s="362">
        <v>0</v>
      </c>
      <c r="P162" s="362">
        <v>0</v>
      </c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  <c r="AC162" s="365"/>
      <c r="AD162" s="365"/>
      <c r="AE162" s="365"/>
      <c r="AF162" s="365"/>
      <c r="AG162" s="365"/>
      <c r="AH162" s="365"/>
      <c r="AI162" s="365"/>
      <c r="AJ162" s="365"/>
      <c r="AK162" s="365"/>
      <c r="AL162" s="365"/>
      <c r="AM162" s="365"/>
      <c r="AN162" s="365"/>
      <c r="AO162" s="365"/>
      <c r="AP162" s="365"/>
      <c r="AQ162" s="365"/>
      <c r="AR162" s="365"/>
      <c r="AS162" s="365">
        <v>0</v>
      </c>
      <c r="AT162" s="365" t="s">
        <v>1616</v>
      </c>
    </row>
    <row r="163" spans="1:54" s="12" customFormat="1" ht="21" customHeight="1">
      <c r="A163" s="18">
        <v>161</v>
      </c>
      <c r="B163" s="19">
        <v>3191100550261</v>
      </c>
      <c r="C163" s="20" t="s">
        <v>50</v>
      </c>
      <c r="D163" s="20" t="s">
        <v>296</v>
      </c>
      <c r="E163" s="20" t="s">
        <v>297</v>
      </c>
      <c r="F163" s="21">
        <v>1</v>
      </c>
      <c r="G163" s="21"/>
      <c r="H163" s="24">
        <v>9</v>
      </c>
      <c r="I163" s="20" t="s">
        <v>54</v>
      </c>
      <c r="J163" s="21" t="s">
        <v>175</v>
      </c>
      <c r="K163" s="21">
        <v>0</v>
      </c>
      <c r="L163" s="21">
        <v>0</v>
      </c>
      <c r="M163" s="21">
        <v>1</v>
      </c>
      <c r="N163" s="21">
        <v>0</v>
      </c>
      <c r="O163" s="21">
        <v>0</v>
      </c>
      <c r="P163" s="21">
        <v>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48">
        <v>1</v>
      </c>
      <c r="AS163" s="23">
        <v>1</v>
      </c>
      <c r="AT163" s="23"/>
    </row>
    <row r="164" spans="1:54" s="12" customFormat="1" ht="21" customHeight="1">
      <c r="A164" s="18">
        <v>162</v>
      </c>
      <c r="B164" s="19">
        <v>3471201123799</v>
      </c>
      <c r="C164" s="20" t="s">
        <v>55</v>
      </c>
      <c r="D164" s="20" t="s">
        <v>298</v>
      </c>
      <c r="E164" s="20" t="s">
        <v>116</v>
      </c>
      <c r="F164" s="21">
        <v>2</v>
      </c>
      <c r="G164" s="21"/>
      <c r="H164" s="24">
        <v>4</v>
      </c>
      <c r="I164" s="20" t="s">
        <v>54</v>
      </c>
      <c r="J164" s="21" t="s">
        <v>175</v>
      </c>
      <c r="K164" s="21">
        <v>1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>
        <v>1</v>
      </c>
      <c r="AO164" s="27"/>
      <c r="AP164" s="27">
        <v>1</v>
      </c>
      <c r="AQ164" s="27"/>
      <c r="AR164" s="176"/>
      <c r="AS164" s="27">
        <v>1</v>
      </c>
      <c r="AT164" s="23"/>
    </row>
    <row r="165" spans="1:54" s="12" customFormat="1" ht="21" customHeight="1">
      <c r="A165" s="18">
        <v>163</v>
      </c>
      <c r="B165" s="19"/>
      <c r="C165" s="28" t="s">
        <v>50</v>
      </c>
      <c r="D165" s="28" t="s">
        <v>437</v>
      </c>
      <c r="E165" s="28" t="s">
        <v>1427</v>
      </c>
      <c r="F165" s="21">
        <v>1</v>
      </c>
      <c r="G165" s="21"/>
      <c r="H165" s="24">
        <v>1</v>
      </c>
      <c r="I165" s="28" t="s">
        <v>54</v>
      </c>
      <c r="J165" s="21" t="s">
        <v>175</v>
      </c>
      <c r="K165" s="21">
        <v>0</v>
      </c>
      <c r="L165" s="21">
        <v>0</v>
      </c>
      <c r="M165" s="21">
        <v>1</v>
      </c>
      <c r="N165" s="21">
        <v>0</v>
      </c>
      <c r="O165" s="21">
        <v>0</v>
      </c>
      <c r="P165" s="21">
        <v>0</v>
      </c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3"/>
    </row>
    <row r="166" spans="1:54" s="12" customFormat="1" ht="21" customHeight="1">
      <c r="A166" s="18">
        <v>164</v>
      </c>
      <c r="B166" s="19"/>
      <c r="C166" s="28" t="s">
        <v>71</v>
      </c>
      <c r="D166" s="28" t="s">
        <v>1428</v>
      </c>
      <c r="E166" s="28" t="s">
        <v>1255</v>
      </c>
      <c r="F166" s="21">
        <v>1</v>
      </c>
      <c r="G166" s="21"/>
      <c r="H166" s="24">
        <v>4</v>
      </c>
      <c r="I166" s="28" t="s">
        <v>54</v>
      </c>
      <c r="J166" s="21" t="s">
        <v>175</v>
      </c>
      <c r="K166" s="21">
        <v>0</v>
      </c>
      <c r="L166" s="21">
        <v>0</v>
      </c>
      <c r="M166" s="21">
        <v>0</v>
      </c>
      <c r="N166" s="21">
        <v>1</v>
      </c>
      <c r="O166" s="21">
        <v>0</v>
      </c>
      <c r="P166" s="21">
        <v>0</v>
      </c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3"/>
    </row>
    <row r="167" spans="1:54" s="12" customFormat="1" ht="21" customHeight="1">
      <c r="A167" s="18">
        <v>165</v>
      </c>
      <c r="B167" s="19"/>
      <c r="C167" s="28" t="s">
        <v>50</v>
      </c>
      <c r="D167" s="28" t="s">
        <v>1360</v>
      </c>
      <c r="E167" s="28" t="s">
        <v>1429</v>
      </c>
      <c r="F167" s="21">
        <v>1</v>
      </c>
      <c r="G167" s="21"/>
      <c r="H167" s="24">
        <v>11</v>
      </c>
      <c r="I167" s="28" t="s">
        <v>54</v>
      </c>
      <c r="J167" s="21" t="s">
        <v>175</v>
      </c>
      <c r="K167" s="21">
        <v>1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>
        <v>1</v>
      </c>
      <c r="AT167" s="23"/>
    </row>
    <row r="168" spans="1:54" s="12" customFormat="1" ht="21" customHeight="1">
      <c r="A168" s="18">
        <v>166</v>
      </c>
      <c r="B168" s="19"/>
      <c r="C168" s="28" t="s">
        <v>50</v>
      </c>
      <c r="D168" s="28" t="s">
        <v>89</v>
      </c>
      <c r="E168" s="28" t="s">
        <v>1430</v>
      </c>
      <c r="F168" s="21">
        <v>1</v>
      </c>
      <c r="G168" s="21"/>
      <c r="H168" s="22">
        <v>4</v>
      </c>
      <c r="I168" s="28" t="s">
        <v>54</v>
      </c>
      <c r="J168" s="21" t="s">
        <v>175</v>
      </c>
      <c r="K168" s="21">
        <v>0</v>
      </c>
      <c r="L168" s="21">
        <v>0</v>
      </c>
      <c r="M168" s="21">
        <v>1</v>
      </c>
      <c r="N168" s="21">
        <v>0</v>
      </c>
      <c r="O168" s="21">
        <v>0</v>
      </c>
      <c r="P168" s="21">
        <v>0</v>
      </c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>
        <v>0</v>
      </c>
      <c r="AT168" s="23"/>
    </row>
    <row r="169" spans="1:54" s="12" customFormat="1" ht="21" customHeight="1">
      <c r="A169" s="18">
        <v>167</v>
      </c>
      <c r="B169" s="57">
        <v>3260300234000</v>
      </c>
      <c r="C169" s="30" t="s">
        <v>50</v>
      </c>
      <c r="D169" s="30" t="s">
        <v>248</v>
      </c>
      <c r="E169" s="30" t="s">
        <v>1431</v>
      </c>
      <c r="F169" s="79">
        <v>1</v>
      </c>
      <c r="G169" s="79"/>
      <c r="H169" s="172">
        <v>1</v>
      </c>
      <c r="I169" s="30" t="s">
        <v>54</v>
      </c>
      <c r="J169" s="79" t="s">
        <v>175</v>
      </c>
      <c r="K169" s="79">
        <v>0</v>
      </c>
      <c r="L169" s="79">
        <v>0</v>
      </c>
      <c r="M169" s="79">
        <v>1</v>
      </c>
      <c r="N169" s="79">
        <v>0</v>
      </c>
      <c r="O169" s="79">
        <v>0</v>
      </c>
      <c r="P169" s="79">
        <v>0</v>
      </c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>
        <v>0</v>
      </c>
      <c r="AT169" s="60" t="s">
        <v>1379</v>
      </c>
    </row>
    <row r="170" spans="1:54" s="12" customFormat="1" ht="21" customHeight="1">
      <c r="A170" s="18">
        <v>168</v>
      </c>
      <c r="B170" s="57">
        <v>1199900411479</v>
      </c>
      <c r="C170" s="30" t="s">
        <v>50</v>
      </c>
      <c r="D170" s="30" t="s">
        <v>1432</v>
      </c>
      <c r="E170" s="30" t="s">
        <v>1433</v>
      </c>
      <c r="F170" s="79">
        <v>1</v>
      </c>
      <c r="G170" s="79"/>
      <c r="H170" s="80">
        <v>2</v>
      </c>
      <c r="I170" s="30" t="s">
        <v>54</v>
      </c>
      <c r="J170" s="79" t="s">
        <v>175</v>
      </c>
      <c r="K170" s="79">
        <v>0</v>
      </c>
      <c r="L170" s="79">
        <v>0</v>
      </c>
      <c r="M170" s="79">
        <v>1</v>
      </c>
      <c r="N170" s="79">
        <v>0</v>
      </c>
      <c r="O170" s="79">
        <v>0</v>
      </c>
      <c r="P170" s="79">
        <v>0</v>
      </c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>
        <v>0</v>
      </c>
      <c r="AT170" s="60" t="s">
        <v>1379</v>
      </c>
    </row>
    <row r="171" spans="1:54" s="12" customFormat="1" ht="21" customHeight="1">
      <c r="A171" s="18">
        <v>169</v>
      </c>
      <c r="B171" s="212">
        <v>3191100143126</v>
      </c>
      <c r="C171" s="213" t="s">
        <v>50</v>
      </c>
      <c r="D171" s="213" t="s">
        <v>402</v>
      </c>
      <c r="E171" s="213" t="s">
        <v>1177</v>
      </c>
      <c r="F171" s="181">
        <v>1</v>
      </c>
      <c r="G171" s="181"/>
      <c r="H171" s="224">
        <v>2</v>
      </c>
      <c r="I171" s="213" t="s">
        <v>54</v>
      </c>
      <c r="J171" s="181" t="s">
        <v>175</v>
      </c>
      <c r="K171" s="181">
        <v>0</v>
      </c>
      <c r="L171" s="181">
        <v>0</v>
      </c>
      <c r="M171" s="181">
        <v>1</v>
      </c>
      <c r="N171" s="181">
        <v>0</v>
      </c>
      <c r="O171" s="181">
        <v>0</v>
      </c>
      <c r="P171" s="181">
        <v>0</v>
      </c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>
        <v>0</v>
      </c>
      <c r="AT171" s="48"/>
    </row>
    <row r="172" spans="1:54" s="12" customFormat="1" ht="21" customHeight="1">
      <c r="A172" s="18">
        <v>170</v>
      </c>
      <c r="B172" s="19">
        <v>3409901046654</v>
      </c>
      <c r="C172" s="28" t="s">
        <v>50</v>
      </c>
      <c r="D172" s="28" t="s">
        <v>1435</v>
      </c>
      <c r="E172" s="28" t="s">
        <v>1436</v>
      </c>
      <c r="F172" s="21">
        <v>1</v>
      </c>
      <c r="G172" s="21"/>
      <c r="H172" s="24">
        <v>1</v>
      </c>
      <c r="I172" s="28" t="s">
        <v>54</v>
      </c>
      <c r="J172" s="21" t="s">
        <v>175</v>
      </c>
      <c r="K172" s="21">
        <v>0</v>
      </c>
      <c r="L172" s="21">
        <v>0</v>
      </c>
      <c r="M172" s="21">
        <v>1</v>
      </c>
      <c r="N172" s="21">
        <v>0</v>
      </c>
      <c r="O172" s="21">
        <v>0</v>
      </c>
      <c r="P172" s="21">
        <v>0</v>
      </c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>
        <v>1</v>
      </c>
      <c r="AT172" s="23"/>
    </row>
    <row r="173" spans="1:54" s="12" customFormat="1" ht="21" customHeight="1">
      <c r="A173" s="18">
        <v>171</v>
      </c>
      <c r="B173" s="19">
        <v>5191100055835</v>
      </c>
      <c r="C173" s="28" t="s">
        <v>55</v>
      </c>
      <c r="D173" s="28" t="s">
        <v>1241</v>
      </c>
      <c r="E173" s="28" t="s">
        <v>1437</v>
      </c>
      <c r="F173" s="21">
        <v>2</v>
      </c>
      <c r="G173" s="21"/>
      <c r="H173" s="24">
        <v>1</v>
      </c>
      <c r="I173" s="28" t="s">
        <v>54</v>
      </c>
      <c r="J173" s="21" t="s">
        <v>175</v>
      </c>
      <c r="K173" s="21">
        <v>0</v>
      </c>
      <c r="L173" s="21">
        <v>0</v>
      </c>
      <c r="M173" s="21">
        <v>1</v>
      </c>
      <c r="N173" s="21">
        <v>0</v>
      </c>
      <c r="O173" s="21">
        <v>0</v>
      </c>
      <c r="P173" s="21">
        <v>0</v>
      </c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>
        <v>1</v>
      </c>
      <c r="AT173" s="23"/>
    </row>
    <row r="174" spans="1:54" s="12" customFormat="1" ht="21" customHeight="1">
      <c r="A174" s="18">
        <v>172</v>
      </c>
      <c r="B174" s="19">
        <v>1809900571062</v>
      </c>
      <c r="C174" s="28" t="s">
        <v>50</v>
      </c>
      <c r="D174" s="28" t="s">
        <v>1438</v>
      </c>
      <c r="E174" s="28" t="s">
        <v>1439</v>
      </c>
      <c r="F174" s="21">
        <v>1</v>
      </c>
      <c r="G174" s="21"/>
      <c r="H174" s="24">
        <v>1</v>
      </c>
      <c r="I174" s="28" t="s">
        <v>54</v>
      </c>
      <c r="J174" s="21" t="s">
        <v>175</v>
      </c>
      <c r="K174" s="21">
        <v>1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>
        <v>1</v>
      </c>
      <c r="AT174" s="23"/>
      <c r="AU174" s="121"/>
      <c r="AV174" s="122"/>
      <c r="AW174" s="122"/>
      <c r="AX174" s="122"/>
      <c r="AY174" s="305"/>
      <c r="AZ174" s="305"/>
      <c r="BA174" s="306"/>
      <c r="BB174" s="122"/>
    </row>
    <row r="175" spans="1:54" s="12" customFormat="1" ht="21" customHeight="1">
      <c r="A175" s="18">
        <v>173</v>
      </c>
      <c r="B175" s="19">
        <v>1130200141250</v>
      </c>
      <c r="C175" s="28" t="s">
        <v>64</v>
      </c>
      <c r="D175" s="28" t="s">
        <v>1440</v>
      </c>
      <c r="E175" s="28" t="s">
        <v>1441</v>
      </c>
      <c r="F175" s="21">
        <v>2</v>
      </c>
      <c r="G175" s="21"/>
      <c r="H175" s="24">
        <v>2</v>
      </c>
      <c r="I175" s="28" t="s">
        <v>54</v>
      </c>
      <c r="J175" s="21" t="s">
        <v>175</v>
      </c>
      <c r="K175" s="21">
        <v>0</v>
      </c>
      <c r="L175" s="21">
        <v>0</v>
      </c>
      <c r="M175" s="21">
        <v>1</v>
      </c>
      <c r="N175" s="21">
        <v>0</v>
      </c>
      <c r="O175" s="21">
        <v>0</v>
      </c>
      <c r="P175" s="21">
        <v>0</v>
      </c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>
        <v>1</v>
      </c>
      <c r="AT175" s="23"/>
    </row>
    <row r="176" spans="1:54" s="12" customFormat="1" ht="21" customHeight="1">
      <c r="A176" s="18">
        <v>174</v>
      </c>
      <c r="B176" s="19">
        <v>3321000977881</v>
      </c>
      <c r="C176" s="28" t="s">
        <v>55</v>
      </c>
      <c r="D176" s="28" t="s">
        <v>1442</v>
      </c>
      <c r="E176" s="28" t="s">
        <v>1443</v>
      </c>
      <c r="F176" s="21">
        <v>2</v>
      </c>
      <c r="G176" s="21"/>
      <c r="H176" s="24">
        <v>4</v>
      </c>
      <c r="I176" s="28" t="s">
        <v>54</v>
      </c>
      <c r="J176" s="21" t="s">
        <v>175</v>
      </c>
      <c r="K176" s="21">
        <v>0</v>
      </c>
      <c r="L176" s="21">
        <v>0</v>
      </c>
      <c r="M176" s="21">
        <v>1</v>
      </c>
      <c r="N176" s="21">
        <v>0</v>
      </c>
      <c r="O176" s="21">
        <v>0</v>
      </c>
      <c r="P176" s="21">
        <v>0</v>
      </c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>
        <v>1</v>
      </c>
      <c r="AT176" s="23"/>
    </row>
    <row r="177" spans="1:47" s="12" customFormat="1" ht="21" customHeight="1">
      <c r="A177" s="18">
        <v>175</v>
      </c>
      <c r="B177" s="19">
        <v>3191100631538</v>
      </c>
      <c r="C177" s="28" t="s">
        <v>50</v>
      </c>
      <c r="D177" s="28" t="s">
        <v>492</v>
      </c>
      <c r="E177" s="28" t="s">
        <v>116</v>
      </c>
      <c r="F177" s="21">
        <v>1</v>
      </c>
      <c r="G177" s="21"/>
      <c r="H177" s="24">
        <v>4</v>
      </c>
      <c r="I177" s="28" t="s">
        <v>54</v>
      </c>
      <c r="J177" s="21" t="s">
        <v>175</v>
      </c>
      <c r="K177" s="26">
        <v>0</v>
      </c>
      <c r="L177" s="26">
        <v>0</v>
      </c>
      <c r="M177" s="26">
        <v>1</v>
      </c>
      <c r="N177" s="26">
        <v>0</v>
      </c>
      <c r="O177" s="26">
        <v>0</v>
      </c>
      <c r="P177" s="26">
        <v>0</v>
      </c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>
        <v>1</v>
      </c>
      <c r="AT177" s="23"/>
    </row>
    <row r="178" spans="1:47" s="12" customFormat="1" ht="21" customHeight="1">
      <c r="A178" s="18">
        <v>176</v>
      </c>
      <c r="B178" s="19">
        <v>1191100070866</v>
      </c>
      <c r="C178" s="28" t="s">
        <v>50</v>
      </c>
      <c r="D178" s="28" t="s">
        <v>1444</v>
      </c>
      <c r="E178" s="28" t="s">
        <v>283</v>
      </c>
      <c r="F178" s="21">
        <v>1</v>
      </c>
      <c r="G178" s="21"/>
      <c r="H178" s="24">
        <v>11</v>
      </c>
      <c r="I178" s="28" t="s">
        <v>54</v>
      </c>
      <c r="J178" s="21" t="s">
        <v>175</v>
      </c>
      <c r="K178" s="26">
        <v>0</v>
      </c>
      <c r="L178" s="26">
        <v>1</v>
      </c>
      <c r="M178" s="26">
        <v>0</v>
      </c>
      <c r="N178" s="26">
        <v>0</v>
      </c>
      <c r="O178" s="26">
        <v>1</v>
      </c>
      <c r="P178" s="26">
        <v>0</v>
      </c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>
        <v>1</v>
      </c>
      <c r="AT178" s="23"/>
    </row>
    <row r="179" spans="1:47" s="12" customFormat="1" ht="18.75">
      <c r="A179" s="18">
        <v>177</v>
      </c>
      <c r="B179" s="19">
        <v>3191100617705</v>
      </c>
      <c r="C179" s="28" t="s">
        <v>50</v>
      </c>
      <c r="D179" s="28" t="s">
        <v>1714</v>
      </c>
      <c r="E179" s="28" t="s">
        <v>1759</v>
      </c>
      <c r="F179" s="21">
        <v>1</v>
      </c>
      <c r="G179" s="21">
        <v>69</v>
      </c>
      <c r="H179" s="24">
        <v>11</v>
      </c>
      <c r="I179" s="28" t="s">
        <v>54</v>
      </c>
      <c r="J179" s="21" t="s">
        <v>175</v>
      </c>
      <c r="K179" s="26">
        <v>0</v>
      </c>
      <c r="L179" s="26">
        <v>1</v>
      </c>
      <c r="M179" s="26">
        <v>1</v>
      </c>
      <c r="N179" s="26">
        <v>0</v>
      </c>
      <c r="O179" s="26">
        <v>0</v>
      </c>
      <c r="P179" s="26">
        <v>0</v>
      </c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>
        <v>1</v>
      </c>
      <c r="AS179" s="29"/>
      <c r="AT179" s="23"/>
      <c r="AU179" s="12" t="s">
        <v>1749</v>
      </c>
    </row>
    <row r="180" spans="1:47" s="12" customFormat="1" ht="18.75">
      <c r="A180" s="18">
        <v>178</v>
      </c>
      <c r="B180" s="288" t="s">
        <v>1835</v>
      </c>
      <c r="C180" s="30" t="s">
        <v>55</v>
      </c>
      <c r="D180" s="30" t="s">
        <v>1836</v>
      </c>
      <c r="E180" s="30" t="s">
        <v>1837</v>
      </c>
      <c r="F180" s="79">
        <v>2</v>
      </c>
      <c r="G180" s="79">
        <v>55</v>
      </c>
      <c r="H180" s="80">
        <v>9</v>
      </c>
      <c r="I180" s="30" t="s">
        <v>54</v>
      </c>
      <c r="J180" s="79" t="s">
        <v>175</v>
      </c>
      <c r="K180" s="169">
        <v>0</v>
      </c>
      <c r="L180" s="169">
        <v>0</v>
      </c>
      <c r="M180" s="169">
        <v>1</v>
      </c>
      <c r="N180" s="169">
        <v>0</v>
      </c>
      <c r="O180" s="169">
        <v>0</v>
      </c>
      <c r="P180" s="169">
        <v>0</v>
      </c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3" t="s">
        <v>1940</v>
      </c>
    </row>
    <row r="181" spans="1:47" s="12" customFormat="1" ht="18.75">
      <c r="A181" s="18">
        <v>179</v>
      </c>
      <c r="B181" s="309" t="s">
        <v>2005</v>
      </c>
      <c r="C181" s="308" t="s">
        <v>50</v>
      </c>
      <c r="D181" s="308" t="s">
        <v>1171</v>
      </c>
      <c r="E181" s="308" t="s">
        <v>1172</v>
      </c>
      <c r="F181" s="21">
        <v>1</v>
      </c>
      <c r="G181" s="184" t="s">
        <v>2006</v>
      </c>
      <c r="H181" s="24">
        <v>1</v>
      </c>
      <c r="I181" s="28" t="s">
        <v>54</v>
      </c>
      <c r="J181" s="21" t="s">
        <v>175</v>
      </c>
      <c r="K181" s="26">
        <v>0</v>
      </c>
      <c r="L181" s="26">
        <v>0</v>
      </c>
      <c r="M181" s="26">
        <v>1</v>
      </c>
      <c r="N181" s="26">
        <v>0</v>
      </c>
      <c r="O181" s="26">
        <v>0</v>
      </c>
      <c r="P181" s="26">
        <v>0</v>
      </c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3" t="s">
        <v>2016</v>
      </c>
      <c r="AU181" s="12" t="s">
        <v>2007</v>
      </c>
    </row>
    <row r="182" spans="1:47" s="12" customFormat="1" ht="21" customHeight="1">
      <c r="A182" s="18">
        <v>180</v>
      </c>
      <c r="B182" s="349">
        <v>3230300118859</v>
      </c>
      <c r="C182" s="350" t="s">
        <v>50</v>
      </c>
      <c r="D182" s="350" t="s">
        <v>299</v>
      </c>
      <c r="E182" s="350" t="s">
        <v>300</v>
      </c>
      <c r="F182" s="344">
        <v>1</v>
      </c>
      <c r="G182" s="344"/>
      <c r="H182" s="356">
        <v>3</v>
      </c>
      <c r="I182" s="350" t="s">
        <v>302</v>
      </c>
      <c r="J182" s="344" t="s">
        <v>301</v>
      </c>
      <c r="K182" s="344">
        <v>0</v>
      </c>
      <c r="L182" s="344">
        <v>0</v>
      </c>
      <c r="M182" s="344">
        <v>1</v>
      </c>
      <c r="N182" s="344">
        <v>0</v>
      </c>
      <c r="O182" s="344">
        <v>0</v>
      </c>
      <c r="P182" s="344">
        <v>0</v>
      </c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>
        <v>0</v>
      </c>
      <c r="AT182" s="347" t="s">
        <v>1619</v>
      </c>
    </row>
    <row r="183" spans="1:47" s="12" customFormat="1" ht="21" customHeight="1">
      <c r="A183" s="18">
        <v>181</v>
      </c>
      <c r="B183" s="57">
        <v>3191100596112</v>
      </c>
      <c r="C183" s="58" t="s">
        <v>64</v>
      </c>
      <c r="D183" s="58" t="s">
        <v>303</v>
      </c>
      <c r="E183" s="58" t="s">
        <v>304</v>
      </c>
      <c r="F183" s="79">
        <v>2</v>
      </c>
      <c r="G183" s="79"/>
      <c r="H183" s="80">
        <v>3</v>
      </c>
      <c r="I183" s="58" t="s">
        <v>302</v>
      </c>
      <c r="J183" s="79" t="s">
        <v>301</v>
      </c>
      <c r="K183" s="79">
        <v>0</v>
      </c>
      <c r="L183" s="79">
        <v>0</v>
      </c>
      <c r="M183" s="79">
        <v>1</v>
      </c>
      <c r="N183" s="79">
        <v>0</v>
      </c>
      <c r="O183" s="79">
        <v>0</v>
      </c>
      <c r="P183" s="79">
        <v>0</v>
      </c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2">
        <v>1</v>
      </c>
      <c r="AO183" s="151"/>
      <c r="AP183" s="151">
        <v>1</v>
      </c>
      <c r="AQ183" s="151"/>
      <c r="AR183" s="48">
        <v>1</v>
      </c>
      <c r="AS183" s="23">
        <v>1</v>
      </c>
      <c r="AT183" s="60" t="s">
        <v>1379</v>
      </c>
    </row>
    <row r="184" spans="1:47" s="12" customFormat="1" ht="21" customHeight="1">
      <c r="A184" s="18">
        <v>182</v>
      </c>
      <c r="B184" s="19">
        <v>3191100595451</v>
      </c>
      <c r="C184" s="20" t="s">
        <v>64</v>
      </c>
      <c r="D184" s="20" t="s">
        <v>305</v>
      </c>
      <c r="E184" s="20" t="s">
        <v>185</v>
      </c>
      <c r="F184" s="21">
        <v>2</v>
      </c>
      <c r="G184" s="21"/>
      <c r="H184" s="24">
        <v>3</v>
      </c>
      <c r="I184" s="20" t="s">
        <v>302</v>
      </c>
      <c r="J184" s="21" t="s">
        <v>301</v>
      </c>
      <c r="K184" s="21">
        <v>0</v>
      </c>
      <c r="L184" s="21">
        <v>1</v>
      </c>
      <c r="M184" s="21">
        <v>0</v>
      </c>
      <c r="N184" s="21">
        <v>1</v>
      </c>
      <c r="O184" s="21">
        <v>1</v>
      </c>
      <c r="P184" s="21">
        <v>0</v>
      </c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2">
        <v>1</v>
      </c>
      <c r="AO184" s="151"/>
      <c r="AP184" s="151">
        <v>1</v>
      </c>
      <c r="AQ184" s="151"/>
      <c r="AR184" s="48"/>
      <c r="AS184" s="23">
        <v>0</v>
      </c>
      <c r="AT184" s="23"/>
    </row>
    <row r="185" spans="1:47" s="12" customFormat="1" ht="21" customHeight="1">
      <c r="A185" s="18">
        <v>183</v>
      </c>
      <c r="B185" s="349">
        <v>3119900212111</v>
      </c>
      <c r="C185" s="350" t="s">
        <v>64</v>
      </c>
      <c r="D185" s="350" t="s">
        <v>306</v>
      </c>
      <c r="E185" s="350" t="s">
        <v>307</v>
      </c>
      <c r="F185" s="344">
        <v>2</v>
      </c>
      <c r="G185" s="344"/>
      <c r="H185" s="356">
        <v>8</v>
      </c>
      <c r="I185" s="350" t="s">
        <v>302</v>
      </c>
      <c r="J185" s="344" t="s">
        <v>301</v>
      </c>
      <c r="K185" s="344">
        <v>0</v>
      </c>
      <c r="L185" s="344">
        <v>0</v>
      </c>
      <c r="M185" s="344">
        <v>1</v>
      </c>
      <c r="N185" s="344">
        <v>0</v>
      </c>
      <c r="O185" s="344">
        <v>0</v>
      </c>
      <c r="P185" s="344">
        <v>0</v>
      </c>
      <c r="Q185" s="397"/>
      <c r="R185" s="397"/>
      <c r="S185" s="397"/>
      <c r="T185" s="397"/>
      <c r="U185" s="397"/>
      <c r="V185" s="397"/>
      <c r="W185" s="397"/>
      <c r="X185" s="397"/>
      <c r="Y185" s="398">
        <v>1</v>
      </c>
      <c r="Z185" s="397"/>
      <c r="AA185" s="397"/>
      <c r="AB185" s="397"/>
      <c r="AC185" s="397"/>
      <c r="AD185" s="397"/>
      <c r="AE185" s="397"/>
      <c r="AF185" s="397"/>
      <c r="AG185" s="398">
        <v>1</v>
      </c>
      <c r="AH185" s="397"/>
      <c r="AI185" s="397"/>
      <c r="AJ185" s="397"/>
      <c r="AK185" s="397"/>
      <c r="AL185" s="397"/>
      <c r="AM185" s="397"/>
      <c r="AN185" s="397"/>
      <c r="AO185" s="397"/>
      <c r="AP185" s="397">
        <v>1</v>
      </c>
      <c r="AQ185" s="397"/>
      <c r="AR185" s="347"/>
      <c r="AS185" s="347">
        <v>1</v>
      </c>
      <c r="AT185" s="347" t="s">
        <v>1619</v>
      </c>
    </row>
    <row r="186" spans="1:47" s="12" customFormat="1" ht="21" customHeight="1">
      <c r="A186" s="18">
        <v>184</v>
      </c>
      <c r="B186" s="19">
        <v>3191100591854</v>
      </c>
      <c r="C186" s="20" t="s">
        <v>50</v>
      </c>
      <c r="D186" s="20" t="s">
        <v>308</v>
      </c>
      <c r="E186" s="20" t="s">
        <v>309</v>
      </c>
      <c r="F186" s="21">
        <v>1</v>
      </c>
      <c r="G186" s="21"/>
      <c r="H186" s="24">
        <v>2</v>
      </c>
      <c r="I186" s="20" t="s">
        <v>302</v>
      </c>
      <c r="J186" s="21" t="s">
        <v>301</v>
      </c>
      <c r="K186" s="21">
        <v>0</v>
      </c>
      <c r="L186" s="21">
        <v>1</v>
      </c>
      <c r="M186" s="21">
        <v>0</v>
      </c>
      <c r="N186" s="21">
        <v>0</v>
      </c>
      <c r="O186" s="21">
        <v>0</v>
      </c>
      <c r="P186" s="21">
        <v>0</v>
      </c>
      <c r="Q186" s="152"/>
      <c r="R186" s="152"/>
      <c r="S186" s="152"/>
      <c r="T186" s="152"/>
      <c r="U186" s="152"/>
      <c r="V186" s="152"/>
      <c r="W186" s="152"/>
      <c r="X186" s="152">
        <v>1</v>
      </c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>
        <v>1</v>
      </c>
      <c r="AQ186" s="151"/>
      <c r="AR186" s="48"/>
      <c r="AS186" s="23">
        <v>1</v>
      </c>
      <c r="AT186" s="23"/>
    </row>
    <row r="187" spans="1:47" s="12" customFormat="1" ht="21" customHeight="1">
      <c r="A187" s="18">
        <v>185</v>
      </c>
      <c r="B187" s="19">
        <v>3191100591871</v>
      </c>
      <c r="C187" s="20" t="s">
        <v>64</v>
      </c>
      <c r="D187" s="28" t="s">
        <v>1824</v>
      </c>
      <c r="E187" s="20" t="s">
        <v>309</v>
      </c>
      <c r="F187" s="21">
        <v>2</v>
      </c>
      <c r="G187" s="21"/>
      <c r="H187" s="24">
        <v>2</v>
      </c>
      <c r="I187" s="20" t="s">
        <v>302</v>
      </c>
      <c r="J187" s="21" t="s">
        <v>301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1">
        <v>0</v>
      </c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>
        <v>1</v>
      </c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>
        <v>1</v>
      </c>
      <c r="AQ187" s="151"/>
      <c r="AR187" s="48">
        <v>1</v>
      </c>
      <c r="AS187" s="23">
        <v>1</v>
      </c>
      <c r="AT187" s="23" t="s">
        <v>1826</v>
      </c>
    </row>
    <row r="188" spans="1:47" s="12" customFormat="1" ht="21" customHeight="1">
      <c r="A188" s="18">
        <v>186</v>
      </c>
      <c r="B188" s="19">
        <v>3320600202404</v>
      </c>
      <c r="C188" s="20" t="s">
        <v>50</v>
      </c>
      <c r="D188" s="20" t="s">
        <v>145</v>
      </c>
      <c r="E188" s="20" t="s">
        <v>310</v>
      </c>
      <c r="F188" s="21">
        <v>1</v>
      </c>
      <c r="G188" s="21"/>
      <c r="H188" s="24">
        <v>2</v>
      </c>
      <c r="I188" s="20" t="s">
        <v>302</v>
      </c>
      <c r="J188" s="21" t="s">
        <v>301</v>
      </c>
      <c r="K188" s="21">
        <v>1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>
        <v>1</v>
      </c>
      <c r="AO188" s="152"/>
      <c r="AP188" s="152"/>
      <c r="AQ188" s="152">
        <v>1</v>
      </c>
      <c r="AR188" s="48"/>
      <c r="AS188" s="23">
        <v>1</v>
      </c>
      <c r="AT188" s="23"/>
    </row>
    <row r="189" spans="1:47" s="12" customFormat="1" ht="21" customHeight="1">
      <c r="A189" s="18">
        <v>187</v>
      </c>
      <c r="B189" s="57">
        <v>5302100128068</v>
      </c>
      <c r="C189" s="58" t="s">
        <v>50</v>
      </c>
      <c r="D189" s="58" t="s">
        <v>311</v>
      </c>
      <c r="E189" s="58" t="s">
        <v>312</v>
      </c>
      <c r="F189" s="79">
        <v>1</v>
      </c>
      <c r="G189" s="79"/>
      <c r="H189" s="80">
        <v>2</v>
      </c>
      <c r="I189" s="58" t="s">
        <v>302</v>
      </c>
      <c r="J189" s="79" t="s">
        <v>301</v>
      </c>
      <c r="K189" s="79">
        <v>0</v>
      </c>
      <c r="L189" s="79">
        <v>0</v>
      </c>
      <c r="M189" s="79">
        <v>1</v>
      </c>
      <c r="N189" s="79">
        <v>0</v>
      </c>
      <c r="O189" s="79">
        <v>0</v>
      </c>
      <c r="P189" s="79">
        <v>0</v>
      </c>
      <c r="Q189" s="304"/>
      <c r="R189" s="304"/>
      <c r="S189" s="304"/>
      <c r="T189" s="304"/>
      <c r="U189" s="304"/>
      <c r="V189" s="304"/>
      <c r="W189" s="304">
        <v>1</v>
      </c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304">
        <v>1</v>
      </c>
      <c r="AQ189" s="151"/>
      <c r="AR189" s="48"/>
      <c r="AS189" s="23">
        <v>1</v>
      </c>
      <c r="AT189" s="60" t="s">
        <v>1379</v>
      </c>
    </row>
    <row r="190" spans="1:47" s="12" customFormat="1" ht="21" customHeight="1">
      <c r="A190" s="18">
        <v>188</v>
      </c>
      <c r="B190" s="19">
        <v>4191100001117</v>
      </c>
      <c r="C190" s="20" t="s">
        <v>50</v>
      </c>
      <c r="D190" s="20" t="s">
        <v>313</v>
      </c>
      <c r="E190" s="20" t="s">
        <v>314</v>
      </c>
      <c r="F190" s="21">
        <v>1</v>
      </c>
      <c r="G190" s="21"/>
      <c r="H190" s="24">
        <v>3</v>
      </c>
      <c r="I190" s="20" t="s">
        <v>302</v>
      </c>
      <c r="J190" s="21" t="s">
        <v>301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1">
        <v>0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48"/>
      <c r="AS190" s="23">
        <v>1</v>
      </c>
      <c r="AT190" s="23"/>
    </row>
    <row r="191" spans="1:47" s="12" customFormat="1" ht="21" customHeight="1">
      <c r="A191" s="18">
        <v>189</v>
      </c>
      <c r="B191" s="19">
        <v>2191100016169</v>
      </c>
      <c r="C191" s="20" t="s">
        <v>91</v>
      </c>
      <c r="D191" s="20" t="s">
        <v>315</v>
      </c>
      <c r="E191" s="20" t="s">
        <v>316</v>
      </c>
      <c r="F191" s="21">
        <v>2</v>
      </c>
      <c r="G191" s="21"/>
      <c r="H191" s="24">
        <v>3</v>
      </c>
      <c r="I191" s="20" t="s">
        <v>302</v>
      </c>
      <c r="J191" s="21" t="s">
        <v>301</v>
      </c>
      <c r="K191" s="26">
        <v>0</v>
      </c>
      <c r="L191" s="26">
        <v>1</v>
      </c>
      <c r="M191" s="26">
        <v>0</v>
      </c>
      <c r="N191" s="26">
        <v>0</v>
      </c>
      <c r="O191" s="26">
        <v>0</v>
      </c>
      <c r="P191" s="26">
        <v>1</v>
      </c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2">
        <v>1</v>
      </c>
      <c r="AO191" s="151"/>
      <c r="AP191" s="151">
        <v>1</v>
      </c>
      <c r="AQ191" s="151"/>
      <c r="AR191" s="48"/>
      <c r="AS191" s="23">
        <v>0</v>
      </c>
      <c r="AT191" s="23"/>
    </row>
    <row r="192" spans="1:47" s="12" customFormat="1" ht="21" customHeight="1">
      <c r="A192" s="18">
        <v>190</v>
      </c>
      <c r="B192" s="19">
        <v>3191100538589</v>
      </c>
      <c r="C192" s="20" t="s">
        <v>50</v>
      </c>
      <c r="D192" s="20" t="s">
        <v>317</v>
      </c>
      <c r="E192" s="20" t="s">
        <v>318</v>
      </c>
      <c r="F192" s="21">
        <v>1</v>
      </c>
      <c r="G192" s="21"/>
      <c r="H192" s="24">
        <v>3</v>
      </c>
      <c r="I192" s="20" t="s">
        <v>302</v>
      </c>
      <c r="J192" s="21" t="s">
        <v>301</v>
      </c>
      <c r="K192" s="21">
        <v>0</v>
      </c>
      <c r="L192" s="21">
        <v>0</v>
      </c>
      <c r="M192" s="21">
        <v>1</v>
      </c>
      <c r="N192" s="21">
        <v>0</v>
      </c>
      <c r="O192" s="21">
        <v>0</v>
      </c>
      <c r="P192" s="21">
        <v>0</v>
      </c>
      <c r="Q192" s="152">
        <v>1</v>
      </c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2">
        <v>1</v>
      </c>
      <c r="AO192" s="151"/>
      <c r="AP192" s="151">
        <v>1</v>
      </c>
      <c r="AQ192" s="151"/>
      <c r="AR192" s="48"/>
      <c r="AS192" s="23">
        <v>1</v>
      </c>
      <c r="AT192" s="23"/>
    </row>
    <row r="193" spans="1:46" s="12" customFormat="1" ht="21" customHeight="1">
      <c r="A193" s="18">
        <v>191</v>
      </c>
      <c r="B193" s="19">
        <v>3302100770910</v>
      </c>
      <c r="C193" s="20" t="s">
        <v>50</v>
      </c>
      <c r="D193" s="20" t="s">
        <v>319</v>
      </c>
      <c r="E193" s="20" t="s">
        <v>320</v>
      </c>
      <c r="F193" s="21">
        <v>1</v>
      </c>
      <c r="G193" s="21"/>
      <c r="H193" s="24">
        <v>3</v>
      </c>
      <c r="I193" s="20" t="s">
        <v>302</v>
      </c>
      <c r="J193" s="21" t="s">
        <v>301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151"/>
      <c r="R193" s="151"/>
      <c r="S193" s="151"/>
      <c r="T193" s="151"/>
      <c r="U193" s="151"/>
      <c r="V193" s="151"/>
      <c r="W193" s="151"/>
      <c r="X193" s="152">
        <v>1</v>
      </c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>
        <v>1</v>
      </c>
      <c r="AQ193" s="151"/>
      <c r="AR193" s="48">
        <v>1</v>
      </c>
      <c r="AS193" s="23">
        <v>0</v>
      </c>
      <c r="AT193" s="23"/>
    </row>
    <row r="194" spans="1:46" s="12" customFormat="1" ht="21" customHeight="1">
      <c r="A194" s="18">
        <v>192</v>
      </c>
      <c r="B194" s="19">
        <v>3190100314698</v>
      </c>
      <c r="C194" s="20" t="s">
        <v>50</v>
      </c>
      <c r="D194" s="20" t="s">
        <v>321</v>
      </c>
      <c r="E194" s="20" t="s">
        <v>322</v>
      </c>
      <c r="F194" s="21">
        <v>1</v>
      </c>
      <c r="G194" s="21"/>
      <c r="H194" s="24">
        <v>8</v>
      </c>
      <c r="I194" s="20" t="s">
        <v>302</v>
      </c>
      <c r="J194" s="21" t="s">
        <v>301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1">
        <v>0</v>
      </c>
      <c r="Q194" s="151"/>
      <c r="R194" s="151"/>
      <c r="S194" s="151"/>
      <c r="T194" s="151"/>
      <c r="U194" s="152">
        <v>1</v>
      </c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2">
        <v>1</v>
      </c>
      <c r="AJ194" s="152">
        <v>1</v>
      </c>
      <c r="AK194" s="151"/>
      <c r="AL194" s="152">
        <v>1</v>
      </c>
      <c r="AM194" s="152">
        <v>1</v>
      </c>
      <c r="AN194" s="152">
        <v>1</v>
      </c>
      <c r="AO194" s="151"/>
      <c r="AP194" s="151">
        <v>1</v>
      </c>
      <c r="AQ194" s="151"/>
      <c r="AR194" s="48"/>
      <c r="AS194" s="23">
        <v>1</v>
      </c>
      <c r="AT194" s="23"/>
    </row>
    <row r="195" spans="1:46" s="12" customFormat="1" ht="21" customHeight="1">
      <c r="A195" s="18">
        <v>193</v>
      </c>
      <c r="B195" s="19">
        <v>3191100594586</v>
      </c>
      <c r="C195" s="20" t="s">
        <v>64</v>
      </c>
      <c r="D195" s="20" t="s">
        <v>323</v>
      </c>
      <c r="E195" s="20" t="s">
        <v>324</v>
      </c>
      <c r="F195" s="21">
        <v>2</v>
      </c>
      <c r="G195" s="21"/>
      <c r="H195" s="24">
        <v>3</v>
      </c>
      <c r="I195" s="20" t="s">
        <v>302</v>
      </c>
      <c r="J195" s="21" t="s">
        <v>301</v>
      </c>
      <c r="K195" s="21">
        <v>0</v>
      </c>
      <c r="L195" s="21">
        <v>0</v>
      </c>
      <c r="M195" s="21">
        <v>1</v>
      </c>
      <c r="N195" s="21">
        <v>0</v>
      </c>
      <c r="O195" s="21">
        <v>0</v>
      </c>
      <c r="P195" s="21"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48">
        <v>1</v>
      </c>
      <c r="AS195" s="23">
        <v>1</v>
      </c>
      <c r="AT195" s="23"/>
    </row>
    <row r="196" spans="1:46" s="12" customFormat="1" ht="21" customHeight="1">
      <c r="A196" s="18">
        <v>194</v>
      </c>
      <c r="B196" s="19">
        <v>1199900923461</v>
      </c>
      <c r="C196" s="20" t="s">
        <v>71</v>
      </c>
      <c r="D196" s="20" t="s">
        <v>325</v>
      </c>
      <c r="E196" s="20" t="s">
        <v>326</v>
      </c>
      <c r="F196" s="21">
        <v>1</v>
      </c>
      <c r="G196" s="21"/>
      <c r="H196" s="24">
        <v>2</v>
      </c>
      <c r="I196" s="20" t="s">
        <v>302</v>
      </c>
      <c r="J196" s="21" t="s">
        <v>301</v>
      </c>
      <c r="K196" s="21">
        <v>0</v>
      </c>
      <c r="L196" s="21">
        <v>0</v>
      </c>
      <c r="M196" s="21">
        <v>0</v>
      </c>
      <c r="N196" s="21">
        <v>0</v>
      </c>
      <c r="O196" s="21">
        <v>1</v>
      </c>
      <c r="P196" s="21">
        <v>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>
        <v>1</v>
      </c>
      <c r="AQ196" s="23"/>
      <c r="AR196" s="48"/>
      <c r="AS196" s="23">
        <v>1</v>
      </c>
      <c r="AT196" s="23"/>
    </row>
    <row r="197" spans="1:46" s="12" customFormat="1" ht="21" customHeight="1">
      <c r="A197" s="18">
        <v>195</v>
      </c>
      <c r="B197" s="19">
        <v>5191100031308</v>
      </c>
      <c r="C197" s="20" t="s">
        <v>64</v>
      </c>
      <c r="D197" s="20" t="s">
        <v>327</v>
      </c>
      <c r="E197" s="20" t="s">
        <v>328</v>
      </c>
      <c r="F197" s="21">
        <v>2</v>
      </c>
      <c r="G197" s="21"/>
      <c r="H197" s="24">
        <v>3</v>
      </c>
      <c r="I197" s="20" t="s">
        <v>302</v>
      </c>
      <c r="J197" s="21" t="s">
        <v>301</v>
      </c>
      <c r="K197" s="21">
        <v>0</v>
      </c>
      <c r="L197" s="21">
        <v>0</v>
      </c>
      <c r="M197" s="21">
        <v>1</v>
      </c>
      <c r="N197" s="21">
        <v>0</v>
      </c>
      <c r="O197" s="21">
        <v>0</v>
      </c>
      <c r="P197" s="21">
        <v>0</v>
      </c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2">
        <v>1</v>
      </c>
      <c r="AJ197" s="151"/>
      <c r="AK197" s="151"/>
      <c r="AL197" s="151"/>
      <c r="AM197" s="151"/>
      <c r="AN197" s="152">
        <v>1</v>
      </c>
      <c r="AO197" s="151"/>
      <c r="AP197" s="151">
        <v>1</v>
      </c>
      <c r="AQ197" s="151"/>
      <c r="AR197" s="48"/>
      <c r="AS197" s="23">
        <v>1</v>
      </c>
      <c r="AT197" s="23"/>
    </row>
    <row r="198" spans="1:46" s="12" customFormat="1" ht="21" customHeight="1">
      <c r="A198" s="18">
        <v>196</v>
      </c>
      <c r="B198" s="19">
        <v>3191100577916</v>
      </c>
      <c r="C198" s="20" t="s">
        <v>50</v>
      </c>
      <c r="D198" s="20" t="s">
        <v>329</v>
      </c>
      <c r="E198" s="20" t="s">
        <v>330</v>
      </c>
      <c r="F198" s="21">
        <v>1</v>
      </c>
      <c r="G198" s="21"/>
      <c r="H198" s="24">
        <v>8</v>
      </c>
      <c r="I198" s="20" t="s">
        <v>302</v>
      </c>
      <c r="J198" s="21" t="s">
        <v>301</v>
      </c>
      <c r="K198" s="26">
        <v>0</v>
      </c>
      <c r="L198" s="26">
        <v>0</v>
      </c>
      <c r="M198" s="26">
        <v>1</v>
      </c>
      <c r="N198" s="26">
        <v>0</v>
      </c>
      <c r="O198" s="26">
        <v>0</v>
      </c>
      <c r="P198" s="26"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48"/>
      <c r="AS198" s="23">
        <v>1</v>
      </c>
      <c r="AT198" s="23"/>
    </row>
    <row r="199" spans="1:46" s="12" customFormat="1" ht="21" customHeight="1">
      <c r="A199" s="18">
        <v>197</v>
      </c>
      <c r="B199" s="19">
        <v>3191100536462</v>
      </c>
      <c r="C199" s="20" t="s">
        <v>55</v>
      </c>
      <c r="D199" s="20" t="s">
        <v>331</v>
      </c>
      <c r="E199" s="20" t="s">
        <v>300</v>
      </c>
      <c r="F199" s="21">
        <v>2</v>
      </c>
      <c r="G199" s="21"/>
      <c r="H199" s="24">
        <v>3</v>
      </c>
      <c r="I199" s="20" t="s">
        <v>302</v>
      </c>
      <c r="J199" s="21" t="s">
        <v>301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1"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48"/>
      <c r="AS199" s="23">
        <v>1</v>
      </c>
      <c r="AT199" s="23"/>
    </row>
    <row r="200" spans="1:46" s="12" customFormat="1" ht="21" customHeight="1">
      <c r="A200" s="18">
        <v>198</v>
      </c>
      <c r="B200" s="19">
        <v>3100300073520</v>
      </c>
      <c r="C200" s="20" t="s">
        <v>50</v>
      </c>
      <c r="D200" s="20" t="s">
        <v>332</v>
      </c>
      <c r="E200" s="20" t="s">
        <v>333</v>
      </c>
      <c r="F200" s="21">
        <v>1</v>
      </c>
      <c r="G200" s="21"/>
      <c r="H200" s="24">
        <v>8</v>
      </c>
      <c r="I200" s="20" t="s">
        <v>302</v>
      </c>
      <c r="J200" s="21" t="s">
        <v>301</v>
      </c>
      <c r="K200" s="21">
        <v>0</v>
      </c>
      <c r="L200" s="21">
        <v>1</v>
      </c>
      <c r="M200" s="21">
        <v>0</v>
      </c>
      <c r="N200" s="21">
        <v>0</v>
      </c>
      <c r="O200" s="21">
        <v>0</v>
      </c>
      <c r="P200" s="21">
        <v>0</v>
      </c>
      <c r="Q200" s="151"/>
      <c r="R200" s="151"/>
      <c r="S200" s="151"/>
      <c r="T200" s="151"/>
      <c r="U200" s="151"/>
      <c r="V200" s="151"/>
      <c r="W200" s="151"/>
      <c r="X200" s="152">
        <v>1</v>
      </c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>
        <v>1</v>
      </c>
      <c r="AQ200" s="151"/>
      <c r="AR200" s="48">
        <v>1</v>
      </c>
      <c r="AS200" s="23">
        <v>0</v>
      </c>
      <c r="AT200" s="23"/>
    </row>
    <row r="201" spans="1:46" s="12" customFormat="1" ht="21" customHeight="1">
      <c r="A201" s="18">
        <v>199</v>
      </c>
      <c r="B201" s="19">
        <v>1719900190442</v>
      </c>
      <c r="C201" s="20" t="s">
        <v>64</v>
      </c>
      <c r="D201" s="20" t="s">
        <v>334</v>
      </c>
      <c r="E201" s="20" t="s">
        <v>335</v>
      </c>
      <c r="F201" s="21">
        <v>2</v>
      </c>
      <c r="G201" s="21"/>
      <c r="H201" s="24">
        <v>3</v>
      </c>
      <c r="I201" s="20" t="s">
        <v>302</v>
      </c>
      <c r="J201" s="21" t="s">
        <v>301</v>
      </c>
      <c r="K201" s="21">
        <v>0</v>
      </c>
      <c r="L201" s="21">
        <v>1</v>
      </c>
      <c r="M201" s="21">
        <v>1</v>
      </c>
      <c r="N201" s="21">
        <v>0</v>
      </c>
      <c r="O201" s="21">
        <v>0</v>
      </c>
      <c r="P201" s="21">
        <v>0</v>
      </c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2">
        <v>1</v>
      </c>
      <c r="AO201" s="151"/>
      <c r="AP201" s="151">
        <v>1</v>
      </c>
      <c r="AQ201" s="151"/>
      <c r="AR201" s="48">
        <v>1</v>
      </c>
      <c r="AS201" s="23">
        <v>1</v>
      </c>
      <c r="AT201" s="23"/>
    </row>
    <row r="202" spans="1:46" s="12" customFormat="1" ht="21" customHeight="1">
      <c r="A202" s="18">
        <v>200</v>
      </c>
      <c r="B202" s="19">
        <v>5520100018943</v>
      </c>
      <c r="C202" s="20" t="s">
        <v>64</v>
      </c>
      <c r="D202" s="20" t="s">
        <v>336</v>
      </c>
      <c r="E202" s="20" t="s">
        <v>337</v>
      </c>
      <c r="F202" s="21">
        <v>2</v>
      </c>
      <c r="G202" s="21"/>
      <c r="H202" s="24">
        <v>8</v>
      </c>
      <c r="I202" s="20" t="s">
        <v>302</v>
      </c>
      <c r="J202" s="21" t="s">
        <v>301</v>
      </c>
      <c r="K202" s="21">
        <v>0</v>
      </c>
      <c r="L202" s="21">
        <v>0</v>
      </c>
      <c r="M202" s="21">
        <v>1</v>
      </c>
      <c r="N202" s="21">
        <v>0</v>
      </c>
      <c r="O202" s="21">
        <v>0</v>
      </c>
      <c r="P202" s="21">
        <v>0</v>
      </c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2">
        <v>1</v>
      </c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>
        <v>1</v>
      </c>
      <c r="AQ202" s="151"/>
      <c r="AR202" s="48"/>
      <c r="AS202" s="23">
        <v>0</v>
      </c>
      <c r="AT202" s="23"/>
    </row>
    <row r="203" spans="1:46" s="12" customFormat="1" ht="21" customHeight="1">
      <c r="A203" s="18">
        <v>201</v>
      </c>
      <c r="B203" s="19">
        <v>3191100591676</v>
      </c>
      <c r="C203" s="20" t="s">
        <v>50</v>
      </c>
      <c r="D203" s="20" t="s">
        <v>338</v>
      </c>
      <c r="E203" s="20" t="s">
        <v>339</v>
      </c>
      <c r="F203" s="21">
        <v>1</v>
      </c>
      <c r="G203" s="21"/>
      <c r="H203" s="24">
        <v>2</v>
      </c>
      <c r="I203" s="20" t="s">
        <v>302</v>
      </c>
      <c r="J203" s="21" t="s">
        <v>301</v>
      </c>
      <c r="K203" s="26"/>
      <c r="L203" s="26"/>
      <c r="M203" s="26"/>
      <c r="N203" s="26"/>
      <c r="O203" s="26"/>
      <c r="P203" s="26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>
        <v>1</v>
      </c>
      <c r="AR203" s="48"/>
      <c r="AS203" s="23">
        <v>0</v>
      </c>
      <c r="AT203" s="23"/>
    </row>
    <row r="204" spans="1:46" s="12" customFormat="1" ht="21" customHeight="1">
      <c r="A204" s="18">
        <v>202</v>
      </c>
      <c r="B204" s="19">
        <v>3191100571675</v>
      </c>
      <c r="C204" s="20" t="s">
        <v>50</v>
      </c>
      <c r="D204" s="20" t="s">
        <v>340</v>
      </c>
      <c r="E204" s="20" t="s">
        <v>341</v>
      </c>
      <c r="F204" s="21">
        <v>1</v>
      </c>
      <c r="G204" s="21"/>
      <c r="H204" s="24">
        <v>2</v>
      </c>
      <c r="I204" s="20" t="s">
        <v>302</v>
      </c>
      <c r="J204" s="21" t="s">
        <v>301</v>
      </c>
      <c r="K204" s="21">
        <v>1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>
        <v>1</v>
      </c>
      <c r="AO204" s="152"/>
      <c r="AP204" s="152"/>
      <c r="AQ204" s="151"/>
      <c r="AR204" s="48"/>
      <c r="AS204" s="23">
        <v>1</v>
      </c>
      <c r="AT204" s="23"/>
    </row>
    <row r="205" spans="1:46" s="12" customFormat="1" ht="21" customHeight="1">
      <c r="A205" s="18">
        <v>203</v>
      </c>
      <c r="B205" s="19">
        <v>3191100623152</v>
      </c>
      <c r="C205" s="20" t="s">
        <v>50</v>
      </c>
      <c r="D205" s="20" t="s">
        <v>342</v>
      </c>
      <c r="E205" s="20" t="s">
        <v>343</v>
      </c>
      <c r="F205" s="21">
        <v>1</v>
      </c>
      <c r="G205" s="21"/>
      <c r="H205" s="24">
        <v>3</v>
      </c>
      <c r="I205" s="20" t="s">
        <v>302</v>
      </c>
      <c r="J205" s="21" t="s">
        <v>301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151"/>
      <c r="R205" s="151"/>
      <c r="S205" s="151"/>
      <c r="T205" s="151"/>
      <c r="U205" s="152">
        <v>1</v>
      </c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2">
        <v>1</v>
      </c>
      <c r="AO205" s="151"/>
      <c r="AP205" s="151"/>
      <c r="AQ205" s="152">
        <v>1</v>
      </c>
      <c r="AR205" s="48"/>
      <c r="AS205" s="23">
        <v>1</v>
      </c>
      <c r="AT205" s="23"/>
    </row>
    <row r="206" spans="1:46" s="12" customFormat="1" ht="21" customHeight="1">
      <c r="A206" s="18">
        <v>204</v>
      </c>
      <c r="B206" s="19">
        <v>1198100000881</v>
      </c>
      <c r="C206" s="20" t="s">
        <v>71</v>
      </c>
      <c r="D206" s="20" t="s">
        <v>344</v>
      </c>
      <c r="E206" s="20" t="s">
        <v>345</v>
      </c>
      <c r="F206" s="21">
        <v>1</v>
      </c>
      <c r="G206" s="21"/>
      <c r="H206" s="24">
        <v>2</v>
      </c>
      <c r="I206" s="20" t="s">
        <v>302</v>
      </c>
      <c r="J206" s="21" t="s">
        <v>301</v>
      </c>
      <c r="K206" s="21">
        <v>0</v>
      </c>
      <c r="L206" s="21">
        <v>1</v>
      </c>
      <c r="M206" s="21">
        <v>0</v>
      </c>
      <c r="N206" s="21">
        <v>0</v>
      </c>
      <c r="O206" s="21">
        <v>1</v>
      </c>
      <c r="P206" s="21">
        <v>1</v>
      </c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>
        <v>1</v>
      </c>
      <c r="AO206" s="152"/>
      <c r="AP206" s="152">
        <v>1</v>
      </c>
      <c r="AQ206" s="151"/>
      <c r="AR206" s="48"/>
      <c r="AS206" s="23">
        <v>1</v>
      </c>
      <c r="AT206" s="23"/>
    </row>
    <row r="207" spans="1:46" s="12" customFormat="1" ht="21" customHeight="1">
      <c r="A207" s="18">
        <v>205</v>
      </c>
      <c r="B207" s="19">
        <v>3191100576294</v>
      </c>
      <c r="C207" s="28" t="s">
        <v>64</v>
      </c>
      <c r="D207" s="28" t="s">
        <v>1450</v>
      </c>
      <c r="E207" s="20" t="s">
        <v>346</v>
      </c>
      <c r="F207" s="21">
        <v>2</v>
      </c>
      <c r="G207" s="21"/>
      <c r="H207" s="24">
        <v>8</v>
      </c>
      <c r="I207" s="20" t="s">
        <v>302</v>
      </c>
      <c r="J207" s="21" t="s">
        <v>301</v>
      </c>
      <c r="K207" s="21">
        <v>0</v>
      </c>
      <c r="L207" s="21">
        <v>1</v>
      </c>
      <c r="M207" s="21">
        <v>0</v>
      </c>
      <c r="N207" s="21">
        <v>0</v>
      </c>
      <c r="O207" s="21">
        <v>1</v>
      </c>
      <c r="P207" s="21">
        <v>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48">
        <v>1</v>
      </c>
      <c r="AS207" s="23">
        <v>0</v>
      </c>
      <c r="AT207" s="23" t="s">
        <v>2069</v>
      </c>
    </row>
    <row r="208" spans="1:46" s="12" customFormat="1" ht="21" customHeight="1">
      <c r="A208" s="18">
        <v>206</v>
      </c>
      <c r="B208" s="19">
        <v>2191100001510</v>
      </c>
      <c r="C208" s="20" t="s">
        <v>64</v>
      </c>
      <c r="D208" s="20" t="s">
        <v>347</v>
      </c>
      <c r="E208" s="20" t="s">
        <v>348</v>
      </c>
      <c r="F208" s="21">
        <v>2</v>
      </c>
      <c r="G208" s="21"/>
      <c r="H208" s="24">
        <v>8</v>
      </c>
      <c r="I208" s="20" t="s">
        <v>302</v>
      </c>
      <c r="J208" s="21" t="s">
        <v>301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2">
        <v>1</v>
      </c>
      <c r="AO208" s="151"/>
      <c r="AP208" s="151">
        <v>1</v>
      </c>
      <c r="AQ208" s="151"/>
      <c r="AR208" s="48">
        <v>1</v>
      </c>
      <c r="AS208" s="23">
        <v>1</v>
      </c>
      <c r="AT208" s="23"/>
    </row>
    <row r="209" spans="1:47" s="12" customFormat="1" ht="21" customHeight="1">
      <c r="A209" s="18">
        <v>207</v>
      </c>
      <c r="B209" s="19">
        <v>5191100030069</v>
      </c>
      <c r="C209" s="20" t="s">
        <v>55</v>
      </c>
      <c r="D209" s="20" t="s">
        <v>349</v>
      </c>
      <c r="E209" s="20" t="s">
        <v>348</v>
      </c>
      <c r="F209" s="21">
        <v>2</v>
      </c>
      <c r="G209" s="21"/>
      <c r="H209" s="24">
        <v>2</v>
      </c>
      <c r="I209" s="20" t="s">
        <v>302</v>
      </c>
      <c r="J209" s="21" t="s">
        <v>301</v>
      </c>
      <c r="K209" s="21">
        <v>0</v>
      </c>
      <c r="L209" s="21">
        <v>1</v>
      </c>
      <c r="M209" s="21">
        <v>0</v>
      </c>
      <c r="N209" s="21">
        <v>0</v>
      </c>
      <c r="O209" s="21">
        <v>0</v>
      </c>
      <c r="P209" s="21">
        <v>0</v>
      </c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>
        <v>1</v>
      </c>
      <c r="AO209" s="152"/>
      <c r="AP209" s="152">
        <v>1</v>
      </c>
      <c r="AQ209" s="151"/>
      <c r="AR209" s="48">
        <v>1</v>
      </c>
      <c r="AS209" s="23">
        <v>1</v>
      </c>
      <c r="AT209" s="23"/>
    </row>
    <row r="210" spans="1:47" s="12" customFormat="1" ht="21" customHeight="1">
      <c r="A210" s="18">
        <v>208</v>
      </c>
      <c r="B210" s="19">
        <v>3302100770928</v>
      </c>
      <c r="C210" s="20" t="s">
        <v>55</v>
      </c>
      <c r="D210" s="20" t="s">
        <v>350</v>
      </c>
      <c r="E210" s="20" t="s">
        <v>351</v>
      </c>
      <c r="F210" s="21">
        <v>2</v>
      </c>
      <c r="G210" s="21"/>
      <c r="H210" s="24">
        <v>3</v>
      </c>
      <c r="I210" s="20" t="s">
        <v>302</v>
      </c>
      <c r="J210" s="21" t="s">
        <v>301</v>
      </c>
      <c r="K210" s="21">
        <v>0</v>
      </c>
      <c r="L210" s="21">
        <v>1</v>
      </c>
      <c r="M210" s="21">
        <v>0</v>
      </c>
      <c r="N210" s="21">
        <v>0</v>
      </c>
      <c r="O210" s="21">
        <v>0</v>
      </c>
      <c r="P210" s="21">
        <v>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48"/>
      <c r="AS210" s="23">
        <v>1</v>
      </c>
      <c r="AT210" s="23"/>
    </row>
    <row r="211" spans="1:47" s="12" customFormat="1" ht="21" customHeight="1">
      <c r="A211" s="18">
        <v>209</v>
      </c>
      <c r="B211" s="19">
        <v>3191100594454</v>
      </c>
      <c r="C211" s="20" t="s">
        <v>50</v>
      </c>
      <c r="D211" s="20" t="s">
        <v>352</v>
      </c>
      <c r="E211" s="20" t="s">
        <v>324</v>
      </c>
      <c r="F211" s="21">
        <v>1</v>
      </c>
      <c r="G211" s="21"/>
      <c r="H211" s="24">
        <v>3</v>
      </c>
      <c r="I211" s="20" t="s">
        <v>302</v>
      </c>
      <c r="J211" s="21" t="s">
        <v>301</v>
      </c>
      <c r="K211" s="21">
        <v>0</v>
      </c>
      <c r="L211" s="21">
        <v>0</v>
      </c>
      <c r="M211" s="21">
        <v>1</v>
      </c>
      <c r="N211" s="21">
        <v>0</v>
      </c>
      <c r="O211" s="21">
        <v>0</v>
      </c>
      <c r="P211" s="21">
        <v>0</v>
      </c>
      <c r="Q211" s="152">
        <v>1</v>
      </c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>
        <v>1</v>
      </c>
      <c r="AQ211" s="151"/>
      <c r="AR211" s="48"/>
      <c r="AS211" s="23">
        <v>0</v>
      </c>
      <c r="AT211" s="23"/>
    </row>
    <row r="212" spans="1:47" s="12" customFormat="1" ht="21" customHeight="1">
      <c r="A212" s="18">
        <v>210</v>
      </c>
      <c r="B212" s="19">
        <v>1198100001305</v>
      </c>
      <c r="C212" s="20" t="s">
        <v>71</v>
      </c>
      <c r="D212" s="20" t="s">
        <v>353</v>
      </c>
      <c r="E212" s="20" t="s">
        <v>354</v>
      </c>
      <c r="F212" s="21">
        <v>1</v>
      </c>
      <c r="G212" s="21"/>
      <c r="H212" s="24">
        <v>3</v>
      </c>
      <c r="I212" s="20" t="s">
        <v>302</v>
      </c>
      <c r="J212" s="21" t="s">
        <v>301</v>
      </c>
      <c r="K212" s="21">
        <v>0</v>
      </c>
      <c r="L212" s="21">
        <v>0</v>
      </c>
      <c r="M212" s="21">
        <v>0</v>
      </c>
      <c r="N212" s="21">
        <v>1</v>
      </c>
      <c r="O212" s="21">
        <v>0</v>
      </c>
      <c r="P212" s="21">
        <v>0</v>
      </c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2">
        <v>1</v>
      </c>
      <c r="AN212" s="152">
        <v>1</v>
      </c>
      <c r="AO212" s="151"/>
      <c r="AP212" s="151">
        <v>1</v>
      </c>
      <c r="AQ212" s="151"/>
      <c r="AR212" s="48"/>
      <c r="AS212" s="23">
        <v>1</v>
      </c>
      <c r="AT212" s="23"/>
    </row>
    <row r="213" spans="1:47" s="12" customFormat="1" ht="21" customHeight="1">
      <c r="A213" s="18">
        <v>211</v>
      </c>
      <c r="B213" s="19">
        <v>3191100563532</v>
      </c>
      <c r="C213" s="20" t="s">
        <v>50</v>
      </c>
      <c r="D213" s="20" t="s">
        <v>355</v>
      </c>
      <c r="E213" s="20" t="s">
        <v>356</v>
      </c>
      <c r="F213" s="21">
        <v>1</v>
      </c>
      <c r="G213" s="21"/>
      <c r="H213" s="24">
        <v>2</v>
      </c>
      <c r="I213" s="20" t="s">
        <v>302</v>
      </c>
      <c r="J213" s="21" t="s">
        <v>301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48">
        <v>1</v>
      </c>
      <c r="AS213" s="23">
        <v>1</v>
      </c>
      <c r="AT213" s="23"/>
    </row>
    <row r="214" spans="1:47" s="12" customFormat="1" ht="21" customHeight="1">
      <c r="A214" s="18">
        <v>212</v>
      </c>
      <c r="B214" s="19">
        <v>3190200085313</v>
      </c>
      <c r="C214" s="20" t="s">
        <v>50</v>
      </c>
      <c r="D214" s="20" t="s">
        <v>357</v>
      </c>
      <c r="E214" s="20" t="s">
        <v>358</v>
      </c>
      <c r="F214" s="21">
        <v>1</v>
      </c>
      <c r="G214" s="21"/>
      <c r="H214" s="24">
        <v>3</v>
      </c>
      <c r="I214" s="20" t="s">
        <v>302</v>
      </c>
      <c r="J214" s="21" t="s">
        <v>301</v>
      </c>
      <c r="K214" s="26">
        <v>0</v>
      </c>
      <c r="L214" s="26">
        <v>0</v>
      </c>
      <c r="M214" s="26">
        <v>1</v>
      </c>
      <c r="N214" s="26">
        <v>0</v>
      </c>
      <c r="O214" s="26">
        <v>0</v>
      </c>
      <c r="P214" s="26">
        <v>0</v>
      </c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2">
        <v>1</v>
      </c>
      <c r="AO214" s="151"/>
      <c r="AP214" s="151">
        <v>1</v>
      </c>
      <c r="AQ214" s="151"/>
      <c r="AR214" s="48"/>
      <c r="AS214" s="23">
        <v>1</v>
      </c>
      <c r="AT214" s="23"/>
    </row>
    <row r="215" spans="1:47" s="12" customFormat="1" ht="21" customHeight="1">
      <c r="A215" s="18">
        <v>213</v>
      </c>
      <c r="B215" s="19">
        <v>1191100106356</v>
      </c>
      <c r="C215" s="28" t="s">
        <v>50</v>
      </c>
      <c r="D215" s="28" t="s">
        <v>1307</v>
      </c>
      <c r="E215" s="28" t="s">
        <v>1308</v>
      </c>
      <c r="F215" s="21">
        <v>1</v>
      </c>
      <c r="G215" s="21"/>
      <c r="H215" s="24">
        <v>2</v>
      </c>
      <c r="I215" s="28" t="s">
        <v>302</v>
      </c>
      <c r="J215" s="21" t="s">
        <v>301</v>
      </c>
      <c r="K215" s="21">
        <v>0</v>
      </c>
      <c r="L215" s="21">
        <v>0</v>
      </c>
      <c r="M215" s="21">
        <v>0</v>
      </c>
      <c r="N215" s="21">
        <v>0</v>
      </c>
      <c r="O215" s="21">
        <v>1</v>
      </c>
      <c r="P215" s="21">
        <v>1</v>
      </c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48"/>
      <c r="AS215" s="23">
        <v>0</v>
      </c>
      <c r="AT215" s="23"/>
    </row>
    <row r="216" spans="1:47" s="12" customFormat="1" ht="21" customHeight="1">
      <c r="A216" s="18">
        <v>214</v>
      </c>
      <c r="B216" s="19">
        <v>1198100001976</v>
      </c>
      <c r="C216" s="28" t="s">
        <v>71</v>
      </c>
      <c r="D216" s="28" t="s">
        <v>1309</v>
      </c>
      <c r="E216" s="28" t="s">
        <v>1310</v>
      </c>
      <c r="F216" s="21">
        <v>1</v>
      </c>
      <c r="G216" s="21"/>
      <c r="H216" s="24">
        <v>2</v>
      </c>
      <c r="I216" s="28" t="s">
        <v>302</v>
      </c>
      <c r="J216" s="21" t="s">
        <v>301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1</v>
      </c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48"/>
      <c r="AS216" s="23">
        <v>0</v>
      </c>
      <c r="AT216" s="23"/>
    </row>
    <row r="217" spans="1:47" s="12" customFormat="1" ht="21" customHeight="1">
      <c r="A217" s="18">
        <v>215</v>
      </c>
      <c r="B217" s="19">
        <v>1100700989096</v>
      </c>
      <c r="C217" s="28" t="s">
        <v>50</v>
      </c>
      <c r="D217" s="28" t="s">
        <v>1311</v>
      </c>
      <c r="E217" s="28" t="s">
        <v>1312</v>
      </c>
      <c r="F217" s="21">
        <v>1</v>
      </c>
      <c r="G217" s="21"/>
      <c r="H217" s="24">
        <v>2</v>
      </c>
      <c r="I217" s="28" t="s">
        <v>302</v>
      </c>
      <c r="J217" s="21" t="s">
        <v>301</v>
      </c>
      <c r="K217" s="21">
        <v>0</v>
      </c>
      <c r="L217" s="21">
        <v>0</v>
      </c>
      <c r="M217" s="21">
        <v>1</v>
      </c>
      <c r="N217" s="21">
        <v>0</v>
      </c>
      <c r="O217" s="21">
        <v>0</v>
      </c>
      <c r="P217" s="21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48"/>
      <c r="AS217" s="23">
        <v>0</v>
      </c>
      <c r="AT217" s="23"/>
    </row>
    <row r="218" spans="1:47" s="12" customFormat="1" ht="21" customHeight="1">
      <c r="A218" s="18">
        <v>216</v>
      </c>
      <c r="B218" s="57">
        <v>3191100595001</v>
      </c>
      <c r="C218" s="30" t="s">
        <v>50</v>
      </c>
      <c r="D218" s="30" t="s">
        <v>764</v>
      </c>
      <c r="E218" s="30" t="s">
        <v>1313</v>
      </c>
      <c r="F218" s="79">
        <v>1</v>
      </c>
      <c r="G218" s="79"/>
      <c r="H218" s="80">
        <v>3</v>
      </c>
      <c r="I218" s="30" t="s">
        <v>302</v>
      </c>
      <c r="J218" s="303" t="s">
        <v>301</v>
      </c>
      <c r="K218" s="79">
        <v>0</v>
      </c>
      <c r="L218" s="79">
        <v>0</v>
      </c>
      <c r="M218" s="79">
        <v>1</v>
      </c>
      <c r="N218" s="79">
        <v>0</v>
      </c>
      <c r="O218" s="79">
        <v>0</v>
      </c>
      <c r="P218" s="79">
        <v>0</v>
      </c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48"/>
      <c r="AS218" s="23">
        <v>1</v>
      </c>
      <c r="AT218" s="60" t="s">
        <v>1379</v>
      </c>
    </row>
    <row r="219" spans="1:47" s="12" customFormat="1" ht="21" customHeight="1">
      <c r="A219" s="18">
        <v>217</v>
      </c>
      <c r="B219" s="19">
        <v>3191100594870</v>
      </c>
      <c r="C219" s="28" t="s">
        <v>50</v>
      </c>
      <c r="D219" s="28" t="s">
        <v>1314</v>
      </c>
      <c r="E219" s="28" t="s">
        <v>1315</v>
      </c>
      <c r="F219" s="21">
        <v>1</v>
      </c>
      <c r="G219" s="21"/>
      <c r="H219" s="22">
        <v>3</v>
      </c>
      <c r="I219" s="28" t="s">
        <v>302</v>
      </c>
      <c r="J219" s="21" t="s">
        <v>301</v>
      </c>
      <c r="K219" s="21">
        <v>1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48"/>
      <c r="AS219" s="23">
        <v>0</v>
      </c>
      <c r="AT219" s="23"/>
    </row>
    <row r="220" spans="1:47" s="12" customFormat="1" ht="21" customHeight="1">
      <c r="A220" s="18">
        <v>218</v>
      </c>
      <c r="B220" s="19">
        <v>3191100649097</v>
      </c>
      <c r="C220" s="28" t="s">
        <v>55</v>
      </c>
      <c r="D220" s="28" t="s">
        <v>1316</v>
      </c>
      <c r="E220" s="28" t="s">
        <v>1317</v>
      </c>
      <c r="F220" s="21">
        <v>2</v>
      </c>
      <c r="G220" s="21"/>
      <c r="H220" s="22">
        <v>3</v>
      </c>
      <c r="I220" s="28" t="s">
        <v>302</v>
      </c>
      <c r="J220" s="21" t="s">
        <v>301</v>
      </c>
      <c r="K220" s="21">
        <v>0</v>
      </c>
      <c r="L220" s="21">
        <v>0</v>
      </c>
      <c r="M220" s="21">
        <v>1</v>
      </c>
      <c r="N220" s="21">
        <v>0</v>
      </c>
      <c r="O220" s="21">
        <v>0</v>
      </c>
      <c r="P220" s="21">
        <v>0</v>
      </c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48"/>
      <c r="AS220" s="23">
        <v>0</v>
      </c>
      <c r="AT220" s="23"/>
    </row>
    <row r="221" spans="1:47" s="12" customFormat="1" ht="21" customHeight="1">
      <c r="A221" s="18">
        <v>219</v>
      </c>
      <c r="B221" s="212">
        <v>3191100563516</v>
      </c>
      <c r="C221" s="213" t="s">
        <v>55</v>
      </c>
      <c r="D221" s="213" t="s">
        <v>1318</v>
      </c>
      <c r="E221" s="213" t="s">
        <v>356</v>
      </c>
      <c r="F221" s="181">
        <v>2</v>
      </c>
      <c r="G221" s="181"/>
      <c r="H221" s="214">
        <v>2</v>
      </c>
      <c r="I221" s="213" t="s">
        <v>302</v>
      </c>
      <c r="J221" s="181" t="s">
        <v>301</v>
      </c>
      <c r="K221" s="181">
        <v>0</v>
      </c>
      <c r="L221" s="181">
        <v>0</v>
      </c>
      <c r="M221" s="181">
        <v>1</v>
      </c>
      <c r="N221" s="181">
        <v>0</v>
      </c>
      <c r="O221" s="181">
        <v>0</v>
      </c>
      <c r="P221" s="181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48"/>
      <c r="AS221" s="48">
        <v>0</v>
      </c>
      <c r="AU221" s="317" t="s">
        <v>1982</v>
      </c>
    </row>
    <row r="222" spans="1:47" s="12" customFormat="1" ht="21" customHeight="1">
      <c r="A222" s="18">
        <v>220</v>
      </c>
      <c r="B222" s="19">
        <v>1191100101711</v>
      </c>
      <c r="C222" s="28" t="s">
        <v>71</v>
      </c>
      <c r="D222" s="28" t="s">
        <v>1043</v>
      </c>
      <c r="E222" s="28" t="s">
        <v>1445</v>
      </c>
      <c r="F222" s="21">
        <v>1</v>
      </c>
      <c r="G222" s="21"/>
      <c r="H222" s="22">
        <v>2</v>
      </c>
      <c r="I222" s="28" t="s">
        <v>302</v>
      </c>
      <c r="J222" s="21" t="s">
        <v>301</v>
      </c>
      <c r="K222" s="21"/>
      <c r="L222" s="21"/>
      <c r="M222" s="21"/>
      <c r="N222" s="21"/>
      <c r="O222" s="21"/>
      <c r="P222" s="21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48"/>
      <c r="AS222" s="23">
        <v>1</v>
      </c>
      <c r="AT222" s="23"/>
    </row>
    <row r="223" spans="1:47" s="12" customFormat="1" ht="21" customHeight="1">
      <c r="A223" s="18">
        <v>221</v>
      </c>
      <c r="B223" s="19">
        <v>3191100593091</v>
      </c>
      <c r="C223" s="28" t="s">
        <v>50</v>
      </c>
      <c r="D223" s="28" t="s">
        <v>364</v>
      </c>
      <c r="E223" s="28" t="s">
        <v>1447</v>
      </c>
      <c r="F223" s="21">
        <v>1</v>
      </c>
      <c r="G223" s="21"/>
      <c r="H223" s="22">
        <v>3</v>
      </c>
      <c r="I223" s="28" t="s">
        <v>302</v>
      </c>
      <c r="J223" s="21" t="s">
        <v>301</v>
      </c>
      <c r="K223" s="21"/>
      <c r="L223" s="21"/>
      <c r="M223" s="21"/>
      <c r="N223" s="21"/>
      <c r="O223" s="21"/>
      <c r="P223" s="21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48"/>
      <c r="AS223" s="23">
        <v>1</v>
      </c>
      <c r="AT223" s="23"/>
    </row>
    <row r="224" spans="1:47" s="12" customFormat="1" ht="21" customHeight="1">
      <c r="A224" s="18">
        <v>222</v>
      </c>
      <c r="B224" s="212">
        <v>3720700211681</v>
      </c>
      <c r="C224" s="213" t="s">
        <v>55</v>
      </c>
      <c r="D224" s="213" t="s">
        <v>1448</v>
      </c>
      <c r="E224" s="213" t="s">
        <v>1449</v>
      </c>
      <c r="F224" s="181">
        <v>2</v>
      </c>
      <c r="G224" s="181"/>
      <c r="H224" s="214"/>
      <c r="I224" s="213"/>
      <c r="J224" s="181" t="s">
        <v>301</v>
      </c>
      <c r="K224" s="181"/>
      <c r="L224" s="181"/>
      <c r="M224" s="181"/>
      <c r="N224" s="181"/>
      <c r="O224" s="181"/>
      <c r="P224" s="181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48"/>
      <c r="AS224" s="48">
        <v>1</v>
      </c>
      <c r="AU224" s="317" t="s">
        <v>1982</v>
      </c>
    </row>
    <row r="225" spans="1:47" s="12" customFormat="1" ht="21" customHeight="1">
      <c r="A225" s="18">
        <v>223</v>
      </c>
      <c r="B225" s="349">
        <v>3191100576294</v>
      </c>
      <c r="C225" s="295" t="s">
        <v>64</v>
      </c>
      <c r="D225" s="295" t="s">
        <v>1450</v>
      </c>
      <c r="E225" s="295" t="s">
        <v>346</v>
      </c>
      <c r="F225" s="344">
        <v>2</v>
      </c>
      <c r="G225" s="344"/>
      <c r="H225" s="345"/>
      <c r="I225" s="295"/>
      <c r="J225" s="344" t="s">
        <v>301</v>
      </c>
      <c r="K225" s="344"/>
      <c r="L225" s="344"/>
      <c r="M225" s="344"/>
      <c r="N225" s="344"/>
      <c r="O225" s="344"/>
      <c r="P225" s="344"/>
      <c r="Q225" s="346"/>
      <c r="R225" s="346"/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  <c r="AE225" s="346"/>
      <c r="AF225" s="346"/>
      <c r="AG225" s="346"/>
      <c r="AH225" s="346"/>
      <c r="AI225" s="346"/>
      <c r="AJ225" s="346"/>
      <c r="AK225" s="346"/>
      <c r="AL225" s="346"/>
      <c r="AM225" s="346"/>
      <c r="AN225" s="346"/>
      <c r="AO225" s="346"/>
      <c r="AP225" s="346"/>
      <c r="AQ225" s="346"/>
      <c r="AR225" s="347"/>
      <c r="AS225" s="347">
        <v>1</v>
      </c>
      <c r="AT225" s="347" t="s">
        <v>1619</v>
      </c>
    </row>
    <row r="226" spans="1:47" s="12" customFormat="1" ht="21" customHeight="1">
      <c r="A226" s="18">
        <v>224</v>
      </c>
      <c r="B226" s="233">
        <v>3191100576561</v>
      </c>
      <c r="C226" s="178" t="s">
        <v>55</v>
      </c>
      <c r="D226" s="178" t="s">
        <v>1451</v>
      </c>
      <c r="E226" s="178" t="s">
        <v>1452</v>
      </c>
      <c r="F226" s="179">
        <v>2</v>
      </c>
      <c r="G226" s="179"/>
      <c r="H226" s="180"/>
      <c r="I226" s="178"/>
      <c r="J226" s="179" t="s">
        <v>301</v>
      </c>
      <c r="K226" s="179">
        <v>0</v>
      </c>
      <c r="L226" s="179">
        <v>0</v>
      </c>
      <c r="M226" s="179">
        <v>1</v>
      </c>
      <c r="N226" s="179">
        <v>0</v>
      </c>
      <c r="O226" s="179">
        <v>0</v>
      </c>
      <c r="P226" s="179">
        <v>0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48"/>
      <c r="AS226" s="48">
        <v>1</v>
      </c>
      <c r="AT226" s="175" t="s">
        <v>1379</v>
      </c>
    </row>
    <row r="227" spans="1:47" s="12" customFormat="1" ht="21" customHeight="1">
      <c r="A227" s="18">
        <v>225</v>
      </c>
      <c r="B227" s="19">
        <v>3809900369928</v>
      </c>
      <c r="C227" s="28" t="s">
        <v>64</v>
      </c>
      <c r="D227" s="28" t="s">
        <v>1453</v>
      </c>
      <c r="E227" s="28" t="s">
        <v>1454</v>
      </c>
      <c r="F227" s="21">
        <v>2</v>
      </c>
      <c r="G227" s="21"/>
      <c r="H227" s="22">
        <v>2</v>
      </c>
      <c r="I227" s="28" t="s">
        <v>302</v>
      </c>
      <c r="J227" s="21" t="s">
        <v>301</v>
      </c>
      <c r="K227" s="21"/>
      <c r="L227" s="21"/>
      <c r="M227" s="21"/>
      <c r="N227" s="21"/>
      <c r="O227" s="21"/>
      <c r="P227" s="21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48"/>
      <c r="AS227" s="23">
        <v>1</v>
      </c>
      <c r="AT227" s="23"/>
    </row>
    <row r="228" spans="1:47" s="12" customFormat="1" ht="21" customHeight="1">
      <c r="A228" s="18">
        <v>226</v>
      </c>
      <c r="B228" s="19">
        <v>3191100536454</v>
      </c>
      <c r="C228" s="28" t="s">
        <v>50</v>
      </c>
      <c r="D228" s="28" t="s">
        <v>250</v>
      </c>
      <c r="E228" s="28" t="s">
        <v>300</v>
      </c>
      <c r="F228" s="21">
        <v>1</v>
      </c>
      <c r="G228" s="21"/>
      <c r="H228" s="24">
        <v>3</v>
      </c>
      <c r="I228" s="28" t="s">
        <v>302</v>
      </c>
      <c r="J228" s="21" t="s">
        <v>301</v>
      </c>
      <c r="K228" s="21"/>
      <c r="L228" s="21"/>
      <c r="M228" s="21"/>
      <c r="N228" s="21"/>
      <c r="O228" s="21"/>
      <c r="P228" s="21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48"/>
      <c r="AS228" s="23">
        <v>1</v>
      </c>
      <c r="AT228" s="23"/>
    </row>
    <row r="229" spans="1:47" s="12" customFormat="1" ht="21" customHeight="1">
      <c r="A229" s="18">
        <v>227</v>
      </c>
      <c r="B229" s="19">
        <v>1198100004801</v>
      </c>
      <c r="C229" s="28" t="s">
        <v>71</v>
      </c>
      <c r="D229" s="28" t="s">
        <v>159</v>
      </c>
      <c r="E229" s="28" t="s">
        <v>345</v>
      </c>
      <c r="F229" s="21">
        <v>1</v>
      </c>
      <c r="G229" s="21"/>
      <c r="H229" s="24">
        <v>2</v>
      </c>
      <c r="I229" s="28" t="s">
        <v>302</v>
      </c>
      <c r="J229" s="21" t="s">
        <v>301</v>
      </c>
      <c r="K229" s="21"/>
      <c r="L229" s="21"/>
      <c r="M229" s="21"/>
      <c r="N229" s="21"/>
      <c r="O229" s="21"/>
      <c r="P229" s="21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48"/>
      <c r="AS229" s="23">
        <v>1</v>
      </c>
      <c r="AT229" s="23"/>
    </row>
    <row r="230" spans="1:47" s="12" customFormat="1" ht="21" customHeight="1">
      <c r="A230" s="18">
        <v>228</v>
      </c>
      <c r="B230" s="212">
        <v>3191100562684</v>
      </c>
      <c r="C230" s="213" t="s">
        <v>50</v>
      </c>
      <c r="D230" s="213" t="s">
        <v>1455</v>
      </c>
      <c r="E230" s="213" t="s">
        <v>1456</v>
      </c>
      <c r="F230" s="181">
        <v>1</v>
      </c>
      <c r="G230" s="181"/>
      <c r="H230" s="224"/>
      <c r="I230" s="213"/>
      <c r="J230" s="181" t="s">
        <v>301</v>
      </c>
      <c r="K230" s="181">
        <v>0</v>
      </c>
      <c r="L230" s="181">
        <v>0</v>
      </c>
      <c r="M230" s="181">
        <v>1</v>
      </c>
      <c r="N230" s="181">
        <v>0</v>
      </c>
      <c r="O230" s="181">
        <v>0</v>
      </c>
      <c r="P230" s="181">
        <v>0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48"/>
      <c r="AS230" s="48">
        <v>1</v>
      </c>
      <c r="AT230" s="23"/>
      <c r="AU230" s="127" t="s">
        <v>1982</v>
      </c>
    </row>
    <row r="231" spans="1:47" s="12" customFormat="1" ht="21" customHeight="1">
      <c r="A231" s="18">
        <v>229</v>
      </c>
      <c r="B231" s="19">
        <v>5191100056181</v>
      </c>
      <c r="C231" s="28" t="s">
        <v>55</v>
      </c>
      <c r="D231" s="28" t="s">
        <v>1458</v>
      </c>
      <c r="E231" s="28" t="s">
        <v>1459</v>
      </c>
      <c r="F231" s="21">
        <v>2</v>
      </c>
      <c r="G231" s="21"/>
      <c r="H231" s="24">
        <v>2</v>
      </c>
      <c r="I231" s="28" t="s">
        <v>302</v>
      </c>
      <c r="J231" s="21" t="s">
        <v>301</v>
      </c>
      <c r="K231" s="21"/>
      <c r="L231" s="21"/>
      <c r="M231" s="21"/>
      <c r="N231" s="21"/>
      <c r="O231" s="21"/>
      <c r="P231" s="21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48"/>
      <c r="AS231" s="23">
        <v>0</v>
      </c>
      <c r="AT231" s="23"/>
    </row>
    <row r="232" spans="1:47" s="12" customFormat="1" ht="21" customHeight="1">
      <c r="A232" s="18">
        <v>230</v>
      </c>
      <c r="B232" s="19">
        <v>5191100056190</v>
      </c>
      <c r="C232" s="28" t="s">
        <v>55</v>
      </c>
      <c r="D232" s="28" t="s">
        <v>176</v>
      </c>
      <c r="E232" s="28" t="s">
        <v>1459</v>
      </c>
      <c r="F232" s="21">
        <v>2</v>
      </c>
      <c r="G232" s="21"/>
      <c r="H232" s="24">
        <v>2</v>
      </c>
      <c r="I232" s="28" t="s">
        <v>302</v>
      </c>
      <c r="J232" s="21" t="s">
        <v>301</v>
      </c>
      <c r="K232" s="21"/>
      <c r="L232" s="21"/>
      <c r="M232" s="21"/>
      <c r="N232" s="21"/>
      <c r="O232" s="21"/>
      <c r="P232" s="21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48"/>
      <c r="AS232" s="23">
        <v>0</v>
      </c>
      <c r="AT232" s="23"/>
    </row>
    <row r="233" spans="1:47" s="12" customFormat="1" ht="21" customHeight="1">
      <c r="A233" s="18">
        <v>231</v>
      </c>
      <c r="B233" s="19">
        <v>3540500319626</v>
      </c>
      <c r="C233" s="28" t="s">
        <v>64</v>
      </c>
      <c r="D233" s="28" t="s">
        <v>129</v>
      </c>
      <c r="E233" s="28" t="s">
        <v>1460</v>
      </c>
      <c r="F233" s="21">
        <v>2</v>
      </c>
      <c r="G233" s="21"/>
      <c r="H233" s="24"/>
      <c r="I233" s="28"/>
      <c r="J233" s="21" t="s">
        <v>301</v>
      </c>
      <c r="K233" s="21"/>
      <c r="L233" s="21"/>
      <c r="M233" s="21"/>
      <c r="N233" s="21"/>
      <c r="O233" s="21"/>
      <c r="P233" s="21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48"/>
      <c r="AS233" s="23">
        <v>1</v>
      </c>
      <c r="AT233" s="23"/>
    </row>
    <row r="234" spans="1:47" s="12" customFormat="1" ht="21" customHeight="1">
      <c r="A234" s="18">
        <v>232</v>
      </c>
      <c r="B234" s="212">
        <v>3191100622282</v>
      </c>
      <c r="C234" s="213" t="s">
        <v>50</v>
      </c>
      <c r="D234" s="213" t="s">
        <v>1461</v>
      </c>
      <c r="E234" s="213" t="s">
        <v>1462</v>
      </c>
      <c r="F234" s="181">
        <v>1</v>
      </c>
      <c r="G234" s="181"/>
      <c r="H234" s="224">
        <v>2</v>
      </c>
      <c r="I234" s="213" t="s">
        <v>302</v>
      </c>
      <c r="J234" s="181" t="s">
        <v>301</v>
      </c>
      <c r="K234" s="181">
        <v>0</v>
      </c>
      <c r="L234" s="181">
        <v>0</v>
      </c>
      <c r="M234" s="181">
        <v>1</v>
      </c>
      <c r="N234" s="181">
        <v>0</v>
      </c>
      <c r="O234" s="181">
        <v>0</v>
      </c>
      <c r="P234" s="181">
        <v>0</v>
      </c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48"/>
      <c r="AS234" s="48">
        <v>1</v>
      </c>
      <c r="AT234" s="48"/>
    </row>
    <row r="235" spans="1:47" s="12" customFormat="1" ht="21" customHeight="1">
      <c r="A235" s="18">
        <v>233</v>
      </c>
      <c r="B235" s="19">
        <v>3191100594161</v>
      </c>
      <c r="C235" s="28" t="s">
        <v>50</v>
      </c>
      <c r="D235" s="28" t="s">
        <v>1006</v>
      </c>
      <c r="E235" s="28" t="s">
        <v>1737</v>
      </c>
      <c r="F235" s="21">
        <v>1</v>
      </c>
      <c r="G235" s="21"/>
      <c r="H235" s="24">
        <v>3</v>
      </c>
      <c r="I235" s="28" t="s">
        <v>302</v>
      </c>
      <c r="J235" s="21" t="s">
        <v>361</v>
      </c>
      <c r="K235" s="21">
        <v>0</v>
      </c>
      <c r="L235" s="21">
        <v>0</v>
      </c>
      <c r="M235" s="21">
        <v>1</v>
      </c>
      <c r="N235" s="21">
        <v>0</v>
      </c>
      <c r="O235" s="21">
        <v>0</v>
      </c>
      <c r="P235" s="21">
        <v>0</v>
      </c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3">
        <v>1</v>
      </c>
      <c r="AS235" s="23"/>
      <c r="AT235" s="23"/>
    </row>
    <row r="236" spans="1:47" s="12" customFormat="1" ht="18.75">
      <c r="A236" s="18">
        <v>234</v>
      </c>
      <c r="B236" s="19">
        <v>3191100622270</v>
      </c>
      <c r="C236" s="28" t="s">
        <v>50</v>
      </c>
      <c r="D236" s="28" t="s">
        <v>1760</v>
      </c>
      <c r="E236" s="28" t="s">
        <v>1462</v>
      </c>
      <c r="F236" s="21">
        <v>1</v>
      </c>
      <c r="G236" s="21">
        <v>53</v>
      </c>
      <c r="H236" s="24">
        <v>2</v>
      </c>
      <c r="I236" s="28" t="s">
        <v>302</v>
      </c>
      <c r="J236" s="21" t="s">
        <v>301</v>
      </c>
      <c r="K236" s="21">
        <v>0</v>
      </c>
      <c r="L236" s="21">
        <v>1</v>
      </c>
      <c r="M236" s="21">
        <v>0</v>
      </c>
      <c r="N236" s="21">
        <v>0</v>
      </c>
      <c r="O236" s="21">
        <v>0</v>
      </c>
      <c r="P236" s="21">
        <v>0</v>
      </c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3">
        <v>1</v>
      </c>
      <c r="AS236" s="23"/>
      <c r="AT236" s="23"/>
      <c r="AU236" s="12" t="s">
        <v>1749</v>
      </c>
    </row>
    <row r="237" spans="1:47" s="12" customFormat="1" ht="18.75">
      <c r="A237" s="18">
        <v>235</v>
      </c>
      <c r="B237" s="57">
        <v>3199900319455</v>
      </c>
      <c r="C237" s="30" t="s">
        <v>55</v>
      </c>
      <c r="D237" s="30" t="s">
        <v>1469</v>
      </c>
      <c r="E237" s="30" t="s">
        <v>1823</v>
      </c>
      <c r="F237" s="79">
        <v>2</v>
      </c>
      <c r="G237" s="79">
        <v>15</v>
      </c>
      <c r="H237" s="80">
        <v>8</v>
      </c>
      <c r="I237" s="30" t="s">
        <v>302</v>
      </c>
      <c r="J237" s="79" t="s">
        <v>301</v>
      </c>
      <c r="K237" s="79">
        <v>0</v>
      </c>
      <c r="L237" s="79">
        <v>0</v>
      </c>
      <c r="M237" s="79">
        <v>1</v>
      </c>
      <c r="N237" s="79">
        <v>0</v>
      </c>
      <c r="O237" s="79">
        <v>0</v>
      </c>
      <c r="P237" s="79">
        <v>0</v>
      </c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3">
        <v>1</v>
      </c>
      <c r="AS237" s="23"/>
      <c r="AT237" s="23"/>
      <c r="AU237" s="12" t="s">
        <v>1749</v>
      </c>
    </row>
    <row r="238" spans="1:47" s="12" customFormat="1" ht="21" customHeight="1">
      <c r="A238" s="18">
        <v>236</v>
      </c>
      <c r="B238" s="19">
        <v>5191100002715</v>
      </c>
      <c r="C238" s="20" t="s">
        <v>50</v>
      </c>
      <c r="D238" s="20" t="s">
        <v>359</v>
      </c>
      <c r="E238" s="20" t="s">
        <v>360</v>
      </c>
      <c r="F238" s="21">
        <v>1</v>
      </c>
      <c r="G238" s="21"/>
      <c r="H238" s="22">
        <v>1</v>
      </c>
      <c r="I238" s="20" t="s">
        <v>362</v>
      </c>
      <c r="J238" s="21" t="s">
        <v>361</v>
      </c>
      <c r="K238" s="21">
        <v>0</v>
      </c>
      <c r="L238" s="21">
        <v>0</v>
      </c>
      <c r="M238" s="21">
        <v>1</v>
      </c>
      <c r="N238" s="21">
        <v>0</v>
      </c>
      <c r="O238" s="21">
        <v>0</v>
      </c>
      <c r="P238" s="21">
        <v>0</v>
      </c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>
        <v>1</v>
      </c>
      <c r="AO238" s="153"/>
      <c r="AP238" s="153"/>
      <c r="AQ238" s="153"/>
      <c r="AR238" s="48">
        <v>1</v>
      </c>
      <c r="AS238" s="23"/>
      <c r="AT238" s="23"/>
    </row>
    <row r="239" spans="1:47" s="12" customFormat="1" ht="21" customHeight="1">
      <c r="A239" s="18">
        <v>237</v>
      </c>
      <c r="B239" s="19">
        <v>5191100031090</v>
      </c>
      <c r="C239" s="20" t="s">
        <v>55</v>
      </c>
      <c r="D239" s="20" t="s">
        <v>173</v>
      </c>
      <c r="E239" s="20" t="s">
        <v>363</v>
      </c>
      <c r="F239" s="21">
        <v>2</v>
      </c>
      <c r="G239" s="21"/>
      <c r="H239" s="22">
        <v>1</v>
      </c>
      <c r="I239" s="20" t="s">
        <v>362</v>
      </c>
      <c r="J239" s="21" t="s">
        <v>361</v>
      </c>
      <c r="K239" s="21">
        <v>0</v>
      </c>
      <c r="L239" s="21">
        <v>0</v>
      </c>
      <c r="M239" s="21">
        <v>1</v>
      </c>
      <c r="N239" s="21">
        <v>0</v>
      </c>
      <c r="O239" s="21">
        <v>0</v>
      </c>
      <c r="P239" s="21">
        <v>0</v>
      </c>
      <c r="Q239" s="153"/>
      <c r="R239" s="153"/>
      <c r="S239" s="153"/>
      <c r="T239" s="153"/>
      <c r="U239" s="153">
        <v>1</v>
      </c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>
        <v>1</v>
      </c>
      <c r="AO239" s="153"/>
      <c r="AP239" s="153"/>
      <c r="AQ239" s="153"/>
      <c r="AR239" s="48"/>
      <c r="AS239" s="23"/>
      <c r="AT239" s="23"/>
    </row>
    <row r="240" spans="1:47" s="12" customFormat="1" ht="21" customHeight="1">
      <c r="A240" s="18">
        <v>238</v>
      </c>
      <c r="B240" s="57">
        <v>5191100004807</v>
      </c>
      <c r="C240" s="58" t="s">
        <v>50</v>
      </c>
      <c r="D240" s="58" t="s">
        <v>364</v>
      </c>
      <c r="E240" s="58" t="s">
        <v>214</v>
      </c>
      <c r="F240" s="79">
        <v>1</v>
      </c>
      <c r="G240" s="79"/>
      <c r="H240" s="80">
        <v>10</v>
      </c>
      <c r="I240" s="58" t="s">
        <v>362</v>
      </c>
      <c r="J240" s="79" t="s">
        <v>361</v>
      </c>
      <c r="K240" s="79">
        <v>0</v>
      </c>
      <c r="L240" s="79">
        <v>0</v>
      </c>
      <c r="M240" s="79">
        <v>1</v>
      </c>
      <c r="N240" s="79">
        <v>0</v>
      </c>
      <c r="O240" s="79">
        <v>0</v>
      </c>
      <c r="P240" s="79">
        <v>0</v>
      </c>
      <c r="Q240" s="153">
        <v>1</v>
      </c>
      <c r="R240" s="153"/>
      <c r="S240" s="153"/>
      <c r="T240" s="153"/>
      <c r="U240" s="153"/>
      <c r="V240" s="153">
        <v>1</v>
      </c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>
        <v>1</v>
      </c>
      <c r="AM240" s="153"/>
      <c r="AN240" s="153">
        <v>1</v>
      </c>
      <c r="AO240" s="153"/>
      <c r="AP240" s="153"/>
      <c r="AQ240" s="153"/>
      <c r="AR240" s="48">
        <v>1</v>
      </c>
      <c r="AS240" s="23">
        <v>1</v>
      </c>
      <c r="AT240" s="60" t="s">
        <v>1379</v>
      </c>
    </row>
    <row r="241" spans="1:46" s="12" customFormat="1" ht="21" customHeight="1">
      <c r="A241" s="18">
        <v>239</v>
      </c>
      <c r="B241" s="19">
        <v>1191100113000</v>
      </c>
      <c r="C241" s="20" t="s">
        <v>71</v>
      </c>
      <c r="D241" s="20" t="s">
        <v>365</v>
      </c>
      <c r="E241" s="20" t="s">
        <v>366</v>
      </c>
      <c r="F241" s="21">
        <v>1</v>
      </c>
      <c r="G241" s="21"/>
      <c r="H241" s="24">
        <v>14</v>
      </c>
      <c r="I241" s="20" t="s">
        <v>362</v>
      </c>
      <c r="J241" s="21" t="s">
        <v>361</v>
      </c>
      <c r="K241" s="21">
        <v>0</v>
      </c>
      <c r="L241" s="21">
        <v>1</v>
      </c>
      <c r="M241" s="21">
        <v>1</v>
      </c>
      <c r="N241" s="21">
        <v>0</v>
      </c>
      <c r="O241" s="21">
        <v>0</v>
      </c>
      <c r="P241" s="21">
        <v>0</v>
      </c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>
        <v>1</v>
      </c>
      <c r="AO241" s="153"/>
      <c r="AP241" s="153"/>
      <c r="AQ241" s="153"/>
      <c r="AR241" s="48"/>
      <c r="AS241" s="23"/>
      <c r="AT241" s="23"/>
    </row>
    <row r="242" spans="1:46" s="12" customFormat="1" ht="21" customHeight="1">
      <c r="A242" s="18">
        <v>240</v>
      </c>
      <c r="B242" s="19">
        <v>3191100136618</v>
      </c>
      <c r="C242" s="20" t="s">
        <v>55</v>
      </c>
      <c r="D242" s="20" t="s">
        <v>367</v>
      </c>
      <c r="E242" s="20" t="s">
        <v>368</v>
      </c>
      <c r="F242" s="21">
        <v>2</v>
      </c>
      <c r="G242" s="21"/>
      <c r="H242" s="22">
        <v>1</v>
      </c>
      <c r="I242" s="20" t="s">
        <v>362</v>
      </c>
      <c r="J242" s="21" t="s">
        <v>361</v>
      </c>
      <c r="K242" s="26"/>
      <c r="L242" s="26"/>
      <c r="M242" s="26"/>
      <c r="N242" s="26"/>
      <c r="O242" s="26"/>
      <c r="P242" s="26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>
        <v>1</v>
      </c>
      <c r="AO242" s="153"/>
      <c r="AP242" s="153"/>
      <c r="AQ242" s="153"/>
      <c r="AR242" s="48"/>
      <c r="AS242" s="23"/>
      <c r="AT242" s="23"/>
    </row>
    <row r="243" spans="1:46" s="12" customFormat="1" ht="21" customHeight="1">
      <c r="A243" s="18">
        <v>241</v>
      </c>
      <c r="B243" s="19">
        <v>5251300017405</v>
      </c>
      <c r="C243" s="20" t="s">
        <v>50</v>
      </c>
      <c r="D243" s="20" t="s">
        <v>369</v>
      </c>
      <c r="E243" s="20" t="s">
        <v>370</v>
      </c>
      <c r="F243" s="21">
        <v>1</v>
      </c>
      <c r="G243" s="21"/>
      <c r="H243" s="24">
        <v>11</v>
      </c>
      <c r="I243" s="20" t="s">
        <v>362</v>
      </c>
      <c r="J243" s="21" t="s">
        <v>361</v>
      </c>
      <c r="K243" s="21">
        <v>0</v>
      </c>
      <c r="L243" s="21">
        <v>0</v>
      </c>
      <c r="M243" s="21">
        <v>1</v>
      </c>
      <c r="N243" s="21">
        <v>0</v>
      </c>
      <c r="O243" s="21">
        <v>0</v>
      </c>
      <c r="P243" s="21">
        <v>0</v>
      </c>
      <c r="Q243" s="153"/>
      <c r="R243" s="153"/>
      <c r="S243" s="153"/>
      <c r="T243" s="153"/>
      <c r="U243" s="153">
        <v>1</v>
      </c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>
        <v>1</v>
      </c>
      <c r="AO243" s="153"/>
      <c r="AP243" s="153"/>
      <c r="AQ243" s="153"/>
      <c r="AR243" s="48">
        <v>1</v>
      </c>
      <c r="AS243" s="23"/>
      <c r="AT243" s="23"/>
    </row>
    <row r="244" spans="1:46" s="12" customFormat="1" ht="21" customHeight="1">
      <c r="A244" s="18">
        <v>242</v>
      </c>
      <c r="B244" s="19">
        <v>3191100303701</v>
      </c>
      <c r="C244" s="20" t="s">
        <v>50</v>
      </c>
      <c r="D244" s="20" t="s">
        <v>371</v>
      </c>
      <c r="E244" s="20" t="s">
        <v>372</v>
      </c>
      <c r="F244" s="21">
        <v>1</v>
      </c>
      <c r="G244" s="21"/>
      <c r="H244" s="24">
        <v>9</v>
      </c>
      <c r="I244" s="20" t="s">
        <v>362</v>
      </c>
      <c r="J244" s="21" t="s">
        <v>361</v>
      </c>
      <c r="K244" s="21">
        <v>0</v>
      </c>
      <c r="L244" s="21">
        <v>0</v>
      </c>
      <c r="M244" s="21">
        <v>1</v>
      </c>
      <c r="N244" s="21">
        <v>0</v>
      </c>
      <c r="O244" s="21">
        <v>0</v>
      </c>
      <c r="P244" s="21">
        <v>0</v>
      </c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>
        <v>1</v>
      </c>
      <c r="AO244" s="153"/>
      <c r="AP244" s="153"/>
      <c r="AQ244" s="153"/>
      <c r="AR244" s="48">
        <v>1</v>
      </c>
      <c r="AS244" s="23"/>
      <c r="AT244" s="23"/>
    </row>
    <row r="245" spans="1:46" s="12" customFormat="1" ht="21" customHeight="1">
      <c r="A245" s="18">
        <v>243</v>
      </c>
      <c r="B245" s="19">
        <v>3401500657809</v>
      </c>
      <c r="C245" s="20" t="s">
        <v>55</v>
      </c>
      <c r="D245" s="20" t="s">
        <v>373</v>
      </c>
      <c r="E245" s="20" t="s">
        <v>374</v>
      </c>
      <c r="F245" s="21">
        <v>2</v>
      </c>
      <c r="G245" s="21"/>
      <c r="H245" s="24">
        <v>14</v>
      </c>
      <c r="I245" s="20" t="s">
        <v>362</v>
      </c>
      <c r="J245" s="21" t="s">
        <v>361</v>
      </c>
      <c r="K245" s="21">
        <v>0</v>
      </c>
      <c r="L245" s="21">
        <v>0</v>
      </c>
      <c r="M245" s="21">
        <v>1</v>
      </c>
      <c r="N245" s="21">
        <v>0</v>
      </c>
      <c r="O245" s="21">
        <v>0</v>
      </c>
      <c r="P245" s="21">
        <v>0</v>
      </c>
      <c r="Q245" s="153">
        <v>1</v>
      </c>
      <c r="R245" s="153"/>
      <c r="S245" s="153"/>
      <c r="T245" s="153"/>
      <c r="U245" s="153">
        <v>1</v>
      </c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>
        <v>1</v>
      </c>
      <c r="AO245" s="153"/>
      <c r="AP245" s="153"/>
      <c r="AQ245" s="153"/>
      <c r="AR245" s="48">
        <v>1</v>
      </c>
      <c r="AS245" s="23"/>
      <c r="AT245" s="23"/>
    </row>
    <row r="246" spans="1:46" s="12" customFormat="1" ht="21" customHeight="1">
      <c r="A246" s="18">
        <v>244</v>
      </c>
      <c r="B246" s="19">
        <v>1198100026863</v>
      </c>
      <c r="C246" s="20" t="s">
        <v>71</v>
      </c>
      <c r="D246" s="20" t="s">
        <v>375</v>
      </c>
      <c r="E246" s="20" t="s">
        <v>316</v>
      </c>
      <c r="F246" s="21">
        <v>1</v>
      </c>
      <c r="G246" s="21"/>
      <c r="H246" s="22">
        <v>1</v>
      </c>
      <c r="I246" s="20" t="s">
        <v>362</v>
      </c>
      <c r="J246" s="21" t="s">
        <v>361</v>
      </c>
      <c r="K246" s="21">
        <v>0</v>
      </c>
      <c r="L246" s="21">
        <v>0</v>
      </c>
      <c r="M246" s="21">
        <v>0</v>
      </c>
      <c r="N246" s="21">
        <v>0</v>
      </c>
      <c r="O246" s="21">
        <v>1</v>
      </c>
      <c r="P246" s="21">
        <v>0</v>
      </c>
      <c r="Q246" s="153">
        <v>1</v>
      </c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>
        <v>1</v>
      </c>
      <c r="AO246" s="153"/>
      <c r="AP246" s="153"/>
      <c r="AQ246" s="153"/>
      <c r="AR246" s="48"/>
      <c r="AS246" s="23"/>
      <c r="AT246" s="23"/>
    </row>
    <row r="247" spans="1:46" s="12" customFormat="1" ht="21" customHeight="1">
      <c r="A247" s="18">
        <v>245</v>
      </c>
      <c r="B247" s="19">
        <v>1198100032944</v>
      </c>
      <c r="C247" s="20" t="s">
        <v>71</v>
      </c>
      <c r="D247" s="20" t="s">
        <v>193</v>
      </c>
      <c r="E247" s="20" t="s">
        <v>360</v>
      </c>
      <c r="F247" s="21">
        <v>1</v>
      </c>
      <c r="G247" s="21"/>
      <c r="H247" s="22">
        <v>1</v>
      </c>
      <c r="I247" s="20" t="s">
        <v>362</v>
      </c>
      <c r="J247" s="21" t="s">
        <v>361</v>
      </c>
      <c r="K247" s="21">
        <v>0</v>
      </c>
      <c r="L247" s="21">
        <v>0</v>
      </c>
      <c r="M247" s="21">
        <v>0</v>
      </c>
      <c r="N247" s="21">
        <v>0</v>
      </c>
      <c r="O247" s="21">
        <v>1</v>
      </c>
      <c r="P247" s="21">
        <v>0</v>
      </c>
      <c r="Q247" s="153">
        <v>1</v>
      </c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>
        <v>1</v>
      </c>
      <c r="AO247" s="153"/>
      <c r="AP247" s="153"/>
      <c r="AQ247" s="153"/>
      <c r="AR247" s="48"/>
      <c r="AS247" s="23"/>
      <c r="AT247" s="23"/>
    </row>
    <row r="248" spans="1:46" s="12" customFormat="1" ht="21" customHeight="1">
      <c r="A248" s="18">
        <v>246</v>
      </c>
      <c r="B248" s="19">
        <v>1199900665730</v>
      </c>
      <c r="C248" s="20" t="s">
        <v>71</v>
      </c>
      <c r="D248" s="20" t="s">
        <v>376</v>
      </c>
      <c r="E248" s="20" t="s">
        <v>377</v>
      </c>
      <c r="F248" s="21">
        <v>1</v>
      </c>
      <c r="G248" s="21"/>
      <c r="H248" s="22">
        <v>1</v>
      </c>
      <c r="I248" s="20" t="s">
        <v>362</v>
      </c>
      <c r="J248" s="21" t="s">
        <v>361</v>
      </c>
      <c r="K248" s="26"/>
      <c r="L248" s="26"/>
      <c r="M248" s="26"/>
      <c r="N248" s="26"/>
      <c r="O248" s="26"/>
      <c r="P248" s="26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>
        <v>1</v>
      </c>
      <c r="AO248" s="153"/>
      <c r="AP248" s="153"/>
      <c r="AQ248" s="153"/>
      <c r="AR248" s="48"/>
      <c r="AS248" s="23"/>
      <c r="AT248" s="23"/>
    </row>
    <row r="249" spans="1:46" s="12" customFormat="1" ht="21" customHeight="1">
      <c r="A249" s="18">
        <v>247</v>
      </c>
      <c r="B249" s="57">
        <v>3191100427540</v>
      </c>
      <c r="C249" s="58" t="s">
        <v>55</v>
      </c>
      <c r="D249" s="58" t="s">
        <v>378</v>
      </c>
      <c r="E249" s="58" t="s">
        <v>379</v>
      </c>
      <c r="F249" s="79">
        <v>2</v>
      </c>
      <c r="G249" s="79"/>
      <c r="H249" s="80">
        <v>9</v>
      </c>
      <c r="I249" s="58" t="s">
        <v>362</v>
      </c>
      <c r="J249" s="79" t="s">
        <v>361</v>
      </c>
      <c r="K249" s="79">
        <v>0</v>
      </c>
      <c r="L249" s="79">
        <v>0</v>
      </c>
      <c r="M249" s="79">
        <v>1</v>
      </c>
      <c r="N249" s="79">
        <v>0</v>
      </c>
      <c r="O249" s="79">
        <v>0</v>
      </c>
      <c r="P249" s="79">
        <v>0</v>
      </c>
      <c r="Q249" s="302"/>
      <c r="R249" s="302"/>
      <c r="S249" s="302"/>
      <c r="T249" s="302"/>
      <c r="U249" s="302"/>
      <c r="V249" s="302"/>
      <c r="W249" s="302">
        <v>1</v>
      </c>
      <c r="X249" s="302"/>
      <c r="Y249" s="302">
        <v>1</v>
      </c>
      <c r="Z249" s="302"/>
      <c r="AA249" s="302"/>
      <c r="AB249" s="302"/>
      <c r="AC249" s="302"/>
      <c r="AD249" s="302"/>
      <c r="AE249" s="302"/>
      <c r="AF249" s="302"/>
      <c r="AG249" s="302"/>
      <c r="AH249" s="302"/>
      <c r="AI249" s="302"/>
      <c r="AJ249" s="302"/>
      <c r="AK249" s="302"/>
      <c r="AL249" s="302"/>
      <c r="AM249" s="302"/>
      <c r="AN249" s="302">
        <v>1</v>
      </c>
      <c r="AO249" s="302"/>
      <c r="AP249" s="302"/>
      <c r="AQ249" s="153"/>
      <c r="AR249" s="48"/>
      <c r="AS249" s="23">
        <v>1</v>
      </c>
      <c r="AT249" s="60" t="s">
        <v>1379</v>
      </c>
    </row>
    <row r="250" spans="1:46" s="12" customFormat="1" ht="21" customHeight="1">
      <c r="A250" s="18">
        <v>248</v>
      </c>
      <c r="B250" s="19">
        <v>3191100153415</v>
      </c>
      <c r="C250" s="20" t="s">
        <v>55</v>
      </c>
      <c r="D250" s="20" t="s">
        <v>380</v>
      </c>
      <c r="E250" s="20" t="s">
        <v>381</v>
      </c>
      <c r="F250" s="21">
        <v>2</v>
      </c>
      <c r="G250" s="21"/>
      <c r="H250" s="24">
        <v>10</v>
      </c>
      <c r="I250" s="20" t="s">
        <v>362</v>
      </c>
      <c r="J250" s="21" t="s">
        <v>361</v>
      </c>
      <c r="K250" s="26"/>
      <c r="L250" s="26"/>
      <c r="M250" s="26"/>
      <c r="N250" s="26"/>
      <c r="O250" s="26"/>
      <c r="P250" s="26"/>
      <c r="Q250" s="153"/>
      <c r="R250" s="153"/>
      <c r="S250" s="153"/>
      <c r="T250" s="153"/>
      <c r="U250" s="153"/>
      <c r="V250" s="153"/>
      <c r="W250" s="153"/>
      <c r="X250" s="153">
        <v>1</v>
      </c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>
        <v>1</v>
      </c>
      <c r="AO250" s="153"/>
      <c r="AP250" s="153"/>
      <c r="AQ250" s="153"/>
      <c r="AR250" s="48"/>
      <c r="AS250" s="23"/>
      <c r="AT250" s="23"/>
    </row>
    <row r="251" spans="1:46" s="12" customFormat="1" ht="21" customHeight="1">
      <c r="A251" s="18">
        <v>249</v>
      </c>
      <c r="B251" s="19">
        <v>3130100191375</v>
      </c>
      <c r="C251" s="20" t="s">
        <v>50</v>
      </c>
      <c r="D251" s="20" t="s">
        <v>382</v>
      </c>
      <c r="E251" s="20" t="s">
        <v>383</v>
      </c>
      <c r="F251" s="21">
        <v>1</v>
      </c>
      <c r="G251" s="21"/>
      <c r="H251" s="24">
        <v>9</v>
      </c>
      <c r="I251" s="20" t="s">
        <v>362</v>
      </c>
      <c r="J251" s="21" t="s">
        <v>361</v>
      </c>
      <c r="K251" s="21">
        <v>0</v>
      </c>
      <c r="L251" s="21">
        <v>0</v>
      </c>
      <c r="M251" s="21">
        <v>0</v>
      </c>
      <c r="N251" s="21">
        <v>1</v>
      </c>
      <c r="O251" s="21">
        <v>0</v>
      </c>
      <c r="P251" s="21">
        <v>0</v>
      </c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>
        <v>1</v>
      </c>
      <c r="AO251" s="153"/>
      <c r="AP251" s="153"/>
      <c r="AQ251" s="153"/>
      <c r="AR251" s="48"/>
      <c r="AS251" s="23"/>
      <c r="AT251" s="23"/>
    </row>
    <row r="252" spans="1:46" s="12" customFormat="1" ht="21" customHeight="1">
      <c r="A252" s="18">
        <v>250</v>
      </c>
      <c r="B252" s="19">
        <v>3331200056207</v>
      </c>
      <c r="C252" s="20" t="s">
        <v>50</v>
      </c>
      <c r="D252" s="20" t="s">
        <v>384</v>
      </c>
      <c r="E252" s="20" t="s">
        <v>385</v>
      </c>
      <c r="F252" s="21">
        <v>1</v>
      </c>
      <c r="G252" s="21"/>
      <c r="H252" s="24">
        <v>10</v>
      </c>
      <c r="I252" s="20" t="s">
        <v>362</v>
      </c>
      <c r="J252" s="21" t="s">
        <v>361</v>
      </c>
      <c r="K252" s="21">
        <v>0</v>
      </c>
      <c r="L252" s="21">
        <v>0</v>
      </c>
      <c r="M252" s="21">
        <v>1</v>
      </c>
      <c r="N252" s="21">
        <v>0</v>
      </c>
      <c r="O252" s="21">
        <v>0</v>
      </c>
      <c r="P252" s="21">
        <v>0</v>
      </c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>
        <v>1</v>
      </c>
      <c r="AO252" s="153"/>
      <c r="AP252" s="153"/>
      <c r="AQ252" s="153"/>
      <c r="AR252" s="48">
        <v>1</v>
      </c>
      <c r="AS252" s="23"/>
      <c r="AT252" s="23"/>
    </row>
    <row r="253" spans="1:46" s="12" customFormat="1" ht="21" customHeight="1">
      <c r="A253" s="18">
        <v>251</v>
      </c>
      <c r="B253" s="19">
        <v>3191100084766</v>
      </c>
      <c r="C253" s="20" t="s">
        <v>55</v>
      </c>
      <c r="D253" s="20" t="s">
        <v>145</v>
      </c>
      <c r="E253" s="20" t="s">
        <v>386</v>
      </c>
      <c r="F253" s="21">
        <v>2</v>
      </c>
      <c r="G253" s="21"/>
      <c r="H253" s="24">
        <v>3</v>
      </c>
      <c r="I253" s="20" t="s">
        <v>362</v>
      </c>
      <c r="J253" s="21" t="s">
        <v>361</v>
      </c>
      <c r="K253" s="21">
        <v>1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153">
        <v>1</v>
      </c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>
        <v>1</v>
      </c>
      <c r="AO253" s="153"/>
      <c r="AP253" s="153"/>
      <c r="AQ253" s="153"/>
      <c r="AR253" s="48">
        <v>1</v>
      </c>
      <c r="AS253" s="23"/>
      <c r="AT253" s="23"/>
    </row>
    <row r="254" spans="1:46" s="12" customFormat="1" ht="21" customHeight="1">
      <c r="A254" s="18">
        <v>252</v>
      </c>
      <c r="B254" s="19">
        <v>5191100003193</v>
      </c>
      <c r="C254" s="20" t="s">
        <v>50</v>
      </c>
      <c r="D254" s="20" t="s">
        <v>387</v>
      </c>
      <c r="E254" s="20" t="s">
        <v>388</v>
      </c>
      <c r="F254" s="21">
        <v>1</v>
      </c>
      <c r="G254" s="21"/>
      <c r="H254" s="22">
        <v>1</v>
      </c>
      <c r="I254" s="20" t="s">
        <v>362</v>
      </c>
      <c r="J254" s="21" t="s">
        <v>361</v>
      </c>
      <c r="K254" s="21">
        <v>0</v>
      </c>
      <c r="L254" s="21">
        <v>0</v>
      </c>
      <c r="M254" s="21">
        <v>1</v>
      </c>
      <c r="N254" s="21">
        <v>0</v>
      </c>
      <c r="O254" s="21">
        <v>0</v>
      </c>
      <c r="P254" s="21">
        <v>0</v>
      </c>
      <c r="Q254" s="153"/>
      <c r="R254" s="153">
        <v>1</v>
      </c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>
        <v>1</v>
      </c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>
        <v>1</v>
      </c>
      <c r="AO254" s="153"/>
      <c r="AP254" s="153"/>
      <c r="AQ254" s="153"/>
      <c r="AR254" s="48"/>
      <c r="AS254" s="23"/>
      <c r="AT254" s="23"/>
    </row>
    <row r="255" spans="1:46" s="12" customFormat="1" ht="21" customHeight="1">
      <c r="A255" s="18">
        <v>253</v>
      </c>
      <c r="B255" s="19">
        <v>3670200783041</v>
      </c>
      <c r="C255" s="20" t="s">
        <v>64</v>
      </c>
      <c r="D255" s="20" t="s">
        <v>389</v>
      </c>
      <c r="E255" s="20" t="s">
        <v>390</v>
      </c>
      <c r="F255" s="21">
        <v>2</v>
      </c>
      <c r="G255" s="21"/>
      <c r="H255" s="24">
        <v>10</v>
      </c>
      <c r="I255" s="20" t="s">
        <v>362</v>
      </c>
      <c r="J255" s="21" t="s">
        <v>361</v>
      </c>
      <c r="K255" s="21">
        <v>0</v>
      </c>
      <c r="L255" s="21">
        <v>1</v>
      </c>
      <c r="M255" s="21">
        <v>0</v>
      </c>
      <c r="N255" s="21">
        <v>0</v>
      </c>
      <c r="O255" s="21">
        <v>0</v>
      </c>
      <c r="P255" s="21">
        <v>0</v>
      </c>
      <c r="Q255" s="153"/>
      <c r="R255" s="153"/>
      <c r="S255" s="153"/>
      <c r="T255" s="153"/>
      <c r="U255" s="153"/>
      <c r="V255" s="153"/>
      <c r="W255" s="153"/>
      <c r="X255" s="153">
        <v>1</v>
      </c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>
        <v>1</v>
      </c>
      <c r="AO255" s="153"/>
      <c r="AP255" s="153"/>
      <c r="AQ255" s="153"/>
      <c r="AR255" s="48"/>
      <c r="AS255" s="23"/>
      <c r="AT255" s="23"/>
    </row>
    <row r="256" spans="1:46" s="12" customFormat="1" ht="21" customHeight="1">
      <c r="A256" s="18">
        <v>254</v>
      </c>
      <c r="B256" s="19">
        <v>5191100025791</v>
      </c>
      <c r="C256" s="20" t="s">
        <v>50</v>
      </c>
      <c r="D256" s="20" t="s">
        <v>391</v>
      </c>
      <c r="E256" s="20" t="s">
        <v>392</v>
      </c>
      <c r="F256" s="21">
        <v>1</v>
      </c>
      <c r="G256" s="21"/>
      <c r="H256" s="24">
        <v>9</v>
      </c>
      <c r="I256" s="20" t="s">
        <v>362</v>
      </c>
      <c r="J256" s="21" t="s">
        <v>361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0</v>
      </c>
      <c r="Q256" s="153">
        <v>1</v>
      </c>
      <c r="R256" s="153">
        <v>1</v>
      </c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>
        <v>1</v>
      </c>
      <c r="AO256" s="153"/>
      <c r="AP256" s="153"/>
      <c r="AQ256" s="153"/>
      <c r="AR256" s="48"/>
      <c r="AS256" s="23"/>
      <c r="AT256" s="23"/>
    </row>
    <row r="257" spans="1:46" s="12" customFormat="1" ht="21" customHeight="1">
      <c r="A257" s="18">
        <v>255</v>
      </c>
      <c r="B257" s="19">
        <v>2191100023718</v>
      </c>
      <c r="C257" s="20" t="s">
        <v>50</v>
      </c>
      <c r="D257" s="20" t="s">
        <v>393</v>
      </c>
      <c r="E257" s="20" t="s">
        <v>394</v>
      </c>
      <c r="F257" s="21">
        <v>1</v>
      </c>
      <c r="G257" s="21"/>
      <c r="H257" s="22">
        <v>1</v>
      </c>
      <c r="I257" s="20" t="s">
        <v>362</v>
      </c>
      <c r="J257" s="21" t="s">
        <v>361</v>
      </c>
      <c r="K257" s="21">
        <v>0</v>
      </c>
      <c r="L257" s="21">
        <v>0</v>
      </c>
      <c r="M257" s="21">
        <v>1</v>
      </c>
      <c r="N257" s="21">
        <v>0</v>
      </c>
      <c r="O257" s="21">
        <v>0</v>
      </c>
      <c r="P257" s="21">
        <v>0</v>
      </c>
      <c r="Q257" s="153"/>
      <c r="R257" s="153"/>
      <c r="S257" s="153"/>
      <c r="T257" s="153"/>
      <c r="U257" s="153">
        <v>1</v>
      </c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>
        <v>1</v>
      </c>
      <c r="AM257" s="153"/>
      <c r="AN257" s="153">
        <v>1</v>
      </c>
      <c r="AO257" s="153"/>
      <c r="AP257" s="153"/>
      <c r="AQ257" s="153"/>
      <c r="AR257" s="48"/>
      <c r="AS257" s="23"/>
      <c r="AT257" s="23"/>
    </row>
    <row r="258" spans="1:46" s="12" customFormat="1" ht="21" customHeight="1">
      <c r="A258" s="18">
        <v>256</v>
      </c>
      <c r="B258" s="19">
        <v>3302100767781</v>
      </c>
      <c r="C258" s="20" t="s">
        <v>50</v>
      </c>
      <c r="D258" s="20" t="s">
        <v>396</v>
      </c>
      <c r="E258" s="20" t="s">
        <v>397</v>
      </c>
      <c r="F258" s="21">
        <v>1</v>
      </c>
      <c r="G258" s="21"/>
      <c r="H258" s="22">
        <v>1</v>
      </c>
      <c r="I258" s="20" t="s">
        <v>362</v>
      </c>
      <c r="J258" s="21" t="s">
        <v>361</v>
      </c>
      <c r="K258" s="26"/>
      <c r="L258" s="26"/>
      <c r="M258" s="26"/>
      <c r="N258" s="26"/>
      <c r="O258" s="26"/>
      <c r="P258" s="26"/>
      <c r="Q258" s="153"/>
      <c r="R258" s="153"/>
      <c r="S258" s="153"/>
      <c r="T258" s="153"/>
      <c r="U258" s="153">
        <v>1</v>
      </c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>
        <v>1</v>
      </c>
      <c r="AJ258" s="153"/>
      <c r="AK258" s="153"/>
      <c r="AL258" s="153"/>
      <c r="AM258" s="153"/>
      <c r="AN258" s="153">
        <v>1</v>
      </c>
      <c r="AO258" s="153"/>
      <c r="AP258" s="153"/>
      <c r="AQ258" s="153"/>
      <c r="AR258" s="48"/>
      <c r="AS258" s="23"/>
      <c r="AT258" s="23"/>
    </row>
    <row r="259" spans="1:46" s="12" customFormat="1" ht="21" customHeight="1">
      <c r="A259" s="18">
        <v>257</v>
      </c>
      <c r="B259" s="19">
        <v>3301800496275</v>
      </c>
      <c r="C259" s="20" t="s">
        <v>50</v>
      </c>
      <c r="D259" s="20" t="s">
        <v>398</v>
      </c>
      <c r="E259" s="20" t="s">
        <v>399</v>
      </c>
      <c r="F259" s="21">
        <v>1</v>
      </c>
      <c r="G259" s="21"/>
      <c r="H259" s="24">
        <v>9</v>
      </c>
      <c r="I259" s="20" t="s">
        <v>362</v>
      </c>
      <c r="J259" s="21" t="s">
        <v>361</v>
      </c>
      <c r="K259" s="21">
        <v>1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153"/>
      <c r="R259" s="153"/>
      <c r="S259" s="153"/>
      <c r="T259" s="153"/>
      <c r="U259" s="153">
        <v>1</v>
      </c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>
        <v>1</v>
      </c>
      <c r="AO259" s="153"/>
      <c r="AP259" s="153"/>
      <c r="AQ259" s="153"/>
      <c r="AR259" s="48"/>
      <c r="AS259" s="23"/>
      <c r="AT259" s="23"/>
    </row>
    <row r="260" spans="1:46" s="12" customFormat="1" ht="21" customHeight="1">
      <c r="A260" s="18">
        <v>258</v>
      </c>
      <c r="B260" s="19">
        <v>3191100429755</v>
      </c>
      <c r="C260" s="20" t="s">
        <v>55</v>
      </c>
      <c r="D260" s="20" t="s">
        <v>400</v>
      </c>
      <c r="E260" s="20" t="s">
        <v>401</v>
      </c>
      <c r="F260" s="21">
        <v>2</v>
      </c>
      <c r="G260" s="21"/>
      <c r="H260" s="24">
        <v>10</v>
      </c>
      <c r="I260" s="20" t="s">
        <v>362</v>
      </c>
      <c r="J260" s="21" t="s">
        <v>361</v>
      </c>
      <c r="K260" s="21">
        <v>0</v>
      </c>
      <c r="L260" s="21">
        <v>0</v>
      </c>
      <c r="M260" s="21">
        <v>1</v>
      </c>
      <c r="N260" s="21">
        <v>0</v>
      </c>
      <c r="O260" s="21">
        <v>0</v>
      </c>
      <c r="P260" s="21">
        <v>0</v>
      </c>
      <c r="Q260" s="153"/>
      <c r="R260" s="153">
        <v>1</v>
      </c>
      <c r="S260" s="153"/>
      <c r="T260" s="153"/>
      <c r="U260" s="153"/>
      <c r="V260" s="153">
        <v>1</v>
      </c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>
        <v>1</v>
      </c>
      <c r="AO260" s="153"/>
      <c r="AP260" s="153"/>
      <c r="AQ260" s="153"/>
      <c r="AR260" s="48"/>
      <c r="AS260" s="23"/>
      <c r="AT260" s="23"/>
    </row>
    <row r="261" spans="1:46" s="12" customFormat="1" ht="21" customHeight="1">
      <c r="A261" s="18">
        <v>259</v>
      </c>
      <c r="B261" s="19">
        <v>3191100303743</v>
      </c>
      <c r="C261" s="20" t="s">
        <v>50</v>
      </c>
      <c r="D261" s="20" t="s">
        <v>402</v>
      </c>
      <c r="E261" s="20" t="s">
        <v>372</v>
      </c>
      <c r="F261" s="21">
        <v>1</v>
      </c>
      <c r="G261" s="21"/>
      <c r="H261" s="24">
        <v>9</v>
      </c>
      <c r="I261" s="20" t="s">
        <v>362</v>
      </c>
      <c r="J261" s="21" t="s">
        <v>361</v>
      </c>
      <c r="K261" s="21">
        <v>0</v>
      </c>
      <c r="L261" s="21">
        <v>0</v>
      </c>
      <c r="M261" s="21">
        <v>1</v>
      </c>
      <c r="N261" s="21">
        <v>0</v>
      </c>
      <c r="O261" s="21">
        <v>0</v>
      </c>
      <c r="P261" s="21">
        <v>0</v>
      </c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>
        <v>1</v>
      </c>
      <c r="AO261" s="153"/>
      <c r="AP261" s="153"/>
      <c r="AQ261" s="153"/>
      <c r="AR261" s="48">
        <v>1</v>
      </c>
      <c r="AS261" s="23"/>
      <c r="AT261" s="23"/>
    </row>
    <row r="262" spans="1:46" s="12" customFormat="1" ht="21" customHeight="1">
      <c r="A262" s="18">
        <v>260</v>
      </c>
      <c r="B262" s="19">
        <v>1309801459854</v>
      </c>
      <c r="C262" s="20" t="s">
        <v>71</v>
      </c>
      <c r="D262" s="20" t="s">
        <v>403</v>
      </c>
      <c r="E262" s="20" t="s">
        <v>404</v>
      </c>
      <c r="F262" s="21">
        <v>1</v>
      </c>
      <c r="G262" s="21"/>
      <c r="H262" s="24">
        <v>4</v>
      </c>
      <c r="I262" s="20" t="s">
        <v>362</v>
      </c>
      <c r="J262" s="21" t="s">
        <v>361</v>
      </c>
      <c r="K262" s="21">
        <v>1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>
        <v>1</v>
      </c>
      <c r="AO262" s="153"/>
      <c r="AP262" s="153"/>
      <c r="AQ262" s="153"/>
      <c r="AR262" s="48"/>
      <c r="AS262" s="23"/>
      <c r="AT262" s="23"/>
    </row>
    <row r="263" spans="1:46" s="12" customFormat="1" ht="21" customHeight="1">
      <c r="A263" s="18">
        <v>261</v>
      </c>
      <c r="B263" s="19">
        <v>5191100030875</v>
      </c>
      <c r="C263" s="20" t="s">
        <v>64</v>
      </c>
      <c r="D263" s="20" t="s">
        <v>405</v>
      </c>
      <c r="E263" s="20" t="s">
        <v>406</v>
      </c>
      <c r="F263" s="21">
        <v>2</v>
      </c>
      <c r="G263" s="21"/>
      <c r="H263" s="22">
        <v>1</v>
      </c>
      <c r="I263" s="20" t="s">
        <v>362</v>
      </c>
      <c r="J263" s="21" t="s">
        <v>361</v>
      </c>
      <c r="K263" s="26"/>
      <c r="L263" s="26"/>
      <c r="M263" s="26"/>
      <c r="N263" s="26"/>
      <c r="O263" s="26"/>
      <c r="P263" s="26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>
        <v>1</v>
      </c>
      <c r="AO263" s="153"/>
      <c r="AP263" s="153"/>
      <c r="AQ263" s="153"/>
      <c r="AR263" s="48"/>
      <c r="AS263" s="23"/>
      <c r="AT263" s="23"/>
    </row>
    <row r="264" spans="1:46" s="12" customFormat="1" ht="21" customHeight="1">
      <c r="A264" s="18">
        <v>262</v>
      </c>
      <c r="B264" s="19">
        <v>3191100141263</v>
      </c>
      <c r="C264" s="20" t="s">
        <v>64</v>
      </c>
      <c r="D264" s="20" t="s">
        <v>407</v>
      </c>
      <c r="E264" s="20" t="s">
        <v>408</v>
      </c>
      <c r="F264" s="21">
        <v>2</v>
      </c>
      <c r="G264" s="21"/>
      <c r="H264" s="22">
        <v>1</v>
      </c>
      <c r="I264" s="20" t="s">
        <v>362</v>
      </c>
      <c r="J264" s="21" t="s">
        <v>361</v>
      </c>
      <c r="K264" s="21">
        <v>1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>
        <v>1</v>
      </c>
      <c r="AO264" s="153"/>
      <c r="AP264" s="153"/>
      <c r="AQ264" s="153"/>
      <c r="AR264" s="48">
        <v>1</v>
      </c>
      <c r="AS264" s="23"/>
      <c r="AT264" s="23"/>
    </row>
    <row r="265" spans="1:46" s="12" customFormat="1" ht="21" customHeight="1">
      <c r="A265" s="18">
        <v>263</v>
      </c>
      <c r="B265" s="19">
        <v>3191100563338</v>
      </c>
      <c r="C265" s="20" t="s">
        <v>50</v>
      </c>
      <c r="D265" s="20" t="s">
        <v>409</v>
      </c>
      <c r="E265" s="20" t="s">
        <v>410</v>
      </c>
      <c r="F265" s="21">
        <v>1</v>
      </c>
      <c r="G265" s="21"/>
      <c r="H265" s="24">
        <v>10</v>
      </c>
      <c r="I265" s="20" t="s">
        <v>362</v>
      </c>
      <c r="J265" s="21" t="s">
        <v>361</v>
      </c>
      <c r="K265" s="21">
        <v>0</v>
      </c>
      <c r="L265" s="21">
        <v>1</v>
      </c>
      <c r="M265" s="21">
        <v>0</v>
      </c>
      <c r="N265" s="21">
        <v>0</v>
      </c>
      <c r="O265" s="21">
        <v>0</v>
      </c>
      <c r="P265" s="21">
        <v>0</v>
      </c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>
        <v>1</v>
      </c>
      <c r="AO265" s="153"/>
      <c r="AP265" s="153"/>
      <c r="AQ265" s="153"/>
      <c r="AR265" s="48"/>
      <c r="AS265" s="23"/>
      <c r="AT265" s="23"/>
    </row>
    <row r="266" spans="1:46" s="12" customFormat="1" ht="21" customHeight="1">
      <c r="A266" s="18">
        <v>264</v>
      </c>
      <c r="B266" s="19">
        <v>3100500656405</v>
      </c>
      <c r="C266" s="20" t="s">
        <v>55</v>
      </c>
      <c r="D266" s="20" t="s">
        <v>412</v>
      </c>
      <c r="E266" s="20" t="s">
        <v>413</v>
      </c>
      <c r="F266" s="21">
        <v>2</v>
      </c>
      <c r="G266" s="21"/>
      <c r="H266" s="24">
        <v>9</v>
      </c>
      <c r="I266" s="20" t="s">
        <v>362</v>
      </c>
      <c r="J266" s="21" t="s">
        <v>361</v>
      </c>
      <c r="K266" s="21">
        <v>1</v>
      </c>
      <c r="L266" s="21">
        <v>1</v>
      </c>
      <c r="M266" s="21">
        <v>1</v>
      </c>
      <c r="N266" s="21">
        <v>0</v>
      </c>
      <c r="O266" s="21">
        <v>0</v>
      </c>
      <c r="P266" s="21">
        <v>0</v>
      </c>
      <c r="Q266" s="153"/>
      <c r="R266" s="153"/>
      <c r="S266" s="153"/>
      <c r="T266" s="153"/>
      <c r="U266" s="153">
        <v>1</v>
      </c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>
        <v>1</v>
      </c>
      <c r="AO266" s="153"/>
      <c r="AP266" s="153"/>
      <c r="AQ266" s="153"/>
      <c r="AR266" s="48">
        <v>1</v>
      </c>
      <c r="AS266" s="23"/>
      <c r="AT266" s="23"/>
    </row>
    <row r="267" spans="1:46" s="12" customFormat="1" ht="21" customHeight="1">
      <c r="A267" s="18">
        <v>265</v>
      </c>
      <c r="B267" s="19">
        <v>3191100376783</v>
      </c>
      <c r="C267" s="20" t="s">
        <v>64</v>
      </c>
      <c r="D267" s="20" t="s">
        <v>414</v>
      </c>
      <c r="E267" s="20" t="s">
        <v>358</v>
      </c>
      <c r="F267" s="21">
        <v>2</v>
      </c>
      <c r="G267" s="21"/>
      <c r="H267" s="24">
        <v>3</v>
      </c>
      <c r="I267" s="20" t="s">
        <v>362</v>
      </c>
      <c r="J267" s="21" t="s">
        <v>361</v>
      </c>
      <c r="K267" s="21">
        <v>0</v>
      </c>
      <c r="L267" s="21">
        <v>0</v>
      </c>
      <c r="M267" s="21">
        <v>0</v>
      </c>
      <c r="N267" s="21">
        <v>0</v>
      </c>
      <c r="O267" s="21">
        <v>1</v>
      </c>
      <c r="P267" s="21">
        <v>0</v>
      </c>
      <c r="Q267" s="153"/>
      <c r="R267" s="153"/>
      <c r="S267" s="153"/>
      <c r="T267" s="153"/>
      <c r="U267" s="153">
        <v>1</v>
      </c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>
        <v>1</v>
      </c>
      <c r="AO267" s="153"/>
      <c r="AP267" s="153"/>
      <c r="AQ267" s="153"/>
      <c r="AR267" s="48">
        <v>1</v>
      </c>
      <c r="AS267" s="23"/>
      <c r="AT267" s="23"/>
    </row>
    <row r="268" spans="1:46" s="12" customFormat="1" ht="21" customHeight="1">
      <c r="A268" s="18">
        <v>266</v>
      </c>
      <c r="B268" s="19">
        <v>3191100023511</v>
      </c>
      <c r="C268" s="20" t="s">
        <v>64</v>
      </c>
      <c r="D268" s="20" t="s">
        <v>415</v>
      </c>
      <c r="E268" s="20" t="s">
        <v>416</v>
      </c>
      <c r="F268" s="21">
        <v>2</v>
      </c>
      <c r="G268" s="21"/>
      <c r="H268" s="24">
        <v>3</v>
      </c>
      <c r="I268" s="20" t="s">
        <v>362</v>
      </c>
      <c r="J268" s="21" t="s">
        <v>361</v>
      </c>
      <c r="K268" s="21">
        <v>0</v>
      </c>
      <c r="L268" s="21">
        <v>0</v>
      </c>
      <c r="M268" s="21">
        <v>1</v>
      </c>
      <c r="N268" s="21">
        <v>1</v>
      </c>
      <c r="O268" s="21">
        <v>0</v>
      </c>
      <c r="P268" s="21">
        <v>0</v>
      </c>
      <c r="Q268" s="153"/>
      <c r="R268" s="153"/>
      <c r="S268" s="153"/>
      <c r="T268" s="153"/>
      <c r="U268" s="153">
        <v>1</v>
      </c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>
        <v>1</v>
      </c>
      <c r="AO268" s="153"/>
      <c r="AP268" s="153"/>
      <c r="AQ268" s="153"/>
      <c r="AR268" s="48"/>
      <c r="AS268" s="23"/>
      <c r="AT268" s="23"/>
    </row>
    <row r="269" spans="1:46" s="12" customFormat="1" ht="21" customHeight="1">
      <c r="A269" s="18">
        <v>267</v>
      </c>
      <c r="B269" s="19">
        <v>3191100086556</v>
      </c>
      <c r="C269" s="20" t="s">
        <v>55</v>
      </c>
      <c r="D269" s="20" t="s">
        <v>417</v>
      </c>
      <c r="E269" s="20" t="s">
        <v>408</v>
      </c>
      <c r="F269" s="21">
        <v>2</v>
      </c>
      <c r="G269" s="21"/>
      <c r="H269" s="22">
        <v>1</v>
      </c>
      <c r="I269" s="20" t="s">
        <v>362</v>
      </c>
      <c r="J269" s="21" t="s">
        <v>361</v>
      </c>
      <c r="K269" s="21">
        <v>0</v>
      </c>
      <c r="L269" s="21">
        <v>0</v>
      </c>
      <c r="M269" s="21">
        <v>1</v>
      </c>
      <c r="N269" s="21">
        <v>0</v>
      </c>
      <c r="O269" s="21">
        <v>0</v>
      </c>
      <c r="P269" s="21">
        <v>0</v>
      </c>
      <c r="Q269" s="153"/>
      <c r="R269" s="153"/>
      <c r="S269" s="153"/>
      <c r="T269" s="153"/>
      <c r="U269" s="153"/>
      <c r="V269" s="153">
        <v>1</v>
      </c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>
        <v>1</v>
      </c>
      <c r="AO269" s="153"/>
      <c r="AP269" s="153"/>
      <c r="AQ269" s="153"/>
      <c r="AR269" s="48"/>
      <c r="AS269" s="23"/>
      <c r="AT269" s="23"/>
    </row>
    <row r="270" spans="1:46" s="12" customFormat="1" ht="21" customHeight="1">
      <c r="A270" s="18">
        <v>268</v>
      </c>
      <c r="B270" s="19">
        <v>3191100136707</v>
      </c>
      <c r="C270" s="20" t="s">
        <v>55</v>
      </c>
      <c r="D270" s="20" t="s">
        <v>102</v>
      </c>
      <c r="E270" s="20" t="s">
        <v>418</v>
      </c>
      <c r="F270" s="21">
        <v>2</v>
      </c>
      <c r="G270" s="21"/>
      <c r="H270" s="22">
        <v>1</v>
      </c>
      <c r="I270" s="20" t="s">
        <v>362</v>
      </c>
      <c r="J270" s="21" t="s">
        <v>361</v>
      </c>
      <c r="K270" s="21">
        <v>0</v>
      </c>
      <c r="L270" s="21">
        <v>0</v>
      </c>
      <c r="M270" s="21">
        <v>1</v>
      </c>
      <c r="N270" s="21">
        <v>0</v>
      </c>
      <c r="O270" s="21">
        <v>0</v>
      </c>
      <c r="P270" s="21">
        <v>0</v>
      </c>
      <c r="Q270" s="153"/>
      <c r="R270" s="153"/>
      <c r="S270" s="153"/>
      <c r="T270" s="153"/>
      <c r="U270" s="153"/>
      <c r="V270" s="153">
        <v>1</v>
      </c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>
        <v>1</v>
      </c>
      <c r="AM270" s="153"/>
      <c r="AN270" s="153">
        <v>1</v>
      </c>
      <c r="AO270" s="153"/>
      <c r="AP270" s="153"/>
      <c r="AQ270" s="153"/>
      <c r="AR270" s="48"/>
      <c r="AS270" s="23"/>
      <c r="AT270" s="23"/>
    </row>
    <row r="271" spans="1:46" s="12" customFormat="1" ht="21" customHeight="1">
      <c r="A271" s="18">
        <v>269</v>
      </c>
      <c r="B271" s="19">
        <v>3191100138211</v>
      </c>
      <c r="C271" s="20" t="s">
        <v>64</v>
      </c>
      <c r="D271" s="20" t="s">
        <v>419</v>
      </c>
      <c r="E271" s="20" t="s">
        <v>420</v>
      </c>
      <c r="F271" s="21">
        <v>2</v>
      </c>
      <c r="G271" s="21"/>
      <c r="H271" s="22">
        <v>1</v>
      </c>
      <c r="I271" s="20" t="s">
        <v>362</v>
      </c>
      <c r="J271" s="21" t="s">
        <v>361</v>
      </c>
      <c r="K271" s="21">
        <v>0</v>
      </c>
      <c r="L271" s="21">
        <v>0</v>
      </c>
      <c r="M271" s="21">
        <v>1</v>
      </c>
      <c r="N271" s="21">
        <v>0</v>
      </c>
      <c r="O271" s="21">
        <v>0</v>
      </c>
      <c r="P271" s="21">
        <v>0</v>
      </c>
      <c r="Q271" s="153"/>
      <c r="R271" s="153"/>
      <c r="S271" s="153"/>
      <c r="T271" s="153"/>
      <c r="U271" s="153"/>
      <c r="V271" s="153">
        <v>1</v>
      </c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>
        <v>1</v>
      </c>
      <c r="AM271" s="153"/>
      <c r="AN271" s="153">
        <v>1</v>
      </c>
      <c r="AO271" s="153"/>
      <c r="AP271" s="153"/>
      <c r="AQ271" s="153"/>
      <c r="AR271" s="48"/>
      <c r="AS271" s="23"/>
      <c r="AT271" s="23"/>
    </row>
    <row r="272" spans="1:46" s="12" customFormat="1" ht="21" customHeight="1">
      <c r="A272" s="18">
        <v>270</v>
      </c>
      <c r="B272" s="19">
        <v>2120301025997</v>
      </c>
      <c r="C272" s="20" t="s">
        <v>91</v>
      </c>
      <c r="D272" s="20" t="s">
        <v>421</v>
      </c>
      <c r="E272" s="20" t="s">
        <v>422</v>
      </c>
      <c r="F272" s="21">
        <v>2</v>
      </c>
      <c r="G272" s="21"/>
      <c r="H272" s="24">
        <v>9</v>
      </c>
      <c r="I272" s="20" t="s">
        <v>362</v>
      </c>
      <c r="J272" s="21" t="s">
        <v>361</v>
      </c>
      <c r="K272" s="21">
        <v>0</v>
      </c>
      <c r="L272" s="21">
        <v>1</v>
      </c>
      <c r="M272" s="21">
        <v>1</v>
      </c>
      <c r="N272" s="21">
        <v>0</v>
      </c>
      <c r="O272" s="21">
        <v>1</v>
      </c>
      <c r="P272" s="21">
        <v>0</v>
      </c>
      <c r="Q272" s="153"/>
      <c r="R272" s="153">
        <v>1</v>
      </c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>
        <v>1</v>
      </c>
      <c r="AM272" s="153"/>
      <c r="AN272" s="153">
        <v>1</v>
      </c>
      <c r="AO272" s="153"/>
      <c r="AP272" s="153"/>
      <c r="AQ272" s="153"/>
      <c r="AR272" s="48"/>
      <c r="AS272" s="23">
        <v>1</v>
      </c>
      <c r="AT272" s="23"/>
    </row>
    <row r="273" spans="1:46" s="12" customFormat="1" ht="21" customHeight="1">
      <c r="A273" s="18">
        <v>271</v>
      </c>
      <c r="B273" s="19">
        <v>3160101610878</v>
      </c>
      <c r="C273" s="20" t="s">
        <v>50</v>
      </c>
      <c r="D273" s="20" t="s">
        <v>234</v>
      </c>
      <c r="E273" s="20" t="s">
        <v>423</v>
      </c>
      <c r="F273" s="21">
        <v>1</v>
      </c>
      <c r="G273" s="21"/>
      <c r="H273" s="24">
        <v>10</v>
      </c>
      <c r="I273" s="20" t="s">
        <v>362</v>
      </c>
      <c r="J273" s="21" t="s">
        <v>361</v>
      </c>
      <c r="K273" s="21">
        <v>0</v>
      </c>
      <c r="L273" s="21">
        <v>0</v>
      </c>
      <c r="M273" s="21">
        <v>1</v>
      </c>
      <c r="N273" s="21">
        <v>0</v>
      </c>
      <c r="O273" s="21">
        <v>0</v>
      </c>
      <c r="P273" s="21">
        <v>0</v>
      </c>
      <c r="Q273" s="153"/>
      <c r="R273" s="153"/>
      <c r="S273" s="153"/>
      <c r="T273" s="153"/>
      <c r="U273" s="153">
        <v>1</v>
      </c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>
        <v>1</v>
      </c>
      <c r="AO273" s="153"/>
      <c r="AP273" s="153"/>
      <c r="AQ273" s="153"/>
      <c r="AR273" s="48"/>
      <c r="AS273" s="23"/>
      <c r="AT273" s="23"/>
    </row>
    <row r="274" spans="1:46" s="12" customFormat="1" ht="21" customHeight="1">
      <c r="A274" s="18">
        <v>272</v>
      </c>
      <c r="B274" s="19">
        <v>3191100429097</v>
      </c>
      <c r="C274" s="20" t="s">
        <v>50</v>
      </c>
      <c r="D274" s="20" t="s">
        <v>424</v>
      </c>
      <c r="E274" s="20" t="s">
        <v>425</v>
      </c>
      <c r="F274" s="21">
        <v>1</v>
      </c>
      <c r="G274" s="21"/>
      <c r="H274" s="24">
        <v>10</v>
      </c>
      <c r="I274" s="20" t="s">
        <v>362</v>
      </c>
      <c r="J274" s="21" t="s">
        <v>361</v>
      </c>
      <c r="K274" s="21">
        <v>0</v>
      </c>
      <c r="L274" s="21">
        <v>0</v>
      </c>
      <c r="M274" s="21">
        <v>1</v>
      </c>
      <c r="N274" s="21">
        <v>0</v>
      </c>
      <c r="O274" s="21">
        <v>0</v>
      </c>
      <c r="P274" s="21">
        <v>0</v>
      </c>
      <c r="Q274" s="153"/>
      <c r="R274" s="153"/>
      <c r="S274" s="153"/>
      <c r="T274" s="153"/>
      <c r="U274" s="153">
        <v>1</v>
      </c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>
        <v>1</v>
      </c>
      <c r="AO274" s="153"/>
      <c r="AP274" s="153"/>
      <c r="AQ274" s="153"/>
      <c r="AR274" s="48"/>
      <c r="AS274" s="23"/>
      <c r="AT274" s="23"/>
    </row>
    <row r="275" spans="1:46" s="12" customFormat="1" ht="21" customHeight="1">
      <c r="A275" s="18">
        <v>273</v>
      </c>
      <c r="B275" s="19">
        <v>1199999016461</v>
      </c>
      <c r="C275" s="20" t="s">
        <v>71</v>
      </c>
      <c r="D275" s="20" t="s">
        <v>426</v>
      </c>
      <c r="E275" s="20" t="s">
        <v>427</v>
      </c>
      <c r="F275" s="21">
        <v>1</v>
      </c>
      <c r="G275" s="21"/>
      <c r="H275" s="24">
        <v>10</v>
      </c>
      <c r="I275" s="20" t="s">
        <v>362</v>
      </c>
      <c r="J275" s="21" t="s">
        <v>361</v>
      </c>
      <c r="K275" s="21">
        <v>0</v>
      </c>
      <c r="L275" s="21">
        <v>0</v>
      </c>
      <c r="M275" s="21">
        <v>1</v>
      </c>
      <c r="N275" s="21">
        <v>0</v>
      </c>
      <c r="O275" s="21">
        <v>0</v>
      </c>
      <c r="P275" s="21">
        <v>0</v>
      </c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>
        <v>1</v>
      </c>
      <c r="AO275" s="153"/>
      <c r="AP275" s="153"/>
      <c r="AQ275" s="153"/>
      <c r="AR275" s="48">
        <v>1</v>
      </c>
      <c r="AS275" s="23"/>
      <c r="AT275" s="23"/>
    </row>
    <row r="276" spans="1:46" s="12" customFormat="1" ht="21" customHeight="1">
      <c r="A276" s="18">
        <v>274</v>
      </c>
      <c r="B276" s="19">
        <v>1191100089117</v>
      </c>
      <c r="C276" s="20" t="s">
        <v>91</v>
      </c>
      <c r="D276" s="20" t="s">
        <v>241</v>
      </c>
      <c r="E276" s="20" t="s">
        <v>428</v>
      </c>
      <c r="F276" s="21">
        <v>2</v>
      </c>
      <c r="G276" s="21"/>
      <c r="H276" s="24">
        <v>10</v>
      </c>
      <c r="I276" s="20" t="s">
        <v>362</v>
      </c>
      <c r="J276" s="21" t="s">
        <v>361</v>
      </c>
      <c r="K276" s="21">
        <v>0</v>
      </c>
      <c r="L276" s="21">
        <v>1</v>
      </c>
      <c r="M276" s="21">
        <v>0</v>
      </c>
      <c r="N276" s="21">
        <v>0</v>
      </c>
      <c r="O276" s="21">
        <v>0</v>
      </c>
      <c r="P276" s="21">
        <v>0</v>
      </c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>
        <v>1</v>
      </c>
      <c r="AO276" s="153"/>
      <c r="AP276" s="153"/>
      <c r="AQ276" s="153"/>
      <c r="AR276" s="48">
        <v>1</v>
      </c>
      <c r="AS276" s="23"/>
      <c r="AT276" s="23"/>
    </row>
    <row r="277" spans="1:46" s="12" customFormat="1" ht="21" customHeight="1">
      <c r="A277" s="18">
        <v>275</v>
      </c>
      <c r="B277" s="19">
        <v>3191100318538</v>
      </c>
      <c r="C277" s="20" t="s">
        <v>50</v>
      </c>
      <c r="D277" s="20" t="s">
        <v>429</v>
      </c>
      <c r="E277" s="20" t="s">
        <v>430</v>
      </c>
      <c r="F277" s="21">
        <v>1</v>
      </c>
      <c r="G277" s="21"/>
      <c r="H277" s="24">
        <v>11</v>
      </c>
      <c r="I277" s="20" t="s">
        <v>362</v>
      </c>
      <c r="J277" s="21" t="s">
        <v>361</v>
      </c>
      <c r="K277" s="21">
        <v>0</v>
      </c>
      <c r="L277" s="21">
        <v>0</v>
      </c>
      <c r="M277" s="21">
        <v>1</v>
      </c>
      <c r="N277" s="21">
        <v>0</v>
      </c>
      <c r="O277" s="21">
        <v>0</v>
      </c>
      <c r="P277" s="21">
        <v>0</v>
      </c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>
        <v>1</v>
      </c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>
        <v>1</v>
      </c>
      <c r="AO277" s="153"/>
      <c r="AP277" s="153"/>
      <c r="AQ277" s="153"/>
      <c r="AR277" s="48"/>
      <c r="AS277" s="23"/>
      <c r="AT277" s="23"/>
    </row>
    <row r="278" spans="1:46" s="12" customFormat="1" ht="21" customHeight="1">
      <c r="A278" s="18">
        <v>276</v>
      </c>
      <c r="B278" s="19">
        <v>3191100377879</v>
      </c>
      <c r="C278" s="20" t="s">
        <v>50</v>
      </c>
      <c r="D278" s="20" t="s">
        <v>431</v>
      </c>
      <c r="E278" s="20" t="s">
        <v>432</v>
      </c>
      <c r="F278" s="21">
        <v>1</v>
      </c>
      <c r="G278" s="21"/>
      <c r="H278" s="24">
        <v>4</v>
      </c>
      <c r="I278" s="20" t="s">
        <v>362</v>
      </c>
      <c r="J278" s="21" t="s">
        <v>361</v>
      </c>
      <c r="K278" s="21">
        <v>0</v>
      </c>
      <c r="L278" s="21">
        <v>0</v>
      </c>
      <c r="M278" s="21">
        <v>1</v>
      </c>
      <c r="N278" s="21">
        <v>0</v>
      </c>
      <c r="O278" s="21">
        <v>0</v>
      </c>
      <c r="P278" s="21">
        <v>0</v>
      </c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>
        <v>1</v>
      </c>
      <c r="AO278" s="153"/>
      <c r="AP278" s="153"/>
      <c r="AQ278" s="153"/>
      <c r="AR278" s="48">
        <v>1</v>
      </c>
      <c r="AS278" s="23"/>
      <c r="AT278" s="23"/>
    </row>
    <row r="279" spans="1:46" s="12" customFormat="1" ht="21" customHeight="1">
      <c r="A279" s="18">
        <v>277</v>
      </c>
      <c r="B279" s="19">
        <v>3160101615071</v>
      </c>
      <c r="C279" s="20" t="s">
        <v>50</v>
      </c>
      <c r="D279" s="20" t="s">
        <v>433</v>
      </c>
      <c r="E279" s="20" t="s">
        <v>434</v>
      </c>
      <c r="F279" s="21">
        <v>1</v>
      </c>
      <c r="G279" s="21"/>
      <c r="H279" s="24">
        <v>11</v>
      </c>
      <c r="I279" s="20" t="s">
        <v>362</v>
      </c>
      <c r="J279" s="21" t="s">
        <v>361</v>
      </c>
      <c r="K279" s="26"/>
      <c r="L279" s="26"/>
      <c r="M279" s="26"/>
      <c r="N279" s="26"/>
      <c r="O279" s="26"/>
      <c r="P279" s="26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>
        <v>1</v>
      </c>
      <c r="AO279" s="153"/>
      <c r="AP279" s="153"/>
      <c r="AQ279" s="153"/>
      <c r="AR279" s="48"/>
      <c r="AS279" s="23"/>
      <c r="AT279" s="23"/>
    </row>
    <row r="280" spans="1:46" s="12" customFormat="1" ht="21" customHeight="1">
      <c r="A280" s="18">
        <v>278</v>
      </c>
      <c r="B280" s="19">
        <v>3191100563362</v>
      </c>
      <c r="C280" s="20" t="s">
        <v>64</v>
      </c>
      <c r="D280" s="20" t="s">
        <v>435</v>
      </c>
      <c r="E280" s="20" t="s">
        <v>436</v>
      </c>
      <c r="F280" s="21">
        <v>2</v>
      </c>
      <c r="G280" s="21"/>
      <c r="H280" s="24">
        <v>10</v>
      </c>
      <c r="I280" s="20" t="s">
        <v>362</v>
      </c>
      <c r="J280" s="21" t="s">
        <v>361</v>
      </c>
      <c r="K280" s="21">
        <v>0</v>
      </c>
      <c r="L280" s="21">
        <v>0</v>
      </c>
      <c r="M280" s="21">
        <v>1</v>
      </c>
      <c r="N280" s="21">
        <v>0</v>
      </c>
      <c r="O280" s="21">
        <v>0</v>
      </c>
      <c r="P280" s="21">
        <v>0</v>
      </c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>
        <v>1</v>
      </c>
      <c r="AO280" s="153"/>
      <c r="AP280" s="153"/>
      <c r="AQ280" s="153"/>
      <c r="AR280" s="48">
        <v>1</v>
      </c>
      <c r="AS280" s="23"/>
      <c r="AT280" s="23"/>
    </row>
    <row r="281" spans="1:46" s="12" customFormat="1" ht="21" customHeight="1">
      <c r="A281" s="18">
        <v>279</v>
      </c>
      <c r="B281" s="19">
        <v>3191100140526</v>
      </c>
      <c r="C281" s="20" t="s">
        <v>50</v>
      </c>
      <c r="D281" s="20" t="s">
        <v>437</v>
      </c>
      <c r="E281" s="20" t="s">
        <v>438</v>
      </c>
      <c r="F281" s="21">
        <v>1</v>
      </c>
      <c r="G281" s="21"/>
      <c r="H281" s="22">
        <v>1</v>
      </c>
      <c r="I281" s="20" t="s">
        <v>362</v>
      </c>
      <c r="J281" s="21" t="s">
        <v>361</v>
      </c>
      <c r="K281" s="21">
        <v>0</v>
      </c>
      <c r="L281" s="21">
        <v>0</v>
      </c>
      <c r="M281" s="21">
        <v>1</v>
      </c>
      <c r="N281" s="21">
        <v>0</v>
      </c>
      <c r="O281" s="21">
        <v>0</v>
      </c>
      <c r="P281" s="21">
        <v>0</v>
      </c>
      <c r="Q281" s="153"/>
      <c r="R281" s="153"/>
      <c r="S281" s="153"/>
      <c r="T281" s="153"/>
      <c r="U281" s="153">
        <v>1</v>
      </c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>
        <v>1</v>
      </c>
      <c r="AO281" s="153"/>
      <c r="AP281" s="153"/>
      <c r="AQ281" s="153"/>
      <c r="AR281" s="48">
        <v>1</v>
      </c>
      <c r="AS281" s="23"/>
      <c r="AT281" s="23"/>
    </row>
    <row r="282" spans="1:46" s="12" customFormat="1" ht="21" customHeight="1">
      <c r="A282" s="18">
        <v>280</v>
      </c>
      <c r="B282" s="19">
        <v>5191100001018</v>
      </c>
      <c r="C282" s="20" t="s">
        <v>64</v>
      </c>
      <c r="D282" s="20" t="s">
        <v>113</v>
      </c>
      <c r="E282" s="20" t="s">
        <v>439</v>
      </c>
      <c r="F282" s="21">
        <v>2</v>
      </c>
      <c r="G282" s="21"/>
      <c r="H282" s="24">
        <v>3</v>
      </c>
      <c r="I282" s="20" t="s">
        <v>362</v>
      </c>
      <c r="J282" s="21" t="s">
        <v>361</v>
      </c>
      <c r="K282" s="21">
        <v>0</v>
      </c>
      <c r="L282" s="21">
        <v>0</v>
      </c>
      <c r="M282" s="21">
        <v>0</v>
      </c>
      <c r="N282" s="21">
        <v>0</v>
      </c>
      <c r="O282" s="21">
        <v>1</v>
      </c>
      <c r="P282" s="21">
        <v>0</v>
      </c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>
        <v>1</v>
      </c>
      <c r="AO282" s="153"/>
      <c r="AP282" s="153"/>
      <c r="AQ282" s="153"/>
      <c r="AR282" s="48">
        <v>1</v>
      </c>
      <c r="AS282" s="23"/>
      <c r="AT282" s="23"/>
    </row>
    <row r="283" spans="1:46" s="12" customFormat="1" ht="21" customHeight="1">
      <c r="A283" s="18">
        <v>281</v>
      </c>
      <c r="B283" s="19">
        <v>3191100304201</v>
      </c>
      <c r="C283" s="20" t="s">
        <v>50</v>
      </c>
      <c r="D283" s="20" t="s">
        <v>440</v>
      </c>
      <c r="E283" s="20" t="s">
        <v>441</v>
      </c>
      <c r="F283" s="21">
        <v>1</v>
      </c>
      <c r="G283" s="21"/>
      <c r="H283" s="24">
        <v>10</v>
      </c>
      <c r="I283" s="20" t="s">
        <v>362</v>
      </c>
      <c r="J283" s="21" t="s">
        <v>361</v>
      </c>
      <c r="K283" s="26"/>
      <c r="L283" s="26"/>
      <c r="M283" s="26"/>
      <c r="N283" s="26"/>
      <c r="O283" s="26"/>
      <c r="P283" s="26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>
        <v>1</v>
      </c>
      <c r="AO283" s="153"/>
      <c r="AP283" s="153"/>
      <c r="AQ283" s="153"/>
      <c r="AR283" s="48"/>
      <c r="AS283" s="23"/>
      <c r="AT283" s="23"/>
    </row>
    <row r="284" spans="1:46" s="12" customFormat="1" ht="21" customHeight="1">
      <c r="A284" s="18">
        <v>282</v>
      </c>
      <c r="B284" s="19">
        <v>1191100059811</v>
      </c>
      <c r="C284" s="20" t="s">
        <v>71</v>
      </c>
      <c r="D284" s="20" t="s">
        <v>443</v>
      </c>
      <c r="E284" s="20" t="s">
        <v>444</v>
      </c>
      <c r="F284" s="21">
        <v>1</v>
      </c>
      <c r="G284" s="21"/>
      <c r="H284" s="24">
        <v>9</v>
      </c>
      <c r="I284" s="20" t="s">
        <v>362</v>
      </c>
      <c r="J284" s="21" t="s">
        <v>361</v>
      </c>
      <c r="K284" s="21">
        <v>0</v>
      </c>
      <c r="L284" s="21">
        <v>1</v>
      </c>
      <c r="M284" s="21">
        <v>0</v>
      </c>
      <c r="N284" s="21">
        <v>0</v>
      </c>
      <c r="O284" s="21">
        <v>0</v>
      </c>
      <c r="P284" s="21">
        <v>0</v>
      </c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>
        <v>1</v>
      </c>
      <c r="AO284" s="153"/>
      <c r="AP284" s="153"/>
      <c r="AQ284" s="153"/>
      <c r="AR284" s="48">
        <v>1</v>
      </c>
      <c r="AS284" s="23"/>
      <c r="AT284" s="23"/>
    </row>
    <row r="285" spans="1:46" s="12" customFormat="1" ht="21" customHeight="1">
      <c r="A285" s="18">
        <v>283</v>
      </c>
      <c r="B285" s="19">
        <v>1300800233854</v>
      </c>
      <c r="C285" s="20" t="s">
        <v>91</v>
      </c>
      <c r="D285" s="20" t="s">
        <v>445</v>
      </c>
      <c r="E285" s="20" t="s">
        <v>446</v>
      </c>
      <c r="F285" s="21">
        <v>2</v>
      </c>
      <c r="G285" s="21"/>
      <c r="H285" s="24">
        <v>4</v>
      </c>
      <c r="I285" s="20" t="s">
        <v>362</v>
      </c>
      <c r="J285" s="21" t="s">
        <v>361</v>
      </c>
      <c r="K285" s="21">
        <v>0</v>
      </c>
      <c r="L285" s="21">
        <v>1</v>
      </c>
      <c r="M285" s="21">
        <v>0</v>
      </c>
      <c r="N285" s="21">
        <v>0</v>
      </c>
      <c r="O285" s="21">
        <v>0</v>
      </c>
      <c r="P285" s="21">
        <v>0</v>
      </c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>
        <v>1</v>
      </c>
      <c r="AO285" s="153"/>
      <c r="AP285" s="153"/>
      <c r="AQ285" s="153"/>
      <c r="AR285" s="48">
        <v>1</v>
      </c>
      <c r="AS285" s="23"/>
      <c r="AT285" s="23"/>
    </row>
    <row r="286" spans="1:46" s="12" customFormat="1" ht="21" customHeight="1">
      <c r="A286" s="18">
        <v>284</v>
      </c>
      <c r="B286" s="19">
        <v>3191100429291</v>
      </c>
      <c r="C286" s="20" t="s">
        <v>50</v>
      </c>
      <c r="D286" s="20" t="s">
        <v>447</v>
      </c>
      <c r="E286" s="20" t="s">
        <v>448</v>
      </c>
      <c r="F286" s="21">
        <v>1</v>
      </c>
      <c r="G286" s="21"/>
      <c r="H286" s="24">
        <v>10</v>
      </c>
      <c r="I286" s="20" t="s">
        <v>362</v>
      </c>
      <c r="J286" s="21" t="s">
        <v>361</v>
      </c>
      <c r="K286" s="21">
        <v>0</v>
      </c>
      <c r="L286" s="21">
        <v>1</v>
      </c>
      <c r="M286" s="21">
        <v>1</v>
      </c>
      <c r="N286" s="21">
        <v>0</v>
      </c>
      <c r="O286" s="21">
        <v>0</v>
      </c>
      <c r="P286" s="21">
        <v>0</v>
      </c>
      <c r="Q286" s="153"/>
      <c r="R286" s="153"/>
      <c r="S286" s="153"/>
      <c r="T286" s="153"/>
      <c r="U286" s="153">
        <v>1</v>
      </c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>
        <v>1</v>
      </c>
      <c r="AO286" s="153"/>
      <c r="AP286" s="153"/>
      <c r="AQ286" s="153"/>
      <c r="AR286" s="48"/>
      <c r="AS286" s="23"/>
      <c r="AT286" s="23"/>
    </row>
    <row r="287" spans="1:46" s="12" customFormat="1" ht="21" customHeight="1">
      <c r="A287" s="18">
        <v>285</v>
      </c>
      <c r="B287" s="19">
        <v>4191100001877</v>
      </c>
      <c r="C287" s="20" t="s">
        <v>55</v>
      </c>
      <c r="D287" s="20" t="s">
        <v>449</v>
      </c>
      <c r="E287" s="20" t="s">
        <v>439</v>
      </c>
      <c r="F287" s="21">
        <v>2</v>
      </c>
      <c r="G287" s="21"/>
      <c r="H287" s="24">
        <v>3</v>
      </c>
      <c r="I287" s="20" t="s">
        <v>362</v>
      </c>
      <c r="J287" s="21" t="s">
        <v>361</v>
      </c>
      <c r="K287" s="21">
        <v>0</v>
      </c>
      <c r="L287" s="21">
        <v>0</v>
      </c>
      <c r="M287" s="21">
        <v>0</v>
      </c>
      <c r="N287" s="21">
        <v>0</v>
      </c>
      <c r="O287" s="21">
        <v>1</v>
      </c>
      <c r="P287" s="21">
        <v>0</v>
      </c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>
        <v>1</v>
      </c>
      <c r="AO287" s="153"/>
      <c r="AP287" s="153"/>
      <c r="AQ287" s="153"/>
      <c r="AR287" s="48">
        <v>1</v>
      </c>
      <c r="AS287" s="23"/>
      <c r="AT287" s="23"/>
    </row>
    <row r="288" spans="1:46" s="12" customFormat="1" ht="21" customHeight="1">
      <c r="A288" s="18">
        <v>286</v>
      </c>
      <c r="B288" s="19">
        <v>3191100318503</v>
      </c>
      <c r="C288" s="20" t="s">
        <v>55</v>
      </c>
      <c r="D288" s="20" t="s">
        <v>449</v>
      </c>
      <c r="E288" s="20" t="s">
        <v>450</v>
      </c>
      <c r="F288" s="21">
        <v>2</v>
      </c>
      <c r="G288" s="21"/>
      <c r="H288" s="24">
        <v>11</v>
      </c>
      <c r="I288" s="20" t="s">
        <v>362</v>
      </c>
      <c r="J288" s="21" t="s">
        <v>361</v>
      </c>
      <c r="K288" s="21">
        <v>1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153"/>
      <c r="R288" s="153"/>
      <c r="S288" s="153"/>
      <c r="T288" s="153"/>
      <c r="U288" s="153">
        <v>1</v>
      </c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>
        <v>1</v>
      </c>
      <c r="AO288" s="153"/>
      <c r="AP288" s="153"/>
      <c r="AQ288" s="153"/>
      <c r="AR288" s="48"/>
      <c r="AS288" s="23"/>
      <c r="AT288" s="23"/>
    </row>
    <row r="289" spans="1:47" s="12" customFormat="1" ht="21" customHeight="1">
      <c r="A289" s="18">
        <v>287</v>
      </c>
      <c r="B289" s="19">
        <v>1301801214838</v>
      </c>
      <c r="C289" s="20" t="s">
        <v>71</v>
      </c>
      <c r="D289" s="20" t="s">
        <v>451</v>
      </c>
      <c r="E289" s="20" t="s">
        <v>452</v>
      </c>
      <c r="F289" s="21">
        <v>1</v>
      </c>
      <c r="G289" s="21"/>
      <c r="H289" s="24">
        <v>10</v>
      </c>
      <c r="I289" s="20" t="s">
        <v>362</v>
      </c>
      <c r="J289" s="21" t="s">
        <v>361</v>
      </c>
      <c r="K289" s="21">
        <v>0</v>
      </c>
      <c r="L289" s="21">
        <v>0</v>
      </c>
      <c r="M289" s="21">
        <v>1</v>
      </c>
      <c r="N289" s="21">
        <v>0</v>
      </c>
      <c r="O289" s="21">
        <v>0</v>
      </c>
      <c r="P289" s="21">
        <v>0</v>
      </c>
      <c r="Q289" s="153"/>
      <c r="R289" s="153"/>
      <c r="S289" s="153"/>
      <c r="T289" s="153"/>
      <c r="U289" s="153">
        <v>1</v>
      </c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>
        <v>1</v>
      </c>
      <c r="AO289" s="153"/>
      <c r="AP289" s="153"/>
      <c r="AQ289" s="153"/>
      <c r="AR289" s="48">
        <v>1</v>
      </c>
      <c r="AS289" s="23"/>
      <c r="AT289" s="23"/>
    </row>
    <row r="290" spans="1:47" s="12" customFormat="1" ht="21" customHeight="1">
      <c r="A290" s="18">
        <v>288</v>
      </c>
      <c r="B290" s="19">
        <v>1191100110957</v>
      </c>
      <c r="C290" s="20" t="s">
        <v>71</v>
      </c>
      <c r="D290" s="20" t="s">
        <v>453</v>
      </c>
      <c r="E290" s="20" t="s">
        <v>454</v>
      </c>
      <c r="F290" s="21">
        <v>1</v>
      </c>
      <c r="G290" s="21"/>
      <c r="H290" s="22">
        <v>1</v>
      </c>
      <c r="I290" s="20" t="s">
        <v>362</v>
      </c>
      <c r="J290" s="21" t="s">
        <v>361</v>
      </c>
      <c r="K290" s="21">
        <v>1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>
        <v>1</v>
      </c>
      <c r="AO290" s="153"/>
      <c r="AP290" s="153"/>
      <c r="AQ290" s="153"/>
      <c r="AR290" s="48">
        <v>1</v>
      </c>
      <c r="AS290" s="23"/>
      <c r="AT290" s="23"/>
    </row>
    <row r="291" spans="1:47" s="12" customFormat="1" ht="21" customHeight="1">
      <c r="A291" s="18">
        <v>289</v>
      </c>
      <c r="B291" s="19">
        <v>3191000151399</v>
      </c>
      <c r="C291" s="20" t="s">
        <v>64</v>
      </c>
      <c r="D291" s="20" t="s">
        <v>455</v>
      </c>
      <c r="E291" s="20" t="s">
        <v>428</v>
      </c>
      <c r="F291" s="21">
        <v>2</v>
      </c>
      <c r="G291" s="21"/>
      <c r="H291" s="24">
        <v>11</v>
      </c>
      <c r="I291" s="20" t="s">
        <v>362</v>
      </c>
      <c r="J291" s="21" t="s">
        <v>361</v>
      </c>
      <c r="K291" s="26">
        <v>0</v>
      </c>
      <c r="L291" s="26">
        <v>0</v>
      </c>
      <c r="M291" s="26">
        <v>1</v>
      </c>
      <c r="N291" s="26">
        <v>0</v>
      </c>
      <c r="O291" s="26">
        <v>0</v>
      </c>
      <c r="P291" s="26">
        <v>0</v>
      </c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>
        <v>1</v>
      </c>
      <c r="AO291" s="153"/>
      <c r="AP291" s="153"/>
      <c r="AQ291" s="153"/>
      <c r="AR291" s="48"/>
      <c r="AS291" s="23"/>
      <c r="AT291" s="23"/>
    </row>
    <row r="292" spans="1:47" s="12" customFormat="1" ht="21" customHeight="1">
      <c r="A292" s="18">
        <v>290</v>
      </c>
      <c r="B292" s="19">
        <v>3191100428325</v>
      </c>
      <c r="C292" s="20" t="s">
        <v>64</v>
      </c>
      <c r="D292" s="20" t="s">
        <v>457</v>
      </c>
      <c r="E292" s="20" t="s">
        <v>401</v>
      </c>
      <c r="F292" s="21">
        <v>2</v>
      </c>
      <c r="G292" s="21"/>
      <c r="H292" s="24">
        <v>11</v>
      </c>
      <c r="I292" s="20" t="s">
        <v>362</v>
      </c>
      <c r="J292" s="21" t="s">
        <v>361</v>
      </c>
      <c r="K292" s="21">
        <v>0</v>
      </c>
      <c r="L292" s="21">
        <v>0</v>
      </c>
      <c r="M292" s="21">
        <v>0</v>
      </c>
      <c r="N292" s="21">
        <v>0</v>
      </c>
      <c r="O292" s="21">
        <v>1</v>
      </c>
      <c r="P292" s="21">
        <v>0</v>
      </c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>
        <v>1</v>
      </c>
      <c r="AO292" s="153"/>
      <c r="AP292" s="153"/>
      <c r="AQ292" s="153"/>
      <c r="AR292" s="48">
        <v>1</v>
      </c>
      <c r="AS292" s="23"/>
      <c r="AT292" s="23"/>
    </row>
    <row r="293" spans="1:47" s="12" customFormat="1" ht="21" customHeight="1">
      <c r="A293" s="18">
        <v>291</v>
      </c>
      <c r="B293" s="19">
        <v>3191100136022</v>
      </c>
      <c r="C293" s="20" t="s">
        <v>50</v>
      </c>
      <c r="D293" s="20" t="s">
        <v>458</v>
      </c>
      <c r="E293" s="20" t="s">
        <v>459</v>
      </c>
      <c r="F293" s="21">
        <v>1</v>
      </c>
      <c r="G293" s="21"/>
      <c r="H293" s="24">
        <v>14</v>
      </c>
      <c r="I293" s="20" t="s">
        <v>362</v>
      </c>
      <c r="J293" s="21" t="s">
        <v>361</v>
      </c>
      <c r="K293" s="21">
        <v>0</v>
      </c>
      <c r="L293" s="21">
        <v>0</v>
      </c>
      <c r="M293" s="21">
        <v>1</v>
      </c>
      <c r="N293" s="21">
        <v>0</v>
      </c>
      <c r="O293" s="21">
        <v>0</v>
      </c>
      <c r="P293" s="21">
        <v>0</v>
      </c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>
        <v>1</v>
      </c>
      <c r="AO293" s="153"/>
      <c r="AP293" s="153"/>
      <c r="AQ293" s="153"/>
      <c r="AR293" s="48">
        <v>1</v>
      </c>
      <c r="AS293" s="23"/>
      <c r="AT293" s="23"/>
    </row>
    <row r="294" spans="1:47" s="12" customFormat="1" ht="21" customHeight="1">
      <c r="A294" s="18">
        <v>292</v>
      </c>
      <c r="B294" s="19">
        <v>1191200017185</v>
      </c>
      <c r="C294" s="20" t="s">
        <v>91</v>
      </c>
      <c r="D294" s="20" t="s">
        <v>460</v>
      </c>
      <c r="E294" s="20" t="s">
        <v>461</v>
      </c>
      <c r="F294" s="21">
        <v>2</v>
      </c>
      <c r="G294" s="21"/>
      <c r="H294" s="24">
        <v>11</v>
      </c>
      <c r="I294" s="20" t="s">
        <v>362</v>
      </c>
      <c r="J294" s="21" t="s">
        <v>361</v>
      </c>
      <c r="K294" s="21">
        <v>0</v>
      </c>
      <c r="L294" s="21">
        <v>0</v>
      </c>
      <c r="M294" s="21">
        <v>1</v>
      </c>
      <c r="N294" s="21">
        <v>0</v>
      </c>
      <c r="O294" s="21">
        <v>0</v>
      </c>
      <c r="P294" s="21">
        <v>0</v>
      </c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>
        <v>1</v>
      </c>
      <c r="AO294" s="153"/>
      <c r="AP294" s="153"/>
      <c r="AQ294" s="153"/>
      <c r="AR294" s="48"/>
      <c r="AS294" s="23"/>
      <c r="AT294" s="23"/>
    </row>
    <row r="295" spans="1:47" s="12" customFormat="1" ht="21" customHeight="1">
      <c r="A295" s="18">
        <v>293</v>
      </c>
      <c r="B295" s="19">
        <v>1191100120791</v>
      </c>
      <c r="C295" s="20" t="s">
        <v>71</v>
      </c>
      <c r="D295" s="20" t="s">
        <v>462</v>
      </c>
      <c r="E295" s="20" t="s">
        <v>463</v>
      </c>
      <c r="F295" s="21">
        <v>1</v>
      </c>
      <c r="G295" s="21"/>
      <c r="H295" s="24">
        <v>10</v>
      </c>
      <c r="I295" s="20" t="s">
        <v>362</v>
      </c>
      <c r="J295" s="21" t="s">
        <v>361</v>
      </c>
      <c r="K295" s="21">
        <v>0</v>
      </c>
      <c r="L295" s="21">
        <v>1</v>
      </c>
      <c r="M295" s="21">
        <v>0</v>
      </c>
      <c r="N295" s="21">
        <v>0</v>
      </c>
      <c r="O295" s="21">
        <v>1</v>
      </c>
      <c r="P295" s="21">
        <v>0</v>
      </c>
      <c r="Q295" s="153"/>
      <c r="R295" s="153">
        <v>1</v>
      </c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>
        <v>1</v>
      </c>
      <c r="AO295" s="153"/>
      <c r="AP295" s="153"/>
      <c r="AQ295" s="153"/>
      <c r="AR295" s="48"/>
      <c r="AS295" s="23"/>
      <c r="AT295" s="23"/>
    </row>
    <row r="296" spans="1:47" s="12" customFormat="1" ht="21" customHeight="1">
      <c r="A296" s="18">
        <v>294</v>
      </c>
      <c r="B296" s="19">
        <v>1191100081141</v>
      </c>
      <c r="C296" s="20" t="s">
        <v>64</v>
      </c>
      <c r="D296" s="20" t="s">
        <v>464</v>
      </c>
      <c r="E296" s="20" t="s">
        <v>465</v>
      </c>
      <c r="F296" s="21">
        <v>2</v>
      </c>
      <c r="G296" s="21"/>
      <c r="H296" s="24">
        <v>4</v>
      </c>
      <c r="I296" s="20" t="s">
        <v>362</v>
      </c>
      <c r="J296" s="21" t="s">
        <v>361</v>
      </c>
      <c r="K296" s="21">
        <v>0</v>
      </c>
      <c r="L296" s="21">
        <v>1</v>
      </c>
      <c r="M296" s="21">
        <v>0</v>
      </c>
      <c r="N296" s="21">
        <v>0</v>
      </c>
      <c r="O296" s="21">
        <v>0</v>
      </c>
      <c r="P296" s="21">
        <v>0</v>
      </c>
      <c r="Q296" s="153"/>
      <c r="R296" s="153"/>
      <c r="S296" s="153"/>
      <c r="T296" s="153"/>
      <c r="U296" s="153"/>
      <c r="V296" s="153"/>
      <c r="W296" s="153"/>
      <c r="X296" s="153">
        <v>1</v>
      </c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>
        <v>1</v>
      </c>
      <c r="AO296" s="153"/>
      <c r="AP296" s="153"/>
      <c r="AQ296" s="153"/>
      <c r="AR296" s="48">
        <v>1</v>
      </c>
      <c r="AS296" s="23"/>
      <c r="AT296" s="23"/>
    </row>
    <row r="297" spans="1:47" s="12" customFormat="1" ht="21" customHeight="1">
      <c r="A297" s="18">
        <v>295</v>
      </c>
      <c r="B297" s="19">
        <v>3191100430605</v>
      </c>
      <c r="C297" s="20" t="s">
        <v>50</v>
      </c>
      <c r="D297" s="20" t="s">
        <v>466</v>
      </c>
      <c r="E297" s="20" t="s">
        <v>467</v>
      </c>
      <c r="F297" s="21">
        <v>1</v>
      </c>
      <c r="G297" s="21"/>
      <c r="H297" s="24">
        <v>10</v>
      </c>
      <c r="I297" s="20" t="s">
        <v>362</v>
      </c>
      <c r="J297" s="21" t="s">
        <v>361</v>
      </c>
      <c r="K297" s="21">
        <v>0</v>
      </c>
      <c r="L297" s="21">
        <v>0</v>
      </c>
      <c r="M297" s="21">
        <v>1</v>
      </c>
      <c r="N297" s="21">
        <v>0</v>
      </c>
      <c r="O297" s="21">
        <v>0</v>
      </c>
      <c r="P297" s="21">
        <v>0</v>
      </c>
      <c r="Q297" s="153"/>
      <c r="R297" s="153"/>
      <c r="S297" s="153"/>
      <c r="T297" s="153"/>
      <c r="U297" s="153">
        <v>1</v>
      </c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>
        <v>1</v>
      </c>
      <c r="AO297" s="153"/>
      <c r="AP297" s="153"/>
      <c r="AQ297" s="153"/>
      <c r="AR297" s="48"/>
      <c r="AS297" s="23"/>
      <c r="AT297" s="23"/>
    </row>
    <row r="298" spans="1:47" s="12" customFormat="1" ht="21" customHeight="1">
      <c r="A298" s="18">
        <v>296</v>
      </c>
      <c r="B298" s="57">
        <v>3191100152141</v>
      </c>
      <c r="C298" s="30" t="s">
        <v>55</v>
      </c>
      <c r="D298" s="30" t="s">
        <v>1358</v>
      </c>
      <c r="E298" s="30" t="s">
        <v>1359</v>
      </c>
      <c r="F298" s="79">
        <v>2</v>
      </c>
      <c r="G298" s="79"/>
      <c r="H298" s="80">
        <v>10</v>
      </c>
      <c r="I298" s="30" t="s">
        <v>362</v>
      </c>
      <c r="J298" s="79" t="s">
        <v>361</v>
      </c>
      <c r="K298" s="79">
        <v>0</v>
      </c>
      <c r="L298" s="79">
        <v>0</v>
      </c>
      <c r="M298" s="79">
        <v>1</v>
      </c>
      <c r="N298" s="79">
        <v>0</v>
      </c>
      <c r="O298" s="79">
        <v>0</v>
      </c>
      <c r="P298" s="79">
        <v>0</v>
      </c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48"/>
      <c r="AS298" s="23"/>
      <c r="AT298" s="60" t="s">
        <v>1724</v>
      </c>
      <c r="AU298" s="12" t="s">
        <v>2004</v>
      </c>
    </row>
    <row r="299" spans="1:47" s="12" customFormat="1" ht="21" customHeight="1">
      <c r="A299" s="18">
        <v>297</v>
      </c>
      <c r="B299" s="19">
        <v>5191100055649</v>
      </c>
      <c r="C299" s="28" t="s">
        <v>55</v>
      </c>
      <c r="D299" s="28" t="s">
        <v>1319</v>
      </c>
      <c r="E299" s="28" t="s">
        <v>1320</v>
      </c>
      <c r="F299" s="21">
        <v>2</v>
      </c>
      <c r="G299" s="21"/>
      <c r="H299" s="24">
        <v>10</v>
      </c>
      <c r="I299" s="28" t="s">
        <v>362</v>
      </c>
      <c r="J299" s="21" t="s">
        <v>361</v>
      </c>
      <c r="K299" s="21">
        <v>0</v>
      </c>
      <c r="L299" s="21">
        <v>0</v>
      </c>
      <c r="M299" s="21">
        <v>0</v>
      </c>
      <c r="N299" s="21">
        <v>0</v>
      </c>
      <c r="O299" s="21">
        <v>1</v>
      </c>
      <c r="P299" s="21">
        <v>0</v>
      </c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48"/>
      <c r="AS299" s="23"/>
      <c r="AT299" s="23"/>
    </row>
    <row r="300" spans="1:47" s="12" customFormat="1" ht="21" customHeight="1">
      <c r="A300" s="18">
        <v>298</v>
      </c>
      <c r="B300" s="19">
        <v>3190600002679</v>
      </c>
      <c r="C300" s="28" t="s">
        <v>50</v>
      </c>
      <c r="D300" s="28" t="s">
        <v>1321</v>
      </c>
      <c r="E300" s="28" t="s">
        <v>1322</v>
      </c>
      <c r="F300" s="21">
        <v>1</v>
      </c>
      <c r="G300" s="21"/>
      <c r="H300" s="24">
        <v>9</v>
      </c>
      <c r="I300" s="28" t="s">
        <v>362</v>
      </c>
      <c r="J300" s="21" t="s">
        <v>361</v>
      </c>
      <c r="K300" s="21">
        <v>0</v>
      </c>
      <c r="L300" s="21">
        <v>1</v>
      </c>
      <c r="M300" s="21">
        <v>0</v>
      </c>
      <c r="N300" s="21">
        <v>0</v>
      </c>
      <c r="O300" s="21">
        <v>0</v>
      </c>
      <c r="P300" s="21">
        <v>0</v>
      </c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48"/>
      <c r="AS300" s="23"/>
      <c r="AT300" s="23"/>
    </row>
    <row r="301" spans="1:47" s="12" customFormat="1" ht="21" customHeight="1">
      <c r="A301" s="18">
        <v>299</v>
      </c>
      <c r="B301" s="19">
        <v>3180500552651</v>
      </c>
      <c r="C301" s="28" t="s">
        <v>64</v>
      </c>
      <c r="D301" s="28" t="s">
        <v>1323</v>
      </c>
      <c r="E301" s="28" t="s">
        <v>1324</v>
      </c>
      <c r="F301" s="21">
        <v>2</v>
      </c>
      <c r="G301" s="21"/>
      <c r="H301" s="24">
        <v>9</v>
      </c>
      <c r="I301" s="28" t="s">
        <v>362</v>
      </c>
      <c r="J301" s="21" t="s">
        <v>361</v>
      </c>
      <c r="K301" s="21">
        <v>0</v>
      </c>
      <c r="L301" s="21">
        <v>1</v>
      </c>
      <c r="M301" s="21">
        <v>0</v>
      </c>
      <c r="N301" s="21">
        <v>0</v>
      </c>
      <c r="O301" s="21">
        <v>0</v>
      </c>
      <c r="P301" s="21">
        <v>0</v>
      </c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48"/>
      <c r="AS301" s="23"/>
      <c r="AT301" s="23"/>
    </row>
    <row r="302" spans="1:47" s="12" customFormat="1" ht="21" customHeight="1">
      <c r="A302" s="18">
        <v>300</v>
      </c>
      <c r="B302" s="19">
        <v>1309800030307</v>
      </c>
      <c r="C302" s="28" t="s">
        <v>64</v>
      </c>
      <c r="D302" s="28" t="s">
        <v>1422</v>
      </c>
      <c r="E302" s="28" t="s">
        <v>1463</v>
      </c>
      <c r="F302" s="21">
        <v>2</v>
      </c>
      <c r="G302" s="21"/>
      <c r="H302" s="22">
        <v>1</v>
      </c>
      <c r="I302" s="28" t="s">
        <v>362</v>
      </c>
      <c r="J302" s="21" t="s">
        <v>361</v>
      </c>
      <c r="K302" s="21"/>
      <c r="L302" s="21"/>
      <c r="M302" s="21"/>
      <c r="N302" s="21"/>
      <c r="O302" s="21"/>
      <c r="P302" s="21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48"/>
      <c r="AS302" s="23">
        <v>1</v>
      </c>
      <c r="AT302" s="23"/>
    </row>
    <row r="303" spans="1:47" s="12" customFormat="1" ht="21" customHeight="1">
      <c r="A303" s="18">
        <v>301</v>
      </c>
      <c r="B303" s="19">
        <v>2191100023742</v>
      </c>
      <c r="C303" s="28" t="s">
        <v>50</v>
      </c>
      <c r="D303" s="28" t="s">
        <v>1464</v>
      </c>
      <c r="E303" s="28" t="s">
        <v>394</v>
      </c>
      <c r="F303" s="21">
        <v>1</v>
      </c>
      <c r="G303" s="21"/>
      <c r="H303" s="22">
        <v>1</v>
      </c>
      <c r="I303" s="28" t="s">
        <v>362</v>
      </c>
      <c r="J303" s="21" t="s">
        <v>361</v>
      </c>
      <c r="K303" s="21"/>
      <c r="L303" s="21"/>
      <c r="M303" s="21"/>
      <c r="N303" s="21"/>
      <c r="O303" s="21"/>
      <c r="P303" s="21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48"/>
      <c r="AS303" s="23">
        <v>1</v>
      </c>
      <c r="AT303" s="23"/>
    </row>
    <row r="304" spans="1:47" s="12" customFormat="1" ht="21" customHeight="1">
      <c r="A304" s="18">
        <v>302</v>
      </c>
      <c r="B304" s="19">
        <v>3191100088575</v>
      </c>
      <c r="C304" s="28" t="s">
        <v>50</v>
      </c>
      <c r="D304" s="28" t="s">
        <v>447</v>
      </c>
      <c r="E304" s="28" t="s">
        <v>1465</v>
      </c>
      <c r="F304" s="21">
        <v>1</v>
      </c>
      <c r="G304" s="21"/>
      <c r="H304" s="22">
        <v>3</v>
      </c>
      <c r="I304" s="28" t="s">
        <v>362</v>
      </c>
      <c r="J304" s="21" t="s">
        <v>361</v>
      </c>
      <c r="K304" s="21"/>
      <c r="L304" s="21"/>
      <c r="M304" s="21"/>
      <c r="N304" s="21"/>
      <c r="O304" s="21"/>
      <c r="P304" s="21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48"/>
      <c r="AS304" s="23">
        <v>1</v>
      </c>
      <c r="AT304" s="23"/>
    </row>
    <row r="305" spans="1:47" s="12" customFormat="1" ht="21" customHeight="1">
      <c r="A305" s="18">
        <v>303</v>
      </c>
      <c r="B305" s="19">
        <v>3109801552951</v>
      </c>
      <c r="C305" s="28" t="s">
        <v>71</v>
      </c>
      <c r="D305" s="28" t="s">
        <v>1466</v>
      </c>
      <c r="E305" s="28" t="s">
        <v>1467</v>
      </c>
      <c r="F305" s="21">
        <v>1</v>
      </c>
      <c r="G305" s="21"/>
      <c r="H305" s="22">
        <v>3</v>
      </c>
      <c r="I305" s="28" t="s">
        <v>362</v>
      </c>
      <c r="J305" s="21" t="s">
        <v>361</v>
      </c>
      <c r="K305" s="21"/>
      <c r="L305" s="21"/>
      <c r="M305" s="21"/>
      <c r="N305" s="21"/>
      <c r="O305" s="21"/>
      <c r="P305" s="21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48"/>
      <c r="AS305" s="23">
        <v>1</v>
      </c>
      <c r="AT305" s="23"/>
    </row>
    <row r="306" spans="1:47" s="12" customFormat="1" ht="21" customHeight="1">
      <c r="A306" s="18">
        <v>304</v>
      </c>
      <c r="B306" s="19">
        <v>5302100103499</v>
      </c>
      <c r="C306" s="28" t="s">
        <v>64</v>
      </c>
      <c r="D306" s="28" t="s">
        <v>1468</v>
      </c>
      <c r="E306" s="28" t="s">
        <v>439</v>
      </c>
      <c r="F306" s="21">
        <v>2</v>
      </c>
      <c r="G306" s="21"/>
      <c r="H306" s="22">
        <v>3</v>
      </c>
      <c r="I306" s="28" t="s">
        <v>362</v>
      </c>
      <c r="J306" s="21" t="s">
        <v>361</v>
      </c>
      <c r="K306" s="21"/>
      <c r="L306" s="21"/>
      <c r="M306" s="21"/>
      <c r="N306" s="21"/>
      <c r="O306" s="21"/>
      <c r="P306" s="21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48"/>
      <c r="AS306" s="23">
        <v>1</v>
      </c>
      <c r="AT306" s="23"/>
    </row>
    <row r="307" spans="1:47" s="12" customFormat="1" ht="21" customHeight="1">
      <c r="A307" s="18">
        <v>305</v>
      </c>
      <c r="B307" s="19">
        <v>3141000076800</v>
      </c>
      <c r="C307" s="28" t="s">
        <v>50</v>
      </c>
      <c r="D307" s="28" t="s">
        <v>1469</v>
      </c>
      <c r="E307" s="28" t="s">
        <v>456</v>
      </c>
      <c r="F307" s="21">
        <v>1</v>
      </c>
      <c r="G307" s="21"/>
      <c r="H307" s="22">
        <v>9</v>
      </c>
      <c r="I307" s="28" t="s">
        <v>362</v>
      </c>
      <c r="J307" s="21" t="s">
        <v>361</v>
      </c>
      <c r="K307" s="21"/>
      <c r="L307" s="21"/>
      <c r="M307" s="21"/>
      <c r="N307" s="21"/>
      <c r="O307" s="21"/>
      <c r="P307" s="21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48"/>
      <c r="AS307" s="23">
        <v>1</v>
      </c>
      <c r="AT307" s="23"/>
    </row>
    <row r="308" spans="1:47" s="12" customFormat="1" ht="21" customHeight="1">
      <c r="A308" s="18">
        <v>306</v>
      </c>
      <c r="B308" s="19">
        <v>3191100428104</v>
      </c>
      <c r="C308" s="28" t="s">
        <v>55</v>
      </c>
      <c r="D308" s="28" t="s">
        <v>606</v>
      </c>
      <c r="E308" s="28" t="s">
        <v>1470</v>
      </c>
      <c r="F308" s="21">
        <v>2</v>
      </c>
      <c r="G308" s="21"/>
      <c r="H308" s="22">
        <v>10</v>
      </c>
      <c r="I308" s="28" t="s">
        <v>362</v>
      </c>
      <c r="J308" s="21" t="s">
        <v>361</v>
      </c>
      <c r="K308" s="21"/>
      <c r="L308" s="21"/>
      <c r="M308" s="21"/>
      <c r="N308" s="21"/>
      <c r="O308" s="21"/>
      <c r="P308" s="21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48"/>
      <c r="AS308" s="23">
        <v>1</v>
      </c>
      <c r="AT308" s="23"/>
    </row>
    <row r="309" spans="1:47" s="12" customFormat="1" ht="21" customHeight="1">
      <c r="A309" s="18">
        <v>307</v>
      </c>
      <c r="B309" s="19">
        <v>5191199006599</v>
      </c>
      <c r="C309" s="28" t="s">
        <v>55</v>
      </c>
      <c r="D309" s="28" t="s">
        <v>1471</v>
      </c>
      <c r="E309" s="28" t="s">
        <v>1472</v>
      </c>
      <c r="F309" s="21">
        <v>2</v>
      </c>
      <c r="G309" s="21"/>
      <c r="H309" s="22">
        <v>10</v>
      </c>
      <c r="I309" s="28" t="s">
        <v>362</v>
      </c>
      <c r="J309" s="21" t="s">
        <v>361</v>
      </c>
      <c r="K309" s="21"/>
      <c r="L309" s="21"/>
      <c r="M309" s="21"/>
      <c r="N309" s="21"/>
      <c r="O309" s="21"/>
      <c r="P309" s="21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48"/>
      <c r="AS309" s="23">
        <v>1</v>
      </c>
      <c r="AT309" s="23"/>
    </row>
    <row r="310" spans="1:47" s="12" customFormat="1" ht="21" customHeight="1">
      <c r="A310" s="18">
        <v>308</v>
      </c>
      <c r="B310" s="19">
        <v>5191100055487</v>
      </c>
      <c r="C310" s="28" t="s">
        <v>50</v>
      </c>
      <c r="D310" s="28" t="s">
        <v>145</v>
      </c>
      <c r="E310" s="28" t="s">
        <v>1473</v>
      </c>
      <c r="F310" s="21">
        <v>1</v>
      </c>
      <c r="G310" s="21"/>
      <c r="H310" s="22">
        <v>11</v>
      </c>
      <c r="I310" s="28" t="s">
        <v>362</v>
      </c>
      <c r="J310" s="21" t="s">
        <v>361</v>
      </c>
      <c r="K310" s="21"/>
      <c r="L310" s="21"/>
      <c r="M310" s="21"/>
      <c r="N310" s="21"/>
      <c r="O310" s="21"/>
      <c r="P310" s="21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48"/>
      <c r="AS310" s="23">
        <v>1</v>
      </c>
      <c r="AT310" s="23"/>
    </row>
    <row r="311" spans="1:47" s="12" customFormat="1" ht="21" customHeight="1">
      <c r="A311" s="18">
        <v>309</v>
      </c>
      <c r="B311" s="19">
        <v>2191100139536</v>
      </c>
      <c r="C311" s="28" t="s">
        <v>50</v>
      </c>
      <c r="D311" s="28" t="s">
        <v>1474</v>
      </c>
      <c r="E311" s="28" t="s">
        <v>1475</v>
      </c>
      <c r="F311" s="21">
        <v>1</v>
      </c>
      <c r="G311" s="21"/>
      <c r="H311" s="22">
        <v>14</v>
      </c>
      <c r="I311" s="28" t="s">
        <v>362</v>
      </c>
      <c r="J311" s="21" t="s">
        <v>361</v>
      </c>
      <c r="K311" s="21"/>
      <c r="L311" s="21"/>
      <c r="M311" s="21"/>
      <c r="N311" s="21"/>
      <c r="O311" s="21"/>
      <c r="P311" s="21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48"/>
      <c r="AS311" s="23">
        <v>1</v>
      </c>
      <c r="AT311" s="23"/>
    </row>
    <row r="312" spans="1:47" s="12" customFormat="1" ht="21" customHeight="1">
      <c r="A312" s="18">
        <v>310</v>
      </c>
      <c r="B312" s="19">
        <v>3102400836811</v>
      </c>
      <c r="C312" s="28" t="s">
        <v>55</v>
      </c>
      <c r="D312" s="28" t="s">
        <v>1476</v>
      </c>
      <c r="E312" s="28" t="s">
        <v>439</v>
      </c>
      <c r="F312" s="21">
        <v>2</v>
      </c>
      <c r="G312" s="21"/>
      <c r="H312" s="22">
        <v>3</v>
      </c>
      <c r="I312" s="28" t="s">
        <v>362</v>
      </c>
      <c r="J312" s="21" t="s">
        <v>361</v>
      </c>
      <c r="K312" s="21">
        <v>0</v>
      </c>
      <c r="L312" s="21">
        <v>0</v>
      </c>
      <c r="M312" s="21">
        <v>0</v>
      </c>
      <c r="N312" s="21">
        <v>1</v>
      </c>
      <c r="O312" s="21">
        <v>0</v>
      </c>
      <c r="P312" s="21">
        <v>0</v>
      </c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48"/>
      <c r="AS312" s="23">
        <v>0</v>
      </c>
      <c r="AT312" s="23"/>
    </row>
    <row r="313" spans="1:47" s="12" customFormat="1" ht="21" customHeight="1">
      <c r="A313" s="18">
        <v>311</v>
      </c>
      <c r="B313" s="19"/>
      <c r="C313" s="28" t="s">
        <v>50</v>
      </c>
      <c r="D313" s="28" t="s">
        <v>250</v>
      </c>
      <c r="E313" s="28" t="s">
        <v>960</v>
      </c>
      <c r="F313" s="21">
        <v>1</v>
      </c>
      <c r="G313" s="21"/>
      <c r="H313" s="22">
        <v>3</v>
      </c>
      <c r="I313" s="28" t="s">
        <v>362</v>
      </c>
      <c r="J313" s="21" t="s">
        <v>361</v>
      </c>
      <c r="K313" s="21">
        <v>0</v>
      </c>
      <c r="L313" s="21">
        <v>0</v>
      </c>
      <c r="M313" s="21">
        <v>0</v>
      </c>
      <c r="N313" s="21">
        <v>1</v>
      </c>
      <c r="O313" s="21">
        <v>0</v>
      </c>
      <c r="P313" s="21">
        <v>0</v>
      </c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48"/>
      <c r="AS313" s="23">
        <v>0</v>
      </c>
      <c r="AT313" s="23"/>
    </row>
    <row r="314" spans="1:47" s="12" customFormat="1" ht="18.75">
      <c r="A314" s="18">
        <v>312</v>
      </c>
      <c r="B314" s="19">
        <v>3301100232321</v>
      </c>
      <c r="C314" s="28" t="s">
        <v>50</v>
      </c>
      <c r="D314" s="28" t="s">
        <v>113</v>
      </c>
      <c r="E314" s="28" t="s">
        <v>1774</v>
      </c>
      <c r="F314" s="21">
        <v>1</v>
      </c>
      <c r="G314" s="21">
        <v>45</v>
      </c>
      <c r="H314" s="24">
        <v>4</v>
      </c>
      <c r="I314" s="28" t="s">
        <v>362</v>
      </c>
      <c r="J314" s="21" t="s">
        <v>361</v>
      </c>
      <c r="K314" s="21">
        <v>0</v>
      </c>
      <c r="L314" s="21">
        <v>0</v>
      </c>
      <c r="M314" s="21">
        <v>1</v>
      </c>
      <c r="N314" s="21">
        <v>0</v>
      </c>
      <c r="O314" s="21">
        <v>0</v>
      </c>
      <c r="P314" s="21">
        <v>0</v>
      </c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3">
        <v>1</v>
      </c>
      <c r="AS314" s="23"/>
      <c r="AT314" s="23"/>
      <c r="AU314" s="12" t="s">
        <v>1749</v>
      </c>
    </row>
    <row r="315" spans="1:47" s="12" customFormat="1" ht="18.75">
      <c r="A315" s="18">
        <v>313</v>
      </c>
      <c r="B315" s="19">
        <v>5191100056319</v>
      </c>
      <c r="C315" s="28" t="s">
        <v>50</v>
      </c>
      <c r="D315" s="28" t="s">
        <v>1775</v>
      </c>
      <c r="E315" s="28" t="s">
        <v>1776</v>
      </c>
      <c r="F315" s="21">
        <v>1</v>
      </c>
      <c r="G315" s="21">
        <v>38</v>
      </c>
      <c r="H315" s="24">
        <v>10</v>
      </c>
      <c r="I315" s="28" t="s">
        <v>362</v>
      </c>
      <c r="J315" s="21" t="s">
        <v>361</v>
      </c>
      <c r="K315" s="21">
        <v>0</v>
      </c>
      <c r="L315" s="21">
        <v>1</v>
      </c>
      <c r="M315" s="21">
        <v>0</v>
      </c>
      <c r="N315" s="21">
        <v>0</v>
      </c>
      <c r="O315" s="21">
        <v>0</v>
      </c>
      <c r="P315" s="21">
        <v>0</v>
      </c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3">
        <v>1</v>
      </c>
      <c r="AS315" s="23"/>
      <c r="AT315" s="23"/>
      <c r="AU315" s="12" t="s">
        <v>1749</v>
      </c>
    </row>
    <row r="316" spans="1:47" s="12" customFormat="1" ht="18.75">
      <c r="A316" s="18">
        <v>314</v>
      </c>
      <c r="B316" s="19">
        <v>3190200416352</v>
      </c>
      <c r="C316" s="28" t="s">
        <v>50</v>
      </c>
      <c r="D316" s="28" t="s">
        <v>89</v>
      </c>
      <c r="E316" s="28" t="s">
        <v>1780</v>
      </c>
      <c r="F316" s="21">
        <v>1</v>
      </c>
      <c r="G316" s="21">
        <v>217</v>
      </c>
      <c r="H316" s="24">
        <v>1</v>
      </c>
      <c r="I316" s="28" t="s">
        <v>362</v>
      </c>
      <c r="J316" s="21" t="s">
        <v>361</v>
      </c>
      <c r="K316" s="21">
        <v>0</v>
      </c>
      <c r="L316" s="21">
        <v>0</v>
      </c>
      <c r="M316" s="21">
        <v>1</v>
      </c>
      <c r="N316" s="21">
        <v>0</v>
      </c>
      <c r="O316" s="21">
        <v>0</v>
      </c>
      <c r="P316" s="21">
        <v>0</v>
      </c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3">
        <v>1</v>
      </c>
      <c r="AS316" s="23"/>
      <c r="AT316" s="23"/>
      <c r="AU316" s="12" t="s">
        <v>1749</v>
      </c>
    </row>
    <row r="317" spans="1:47" s="12" customFormat="1" ht="18.75">
      <c r="A317" s="18">
        <v>315</v>
      </c>
      <c r="B317" s="312" t="s">
        <v>2008</v>
      </c>
      <c r="C317" s="310" t="s">
        <v>55</v>
      </c>
      <c r="D317" s="311" t="s">
        <v>2009</v>
      </c>
      <c r="E317" s="311" t="s">
        <v>2010</v>
      </c>
      <c r="F317" s="21">
        <v>2</v>
      </c>
      <c r="G317" s="21">
        <v>157</v>
      </c>
      <c r="H317" s="24">
        <v>9</v>
      </c>
      <c r="I317" s="28" t="s">
        <v>362</v>
      </c>
      <c r="J317" s="21" t="s">
        <v>361</v>
      </c>
      <c r="K317" s="21">
        <v>0</v>
      </c>
      <c r="L317" s="21">
        <v>0</v>
      </c>
      <c r="M317" s="21">
        <v>1</v>
      </c>
      <c r="N317" s="21">
        <v>0</v>
      </c>
      <c r="O317" s="21">
        <v>0</v>
      </c>
      <c r="P317" s="21">
        <v>0</v>
      </c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3"/>
      <c r="AS317" s="23"/>
      <c r="AT317" s="23" t="s">
        <v>1935</v>
      </c>
      <c r="AU317" s="12" t="s">
        <v>2007</v>
      </c>
    </row>
    <row r="318" spans="1:47" s="12" customFormat="1" ht="21" customHeight="1">
      <c r="A318" s="18">
        <v>316</v>
      </c>
      <c r="B318" s="19">
        <v>3191100381001</v>
      </c>
      <c r="C318" s="20" t="s">
        <v>64</v>
      </c>
      <c r="D318" s="20" t="s">
        <v>468</v>
      </c>
      <c r="E318" s="20" t="s">
        <v>469</v>
      </c>
      <c r="F318" s="21">
        <v>2</v>
      </c>
      <c r="G318" s="21"/>
      <c r="H318" s="24">
        <v>6</v>
      </c>
      <c r="I318" s="20" t="s">
        <v>362</v>
      </c>
      <c r="J318" s="21" t="s">
        <v>470</v>
      </c>
      <c r="K318" s="21">
        <v>0</v>
      </c>
      <c r="L318" s="21">
        <v>1</v>
      </c>
      <c r="M318" s="21">
        <v>0</v>
      </c>
      <c r="N318" s="21">
        <v>0</v>
      </c>
      <c r="O318" s="21">
        <v>0</v>
      </c>
      <c r="P318" s="21">
        <v>0</v>
      </c>
      <c r="Q318" s="27"/>
      <c r="R318" s="27"/>
      <c r="S318" s="27"/>
      <c r="T318" s="27"/>
      <c r="U318" s="27"/>
      <c r="V318" s="27"/>
      <c r="W318" s="27"/>
      <c r="X318" s="27">
        <v>1</v>
      </c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>
        <v>1</v>
      </c>
      <c r="AQ318" s="27"/>
      <c r="AR318" s="48">
        <v>1</v>
      </c>
      <c r="AS318" s="23"/>
      <c r="AT318" s="23"/>
    </row>
    <row r="319" spans="1:47" s="12" customFormat="1" ht="21" customHeight="1">
      <c r="A319" s="18">
        <v>317</v>
      </c>
      <c r="B319" s="19">
        <v>3191100210575</v>
      </c>
      <c r="C319" s="20" t="s">
        <v>50</v>
      </c>
      <c r="D319" s="20" t="s">
        <v>471</v>
      </c>
      <c r="E319" s="20" t="s">
        <v>472</v>
      </c>
      <c r="F319" s="21">
        <v>1</v>
      </c>
      <c r="G319" s="21"/>
      <c r="H319" s="24">
        <v>2</v>
      </c>
      <c r="I319" s="20" t="s">
        <v>362</v>
      </c>
      <c r="J319" s="21" t="s">
        <v>470</v>
      </c>
      <c r="K319" s="21">
        <v>0</v>
      </c>
      <c r="L319" s="21">
        <v>0</v>
      </c>
      <c r="M319" s="21">
        <v>1</v>
      </c>
      <c r="N319" s="21">
        <v>0</v>
      </c>
      <c r="O319" s="21">
        <v>0</v>
      </c>
      <c r="P319" s="21">
        <v>0</v>
      </c>
      <c r="Q319" s="25"/>
      <c r="R319" s="25"/>
      <c r="S319" s="25"/>
      <c r="T319" s="25">
        <v>1</v>
      </c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>
        <v>1</v>
      </c>
      <c r="AQ319" s="25"/>
      <c r="AR319" s="48"/>
      <c r="AS319" s="23"/>
      <c r="AT319" s="23"/>
    </row>
    <row r="320" spans="1:47" s="12" customFormat="1" ht="21" customHeight="1">
      <c r="A320" s="18">
        <v>318</v>
      </c>
      <c r="B320" s="19">
        <v>3191100210885</v>
      </c>
      <c r="C320" s="20" t="s">
        <v>64</v>
      </c>
      <c r="D320" s="20" t="s">
        <v>473</v>
      </c>
      <c r="E320" s="20" t="s">
        <v>474</v>
      </c>
      <c r="F320" s="21">
        <v>2</v>
      </c>
      <c r="G320" s="21"/>
      <c r="H320" s="24">
        <v>2</v>
      </c>
      <c r="I320" s="20" t="s">
        <v>362</v>
      </c>
      <c r="J320" s="21" t="s">
        <v>470</v>
      </c>
      <c r="K320" s="21">
        <v>0</v>
      </c>
      <c r="L320" s="21">
        <v>1</v>
      </c>
      <c r="M320" s="21">
        <v>1</v>
      </c>
      <c r="N320" s="21">
        <v>0</v>
      </c>
      <c r="O320" s="21">
        <v>0</v>
      </c>
      <c r="P320" s="21">
        <v>0</v>
      </c>
      <c r="Q320" s="25"/>
      <c r="R320" s="25">
        <v>1</v>
      </c>
      <c r="S320" s="25"/>
      <c r="T320" s="25"/>
      <c r="U320" s="25"/>
      <c r="V320" s="25"/>
      <c r="W320" s="25"/>
      <c r="X320" s="25"/>
      <c r="Y320" s="25">
        <v>1</v>
      </c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>
        <v>1</v>
      </c>
      <c r="AQ320" s="25"/>
      <c r="AR320" s="48">
        <v>1</v>
      </c>
      <c r="AS320" s="23"/>
      <c r="AT320" s="23"/>
    </row>
    <row r="321" spans="1:46" s="12" customFormat="1" ht="21" customHeight="1">
      <c r="A321" s="18">
        <v>319</v>
      </c>
      <c r="B321" s="19">
        <v>3191100381485</v>
      </c>
      <c r="C321" s="20" t="s">
        <v>50</v>
      </c>
      <c r="D321" s="20" t="s">
        <v>173</v>
      </c>
      <c r="E321" s="20" t="s">
        <v>475</v>
      </c>
      <c r="F321" s="21">
        <v>1</v>
      </c>
      <c r="G321" s="21"/>
      <c r="H321" s="24">
        <v>7</v>
      </c>
      <c r="I321" s="20" t="s">
        <v>362</v>
      </c>
      <c r="J321" s="21" t="s">
        <v>470</v>
      </c>
      <c r="K321" s="21">
        <v>1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7"/>
      <c r="R321" s="27"/>
      <c r="S321" s="27"/>
      <c r="T321" s="27">
        <v>1</v>
      </c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>
        <v>1</v>
      </c>
      <c r="AQ321" s="27"/>
      <c r="AR321" s="48"/>
      <c r="AS321" s="23"/>
      <c r="AT321" s="23"/>
    </row>
    <row r="322" spans="1:46" s="12" customFormat="1" ht="21" customHeight="1">
      <c r="A322" s="18">
        <v>320</v>
      </c>
      <c r="B322" s="19">
        <v>3191100208619</v>
      </c>
      <c r="C322" s="20" t="s">
        <v>50</v>
      </c>
      <c r="D322" s="20" t="s">
        <v>138</v>
      </c>
      <c r="E322" s="20" t="s">
        <v>474</v>
      </c>
      <c r="F322" s="21">
        <v>1</v>
      </c>
      <c r="G322" s="21"/>
      <c r="H322" s="24">
        <v>2</v>
      </c>
      <c r="I322" s="20" t="s">
        <v>362</v>
      </c>
      <c r="J322" s="21" t="s">
        <v>470</v>
      </c>
      <c r="K322" s="26">
        <v>1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48"/>
      <c r="AS322" s="23"/>
      <c r="AT322" s="23"/>
    </row>
    <row r="323" spans="1:46" s="12" customFormat="1" ht="21" customHeight="1">
      <c r="A323" s="18">
        <v>321</v>
      </c>
      <c r="B323" s="19">
        <v>3660800364375</v>
      </c>
      <c r="C323" s="20" t="s">
        <v>64</v>
      </c>
      <c r="D323" s="20" t="s">
        <v>477</v>
      </c>
      <c r="E323" s="20" t="s">
        <v>478</v>
      </c>
      <c r="F323" s="21">
        <v>2</v>
      </c>
      <c r="G323" s="21"/>
      <c r="H323" s="24">
        <v>2</v>
      </c>
      <c r="I323" s="20" t="s">
        <v>362</v>
      </c>
      <c r="J323" s="21" t="s">
        <v>470</v>
      </c>
      <c r="K323" s="21">
        <v>0</v>
      </c>
      <c r="L323" s="21">
        <v>0</v>
      </c>
      <c r="M323" s="21">
        <v>1</v>
      </c>
      <c r="N323" s="21">
        <v>0</v>
      </c>
      <c r="O323" s="21">
        <v>0</v>
      </c>
      <c r="P323" s="21">
        <v>0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48"/>
      <c r="AS323" s="23"/>
      <c r="AT323" s="23"/>
    </row>
    <row r="324" spans="1:46" s="12" customFormat="1" ht="21" customHeight="1">
      <c r="A324" s="18">
        <v>322</v>
      </c>
      <c r="B324" s="19">
        <v>3191100019069</v>
      </c>
      <c r="C324" s="20" t="s">
        <v>64</v>
      </c>
      <c r="D324" s="20" t="s">
        <v>479</v>
      </c>
      <c r="E324" s="20" t="s">
        <v>480</v>
      </c>
      <c r="F324" s="21">
        <v>2</v>
      </c>
      <c r="G324" s="21"/>
      <c r="H324" s="24">
        <v>7</v>
      </c>
      <c r="I324" s="20" t="s">
        <v>362</v>
      </c>
      <c r="J324" s="21" t="s">
        <v>470</v>
      </c>
      <c r="K324" s="21">
        <v>0</v>
      </c>
      <c r="L324" s="21">
        <v>0</v>
      </c>
      <c r="M324" s="21">
        <v>1</v>
      </c>
      <c r="N324" s="21">
        <v>0</v>
      </c>
      <c r="O324" s="21">
        <v>0</v>
      </c>
      <c r="P324" s="21">
        <v>0</v>
      </c>
      <c r="Q324" s="27"/>
      <c r="R324" s="27"/>
      <c r="S324" s="27"/>
      <c r="T324" s="27"/>
      <c r="U324" s="27"/>
      <c r="V324" s="27">
        <v>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>
        <v>1</v>
      </c>
      <c r="AQ324" s="27"/>
      <c r="AR324" s="48"/>
      <c r="AS324" s="23"/>
      <c r="AT324" s="23"/>
    </row>
    <row r="325" spans="1:46" s="12" customFormat="1" ht="21" customHeight="1">
      <c r="A325" s="18">
        <v>323</v>
      </c>
      <c r="B325" s="19">
        <v>1309800262933</v>
      </c>
      <c r="C325" s="20" t="s">
        <v>64</v>
      </c>
      <c r="D325" s="20" t="s">
        <v>481</v>
      </c>
      <c r="E325" s="20" t="s">
        <v>482</v>
      </c>
      <c r="F325" s="21">
        <v>2</v>
      </c>
      <c r="G325" s="21"/>
      <c r="H325" s="24">
        <v>7</v>
      </c>
      <c r="I325" s="20" t="s">
        <v>362</v>
      </c>
      <c r="J325" s="21" t="s">
        <v>470</v>
      </c>
      <c r="K325" s="21">
        <v>0</v>
      </c>
      <c r="L325" s="21">
        <v>0</v>
      </c>
      <c r="M325" s="21">
        <v>0</v>
      </c>
      <c r="N325" s="21">
        <v>1</v>
      </c>
      <c r="O325" s="21">
        <v>1</v>
      </c>
      <c r="P325" s="21">
        <v>0</v>
      </c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48"/>
      <c r="AS325" s="23"/>
      <c r="AT325" s="23"/>
    </row>
    <row r="326" spans="1:46" s="12" customFormat="1" ht="21" customHeight="1">
      <c r="A326" s="18">
        <v>324</v>
      </c>
      <c r="B326" s="19">
        <v>3191100019077</v>
      </c>
      <c r="C326" s="20" t="s">
        <v>50</v>
      </c>
      <c r="D326" s="20" t="s">
        <v>483</v>
      </c>
      <c r="E326" s="20" t="s">
        <v>484</v>
      </c>
      <c r="F326" s="21">
        <v>1</v>
      </c>
      <c r="G326" s="21"/>
      <c r="H326" s="24">
        <v>12</v>
      </c>
      <c r="I326" s="20" t="s">
        <v>362</v>
      </c>
      <c r="J326" s="21" t="s">
        <v>470</v>
      </c>
      <c r="K326" s="21">
        <v>0</v>
      </c>
      <c r="L326" s="21">
        <v>0</v>
      </c>
      <c r="M326" s="21">
        <v>1</v>
      </c>
      <c r="N326" s="21">
        <v>0</v>
      </c>
      <c r="O326" s="21">
        <v>0</v>
      </c>
      <c r="P326" s="21">
        <v>0</v>
      </c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>
        <v>1</v>
      </c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>
        <v>1</v>
      </c>
      <c r="AQ326" s="27"/>
      <c r="AR326" s="48">
        <v>1</v>
      </c>
      <c r="AS326" s="23"/>
      <c r="AT326" s="23"/>
    </row>
    <row r="327" spans="1:46" s="12" customFormat="1" ht="21" customHeight="1">
      <c r="A327" s="18">
        <v>325</v>
      </c>
      <c r="B327" s="19">
        <v>3191100208074</v>
      </c>
      <c r="C327" s="20" t="s">
        <v>50</v>
      </c>
      <c r="D327" s="20" t="s">
        <v>485</v>
      </c>
      <c r="E327" s="20" t="s">
        <v>474</v>
      </c>
      <c r="F327" s="21">
        <v>1</v>
      </c>
      <c r="G327" s="21"/>
      <c r="H327" s="24">
        <v>2</v>
      </c>
      <c r="I327" s="20" t="s">
        <v>362</v>
      </c>
      <c r="J327" s="21" t="s">
        <v>470</v>
      </c>
      <c r="K327" s="21">
        <v>0</v>
      </c>
      <c r="L327" s="21">
        <v>0</v>
      </c>
      <c r="M327" s="21">
        <v>0</v>
      </c>
      <c r="N327" s="21">
        <v>1</v>
      </c>
      <c r="O327" s="21">
        <v>0</v>
      </c>
      <c r="P327" s="21">
        <v>0</v>
      </c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48"/>
      <c r="AS327" s="23"/>
      <c r="AT327" s="23"/>
    </row>
    <row r="328" spans="1:46" s="12" customFormat="1" ht="21" customHeight="1">
      <c r="A328" s="18">
        <v>326</v>
      </c>
      <c r="B328" s="19">
        <v>3191100288264</v>
      </c>
      <c r="C328" s="20" t="s">
        <v>50</v>
      </c>
      <c r="D328" s="20" t="s">
        <v>486</v>
      </c>
      <c r="E328" s="20" t="s">
        <v>487</v>
      </c>
      <c r="F328" s="21">
        <v>1</v>
      </c>
      <c r="G328" s="21"/>
      <c r="H328" s="24">
        <v>12</v>
      </c>
      <c r="I328" s="20" t="s">
        <v>362</v>
      </c>
      <c r="J328" s="21" t="s">
        <v>470</v>
      </c>
      <c r="K328" s="21">
        <v>0</v>
      </c>
      <c r="L328" s="21">
        <v>0</v>
      </c>
      <c r="M328" s="21">
        <v>1</v>
      </c>
      <c r="N328" s="21">
        <v>0</v>
      </c>
      <c r="O328" s="21">
        <v>0</v>
      </c>
      <c r="P328" s="21">
        <v>0</v>
      </c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48"/>
      <c r="AS328" s="23"/>
      <c r="AT328" s="23"/>
    </row>
    <row r="329" spans="1:46" s="12" customFormat="1" ht="21" customHeight="1">
      <c r="A329" s="18">
        <v>327</v>
      </c>
      <c r="B329" s="19">
        <v>3191100382651</v>
      </c>
      <c r="C329" s="20" t="s">
        <v>50</v>
      </c>
      <c r="D329" s="20" t="s">
        <v>488</v>
      </c>
      <c r="E329" s="20" t="s">
        <v>489</v>
      </c>
      <c r="F329" s="21">
        <v>1</v>
      </c>
      <c r="G329" s="21"/>
      <c r="H329" s="24">
        <v>7</v>
      </c>
      <c r="I329" s="20" t="s">
        <v>362</v>
      </c>
      <c r="J329" s="21" t="s">
        <v>470</v>
      </c>
      <c r="K329" s="21">
        <v>1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7"/>
      <c r="R329" s="27"/>
      <c r="S329" s="27">
        <v>1</v>
      </c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>
        <v>1</v>
      </c>
      <c r="AQ329" s="27"/>
      <c r="AR329" s="48">
        <v>1</v>
      </c>
      <c r="AS329" s="23"/>
      <c r="AT329" s="23"/>
    </row>
    <row r="330" spans="1:46" s="12" customFormat="1" ht="21" customHeight="1">
      <c r="A330" s="18">
        <v>328</v>
      </c>
      <c r="B330" s="19">
        <v>1120100037264</v>
      </c>
      <c r="C330" s="20" t="s">
        <v>50</v>
      </c>
      <c r="D330" s="20" t="s">
        <v>490</v>
      </c>
      <c r="E330" s="20" t="s">
        <v>491</v>
      </c>
      <c r="F330" s="21">
        <v>1</v>
      </c>
      <c r="G330" s="21"/>
      <c r="H330" s="24">
        <v>12</v>
      </c>
      <c r="I330" s="20" t="s">
        <v>362</v>
      </c>
      <c r="J330" s="21" t="s">
        <v>470</v>
      </c>
      <c r="K330" s="21">
        <v>0</v>
      </c>
      <c r="L330" s="21">
        <v>0</v>
      </c>
      <c r="M330" s="21">
        <v>0</v>
      </c>
      <c r="N330" s="21">
        <v>0</v>
      </c>
      <c r="O330" s="21">
        <v>1</v>
      </c>
      <c r="P330" s="21">
        <v>0</v>
      </c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48"/>
      <c r="AS330" s="23"/>
      <c r="AT330" s="23"/>
    </row>
    <row r="331" spans="1:46" s="12" customFormat="1" ht="21" customHeight="1">
      <c r="A331" s="18">
        <v>329</v>
      </c>
      <c r="B331" s="19">
        <v>3191100379308</v>
      </c>
      <c r="C331" s="20" t="s">
        <v>55</v>
      </c>
      <c r="D331" s="20" t="s">
        <v>492</v>
      </c>
      <c r="E331" s="20" t="s">
        <v>493</v>
      </c>
      <c r="F331" s="21">
        <v>2</v>
      </c>
      <c r="G331" s="21"/>
      <c r="H331" s="24">
        <v>8</v>
      </c>
      <c r="I331" s="20" t="s">
        <v>362</v>
      </c>
      <c r="J331" s="21" t="s">
        <v>470</v>
      </c>
      <c r="K331" s="21">
        <v>0</v>
      </c>
      <c r="L331" s="21">
        <v>0</v>
      </c>
      <c r="M331" s="21">
        <v>1</v>
      </c>
      <c r="N331" s="21">
        <v>0</v>
      </c>
      <c r="O331" s="21">
        <v>0</v>
      </c>
      <c r="P331" s="21">
        <v>0</v>
      </c>
      <c r="Q331" s="27"/>
      <c r="R331" s="27"/>
      <c r="S331" s="27"/>
      <c r="T331" s="27"/>
      <c r="U331" s="27"/>
      <c r="V331" s="27">
        <v>1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>
        <v>1</v>
      </c>
      <c r="AQ331" s="27"/>
      <c r="AR331" s="48"/>
      <c r="AS331" s="23"/>
      <c r="AT331" s="23"/>
    </row>
    <row r="332" spans="1:46" s="12" customFormat="1" ht="21" customHeight="1">
      <c r="A332" s="18">
        <v>330</v>
      </c>
      <c r="B332" s="19">
        <v>3300900509513</v>
      </c>
      <c r="C332" s="20" t="s">
        <v>50</v>
      </c>
      <c r="D332" s="20" t="s">
        <v>494</v>
      </c>
      <c r="E332" s="20" t="s">
        <v>495</v>
      </c>
      <c r="F332" s="21">
        <v>1</v>
      </c>
      <c r="G332" s="21"/>
      <c r="H332" s="24">
        <v>12</v>
      </c>
      <c r="I332" s="20" t="s">
        <v>362</v>
      </c>
      <c r="J332" s="21" t="s">
        <v>470</v>
      </c>
      <c r="K332" s="21">
        <v>1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48"/>
      <c r="AS332" s="23"/>
      <c r="AT332" s="23"/>
    </row>
    <row r="333" spans="1:46" s="12" customFormat="1" ht="21" customHeight="1">
      <c r="A333" s="18">
        <v>331</v>
      </c>
      <c r="B333" s="19">
        <v>3191100429208</v>
      </c>
      <c r="C333" s="20" t="s">
        <v>50</v>
      </c>
      <c r="D333" s="20" t="s">
        <v>496</v>
      </c>
      <c r="E333" s="20" t="s">
        <v>497</v>
      </c>
      <c r="F333" s="21">
        <v>1</v>
      </c>
      <c r="G333" s="21"/>
      <c r="H333" s="24">
        <v>13</v>
      </c>
      <c r="I333" s="20" t="s">
        <v>362</v>
      </c>
      <c r="J333" s="21" t="s">
        <v>470</v>
      </c>
      <c r="K333" s="21">
        <v>1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7"/>
      <c r="R333" s="27"/>
      <c r="S333" s="27"/>
      <c r="T333" s="27">
        <v>1</v>
      </c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>
        <v>1</v>
      </c>
      <c r="AQ333" s="27"/>
      <c r="AR333" s="48">
        <v>1</v>
      </c>
      <c r="AS333" s="23"/>
      <c r="AT333" s="23"/>
    </row>
    <row r="334" spans="1:46" s="12" customFormat="1" ht="21" customHeight="1">
      <c r="A334" s="18">
        <v>332</v>
      </c>
      <c r="B334" s="19">
        <v>3720200724281</v>
      </c>
      <c r="C334" s="20" t="s">
        <v>50</v>
      </c>
      <c r="D334" s="20" t="s">
        <v>382</v>
      </c>
      <c r="E334" s="20" t="s">
        <v>498</v>
      </c>
      <c r="F334" s="21">
        <v>1</v>
      </c>
      <c r="G334" s="21"/>
      <c r="H334" s="24">
        <v>5</v>
      </c>
      <c r="I334" s="20" t="s">
        <v>362</v>
      </c>
      <c r="J334" s="21" t="s">
        <v>470</v>
      </c>
      <c r="K334" s="21">
        <v>0</v>
      </c>
      <c r="L334" s="21">
        <v>0</v>
      </c>
      <c r="M334" s="21">
        <v>1</v>
      </c>
      <c r="N334" s="21">
        <v>0</v>
      </c>
      <c r="O334" s="21">
        <v>0</v>
      </c>
      <c r="P334" s="21">
        <v>0</v>
      </c>
      <c r="Q334" s="27"/>
      <c r="R334" s="27">
        <v>1</v>
      </c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>
        <v>1</v>
      </c>
      <c r="AQ334" s="27"/>
      <c r="AR334" s="48"/>
      <c r="AS334" s="23"/>
      <c r="AT334" s="23"/>
    </row>
    <row r="335" spans="1:46" s="12" customFormat="1" ht="21" customHeight="1">
      <c r="A335" s="18">
        <v>333</v>
      </c>
      <c r="B335" s="19">
        <v>3191100428431</v>
      </c>
      <c r="C335" s="20" t="s">
        <v>64</v>
      </c>
      <c r="D335" s="20" t="s">
        <v>499</v>
      </c>
      <c r="E335" s="20" t="s">
        <v>500</v>
      </c>
      <c r="F335" s="21">
        <v>2</v>
      </c>
      <c r="G335" s="21"/>
      <c r="H335" s="24">
        <v>2</v>
      </c>
      <c r="I335" s="20" t="s">
        <v>362</v>
      </c>
      <c r="J335" s="21" t="s">
        <v>470</v>
      </c>
      <c r="K335" s="21">
        <v>0</v>
      </c>
      <c r="L335" s="21">
        <v>0</v>
      </c>
      <c r="M335" s="21">
        <v>1</v>
      </c>
      <c r="N335" s="21">
        <v>0</v>
      </c>
      <c r="O335" s="21">
        <v>0</v>
      </c>
      <c r="P335" s="21">
        <v>0</v>
      </c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48">
        <v>1</v>
      </c>
      <c r="AS335" s="23"/>
      <c r="AT335" s="23"/>
    </row>
    <row r="336" spans="1:46" s="12" customFormat="1" ht="21" customHeight="1">
      <c r="A336" s="18">
        <v>334</v>
      </c>
      <c r="B336" s="19">
        <v>3720100403831</v>
      </c>
      <c r="C336" s="20" t="s">
        <v>64</v>
      </c>
      <c r="D336" s="20" t="s">
        <v>501</v>
      </c>
      <c r="E336" s="20" t="s">
        <v>502</v>
      </c>
      <c r="F336" s="21">
        <v>2</v>
      </c>
      <c r="G336" s="21"/>
      <c r="H336" s="24">
        <v>7</v>
      </c>
      <c r="I336" s="20" t="s">
        <v>362</v>
      </c>
      <c r="J336" s="21" t="s">
        <v>470</v>
      </c>
      <c r="K336" s="26">
        <v>0</v>
      </c>
      <c r="L336" s="26">
        <v>0</v>
      </c>
      <c r="M336" s="26">
        <v>1</v>
      </c>
      <c r="N336" s="26">
        <v>0</v>
      </c>
      <c r="O336" s="26">
        <v>0</v>
      </c>
      <c r="P336" s="26">
        <v>0</v>
      </c>
      <c r="Q336" s="27"/>
      <c r="R336" s="27">
        <v>1</v>
      </c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>
        <v>1</v>
      </c>
      <c r="AQ336" s="27"/>
      <c r="AR336" s="48">
        <v>1</v>
      </c>
      <c r="AS336" s="23"/>
      <c r="AT336" s="23"/>
    </row>
    <row r="337" spans="1:46" s="12" customFormat="1" ht="21" customHeight="1">
      <c r="A337" s="18">
        <v>335</v>
      </c>
      <c r="B337" s="19">
        <v>1191100058416</v>
      </c>
      <c r="C337" s="20" t="s">
        <v>71</v>
      </c>
      <c r="D337" s="20" t="s">
        <v>206</v>
      </c>
      <c r="E337" s="20" t="s">
        <v>503</v>
      </c>
      <c r="F337" s="21">
        <v>1</v>
      </c>
      <c r="G337" s="21"/>
      <c r="H337" s="24">
        <v>7</v>
      </c>
      <c r="I337" s="20" t="s">
        <v>362</v>
      </c>
      <c r="J337" s="21" t="s">
        <v>470</v>
      </c>
      <c r="K337" s="21">
        <v>0</v>
      </c>
      <c r="L337" s="21">
        <v>1</v>
      </c>
      <c r="M337" s="21">
        <v>0</v>
      </c>
      <c r="N337" s="21">
        <v>0</v>
      </c>
      <c r="O337" s="21">
        <v>0</v>
      </c>
      <c r="P337" s="21">
        <v>0</v>
      </c>
      <c r="Q337" s="27"/>
      <c r="R337" s="27"/>
      <c r="S337" s="27"/>
      <c r="T337" s="27"/>
      <c r="U337" s="27"/>
      <c r="V337" s="27"/>
      <c r="W337" s="27"/>
      <c r="X337" s="27">
        <v>1</v>
      </c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>
        <v>1</v>
      </c>
      <c r="AQ337" s="27"/>
      <c r="AR337" s="48">
        <v>1</v>
      </c>
      <c r="AS337" s="23"/>
      <c r="AT337" s="23"/>
    </row>
    <row r="338" spans="1:46" s="12" customFormat="1" ht="21" customHeight="1">
      <c r="A338" s="18">
        <v>336</v>
      </c>
      <c r="B338" s="19">
        <v>1191100058751</v>
      </c>
      <c r="C338" s="20" t="s">
        <v>50</v>
      </c>
      <c r="D338" s="20" t="s">
        <v>504</v>
      </c>
      <c r="E338" s="20" t="s">
        <v>505</v>
      </c>
      <c r="F338" s="21">
        <v>1</v>
      </c>
      <c r="G338" s="21"/>
      <c r="H338" s="24">
        <v>13</v>
      </c>
      <c r="I338" s="20" t="s">
        <v>362</v>
      </c>
      <c r="J338" s="21" t="s">
        <v>470</v>
      </c>
      <c r="K338" s="21">
        <v>0</v>
      </c>
      <c r="L338" s="21">
        <v>1</v>
      </c>
      <c r="M338" s="21">
        <v>0</v>
      </c>
      <c r="N338" s="21">
        <v>0</v>
      </c>
      <c r="O338" s="21">
        <v>0</v>
      </c>
      <c r="P338" s="21">
        <v>0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48"/>
      <c r="AS338" s="23"/>
      <c r="AT338" s="23"/>
    </row>
    <row r="339" spans="1:46" s="12" customFormat="1" ht="21" customHeight="1">
      <c r="A339" s="18">
        <v>337</v>
      </c>
      <c r="B339" s="19">
        <v>1309800149606</v>
      </c>
      <c r="C339" s="20" t="s">
        <v>50</v>
      </c>
      <c r="D339" s="20" t="s">
        <v>506</v>
      </c>
      <c r="E339" s="20" t="s">
        <v>507</v>
      </c>
      <c r="F339" s="21">
        <v>1</v>
      </c>
      <c r="G339" s="21"/>
      <c r="H339" s="24">
        <v>7</v>
      </c>
      <c r="I339" s="20" t="s">
        <v>362</v>
      </c>
      <c r="J339" s="21" t="s">
        <v>470</v>
      </c>
      <c r="K339" s="21">
        <v>0</v>
      </c>
      <c r="L339" s="21">
        <v>0</v>
      </c>
      <c r="M339" s="21">
        <v>1</v>
      </c>
      <c r="N339" s="21">
        <v>0</v>
      </c>
      <c r="O339" s="21">
        <v>0</v>
      </c>
      <c r="P339" s="21">
        <v>0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48"/>
      <c r="AS339" s="23"/>
      <c r="AT339" s="23"/>
    </row>
    <row r="340" spans="1:46" s="12" customFormat="1" ht="21" customHeight="1">
      <c r="A340" s="18">
        <v>338</v>
      </c>
      <c r="B340" s="19">
        <v>3191100208775</v>
      </c>
      <c r="C340" s="20" t="s">
        <v>55</v>
      </c>
      <c r="D340" s="20" t="s">
        <v>508</v>
      </c>
      <c r="E340" s="20" t="s">
        <v>509</v>
      </c>
      <c r="F340" s="21">
        <v>2</v>
      </c>
      <c r="G340" s="21"/>
      <c r="H340" s="24">
        <v>12</v>
      </c>
      <c r="I340" s="20" t="s">
        <v>362</v>
      </c>
      <c r="J340" s="21" t="s">
        <v>470</v>
      </c>
      <c r="K340" s="21">
        <v>1</v>
      </c>
      <c r="L340" s="21">
        <v>1</v>
      </c>
      <c r="M340" s="21">
        <v>1</v>
      </c>
      <c r="N340" s="21">
        <v>0</v>
      </c>
      <c r="O340" s="21">
        <v>0</v>
      </c>
      <c r="P340" s="21">
        <v>0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48"/>
      <c r="AS340" s="23"/>
      <c r="AT340" s="23"/>
    </row>
    <row r="341" spans="1:46" s="12" customFormat="1" ht="21" customHeight="1">
      <c r="A341" s="18">
        <v>339</v>
      </c>
      <c r="B341" s="19">
        <v>1320500094018</v>
      </c>
      <c r="C341" s="20" t="s">
        <v>64</v>
      </c>
      <c r="D341" s="20" t="s">
        <v>510</v>
      </c>
      <c r="E341" s="20" t="s">
        <v>511</v>
      </c>
      <c r="F341" s="21">
        <v>2</v>
      </c>
      <c r="G341" s="21"/>
      <c r="H341" s="24">
        <v>2</v>
      </c>
      <c r="I341" s="20" t="s">
        <v>362</v>
      </c>
      <c r="J341" s="21" t="s">
        <v>470</v>
      </c>
      <c r="K341" s="21">
        <v>0</v>
      </c>
      <c r="L341" s="21">
        <v>0</v>
      </c>
      <c r="M341" s="21">
        <v>0</v>
      </c>
      <c r="N341" s="21">
        <v>0</v>
      </c>
      <c r="O341" s="21">
        <v>1</v>
      </c>
      <c r="P341" s="21">
        <v>0</v>
      </c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48">
        <v>1</v>
      </c>
      <c r="AS341" s="23"/>
      <c r="AT341" s="23"/>
    </row>
    <row r="342" spans="1:46" s="12" customFormat="1" ht="21" customHeight="1">
      <c r="A342" s="18">
        <v>340</v>
      </c>
      <c r="B342" s="57">
        <v>1191100105376</v>
      </c>
      <c r="C342" s="58" t="s">
        <v>91</v>
      </c>
      <c r="D342" s="58" t="s">
        <v>512</v>
      </c>
      <c r="E342" s="58" t="s">
        <v>513</v>
      </c>
      <c r="F342" s="79">
        <v>2</v>
      </c>
      <c r="G342" s="79"/>
      <c r="H342" s="80">
        <v>12</v>
      </c>
      <c r="I342" s="58" t="s">
        <v>362</v>
      </c>
      <c r="J342" s="79" t="s">
        <v>470</v>
      </c>
      <c r="K342" s="79">
        <v>0</v>
      </c>
      <c r="L342" s="79">
        <v>0</v>
      </c>
      <c r="M342" s="79">
        <v>1</v>
      </c>
      <c r="N342" s="79">
        <v>0</v>
      </c>
      <c r="O342" s="79">
        <v>0</v>
      </c>
      <c r="P342" s="79">
        <v>0</v>
      </c>
      <c r="Q342" s="27"/>
      <c r="R342" s="27"/>
      <c r="S342" s="27"/>
      <c r="T342" s="27"/>
      <c r="U342" s="27"/>
      <c r="V342" s="27"/>
      <c r="W342" s="27"/>
      <c r="X342" s="27"/>
      <c r="Y342" s="27">
        <v>1</v>
      </c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>
        <v>1</v>
      </c>
      <c r="AQ342" s="27"/>
      <c r="AR342" s="48">
        <v>1</v>
      </c>
      <c r="AS342" s="23">
        <v>1</v>
      </c>
      <c r="AT342" s="60" t="s">
        <v>1379</v>
      </c>
    </row>
    <row r="343" spans="1:46" s="12" customFormat="1" ht="21" customHeight="1">
      <c r="A343" s="18">
        <v>341</v>
      </c>
      <c r="B343" s="19">
        <v>3191100378638</v>
      </c>
      <c r="C343" s="20" t="s">
        <v>50</v>
      </c>
      <c r="D343" s="20" t="s">
        <v>514</v>
      </c>
      <c r="E343" s="20" t="s">
        <v>515</v>
      </c>
      <c r="F343" s="21">
        <v>1</v>
      </c>
      <c r="G343" s="21"/>
      <c r="H343" s="24">
        <v>8</v>
      </c>
      <c r="I343" s="20" t="s">
        <v>362</v>
      </c>
      <c r="J343" s="21" t="s">
        <v>470</v>
      </c>
      <c r="K343" s="21">
        <v>0</v>
      </c>
      <c r="L343" s="21">
        <v>0</v>
      </c>
      <c r="M343" s="21">
        <v>1</v>
      </c>
      <c r="N343" s="21">
        <v>0</v>
      </c>
      <c r="O343" s="21">
        <v>0</v>
      </c>
      <c r="P343" s="21">
        <v>0</v>
      </c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48"/>
      <c r="AS343" s="23"/>
      <c r="AT343" s="23"/>
    </row>
    <row r="344" spans="1:46" s="12" customFormat="1" ht="21" customHeight="1">
      <c r="A344" s="18">
        <v>342</v>
      </c>
      <c r="B344" s="19">
        <v>3191100382988</v>
      </c>
      <c r="C344" s="20" t="s">
        <v>64</v>
      </c>
      <c r="D344" s="20" t="s">
        <v>516</v>
      </c>
      <c r="E344" s="20" t="s">
        <v>517</v>
      </c>
      <c r="F344" s="21">
        <v>2</v>
      </c>
      <c r="G344" s="21"/>
      <c r="H344" s="24">
        <v>7</v>
      </c>
      <c r="I344" s="20" t="s">
        <v>362</v>
      </c>
      <c r="J344" s="21" t="s">
        <v>470</v>
      </c>
      <c r="K344" s="21">
        <v>1</v>
      </c>
      <c r="L344" s="21">
        <v>0</v>
      </c>
      <c r="M344" s="21">
        <v>1</v>
      </c>
      <c r="N344" s="21">
        <v>0</v>
      </c>
      <c r="O344" s="21">
        <v>0</v>
      </c>
      <c r="P344" s="21">
        <v>0</v>
      </c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48">
        <v>1</v>
      </c>
      <c r="AS344" s="23"/>
      <c r="AT344" s="23"/>
    </row>
    <row r="345" spans="1:46" s="12" customFormat="1" ht="21" customHeight="1">
      <c r="A345" s="18">
        <v>343</v>
      </c>
      <c r="B345" s="19">
        <v>3300400459061</v>
      </c>
      <c r="C345" s="20" t="s">
        <v>50</v>
      </c>
      <c r="D345" s="20" t="s">
        <v>518</v>
      </c>
      <c r="E345" s="20" t="s">
        <v>519</v>
      </c>
      <c r="F345" s="21">
        <v>1</v>
      </c>
      <c r="G345" s="21"/>
      <c r="H345" s="24">
        <v>8</v>
      </c>
      <c r="I345" s="20" t="s">
        <v>362</v>
      </c>
      <c r="J345" s="21" t="s">
        <v>470</v>
      </c>
      <c r="K345" s="21">
        <v>0</v>
      </c>
      <c r="L345" s="21">
        <v>0</v>
      </c>
      <c r="M345" s="21">
        <v>1</v>
      </c>
      <c r="N345" s="21">
        <v>0</v>
      </c>
      <c r="O345" s="21">
        <v>0</v>
      </c>
      <c r="P345" s="21">
        <v>0</v>
      </c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8"/>
      <c r="AS345" s="23"/>
      <c r="AT345" s="23"/>
    </row>
    <row r="346" spans="1:46" s="12" customFormat="1" ht="21" customHeight="1">
      <c r="A346" s="18">
        <v>344</v>
      </c>
      <c r="B346" s="19">
        <v>3191100380225</v>
      </c>
      <c r="C346" s="20" t="s">
        <v>55</v>
      </c>
      <c r="D346" s="20" t="s">
        <v>118</v>
      </c>
      <c r="E346" s="20" t="s">
        <v>520</v>
      </c>
      <c r="F346" s="21">
        <v>2</v>
      </c>
      <c r="G346" s="21"/>
      <c r="H346" s="24">
        <v>8</v>
      </c>
      <c r="I346" s="20" t="s">
        <v>362</v>
      </c>
      <c r="J346" s="21" t="s">
        <v>470</v>
      </c>
      <c r="K346" s="21">
        <v>0</v>
      </c>
      <c r="L346" s="21">
        <v>0</v>
      </c>
      <c r="M346" s="21">
        <v>1</v>
      </c>
      <c r="N346" s="21">
        <v>0</v>
      </c>
      <c r="O346" s="21">
        <v>0</v>
      </c>
      <c r="P346" s="21">
        <v>0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8">
        <v>1</v>
      </c>
      <c r="AS346" s="23"/>
      <c r="AT346" s="23"/>
    </row>
    <row r="347" spans="1:46" s="12" customFormat="1" ht="21" customHeight="1">
      <c r="A347" s="18">
        <v>345</v>
      </c>
      <c r="B347" s="19">
        <v>3191100383488</v>
      </c>
      <c r="C347" s="20" t="s">
        <v>50</v>
      </c>
      <c r="D347" s="20" t="s">
        <v>395</v>
      </c>
      <c r="E347" s="20" t="s">
        <v>521</v>
      </c>
      <c r="F347" s="21">
        <v>1</v>
      </c>
      <c r="G347" s="21"/>
      <c r="H347" s="24">
        <v>7</v>
      </c>
      <c r="I347" s="20" t="s">
        <v>362</v>
      </c>
      <c r="J347" s="21" t="s">
        <v>470</v>
      </c>
      <c r="K347" s="21">
        <v>1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7">
        <v>1</v>
      </c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>
        <v>1</v>
      </c>
      <c r="AQ347" s="27"/>
      <c r="AR347" s="48">
        <v>1</v>
      </c>
      <c r="AS347" s="23"/>
      <c r="AT347" s="23"/>
    </row>
    <row r="348" spans="1:46" s="12" customFormat="1" ht="21" customHeight="1">
      <c r="A348" s="18">
        <v>346</v>
      </c>
      <c r="B348" s="19">
        <v>5259900016768</v>
      </c>
      <c r="C348" s="20" t="s">
        <v>50</v>
      </c>
      <c r="D348" s="20" t="s">
        <v>522</v>
      </c>
      <c r="E348" s="20" t="s">
        <v>523</v>
      </c>
      <c r="F348" s="21">
        <v>1</v>
      </c>
      <c r="G348" s="21"/>
      <c r="H348" s="24">
        <v>13</v>
      </c>
      <c r="I348" s="20" t="s">
        <v>362</v>
      </c>
      <c r="J348" s="21" t="s">
        <v>470</v>
      </c>
      <c r="K348" s="21">
        <v>0</v>
      </c>
      <c r="L348" s="21">
        <v>0</v>
      </c>
      <c r="M348" s="21">
        <v>1</v>
      </c>
      <c r="N348" s="21">
        <v>0</v>
      </c>
      <c r="O348" s="21">
        <v>0</v>
      </c>
      <c r="P348" s="21">
        <v>0</v>
      </c>
      <c r="Q348" s="27">
        <v>1</v>
      </c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>
        <v>1</v>
      </c>
      <c r="AQ348" s="27"/>
      <c r="AR348" s="48">
        <v>1</v>
      </c>
      <c r="AS348" s="23"/>
      <c r="AT348" s="23"/>
    </row>
    <row r="349" spans="1:46" s="12" customFormat="1" ht="21" customHeight="1">
      <c r="A349" s="18">
        <v>347</v>
      </c>
      <c r="B349" s="19">
        <v>3191100380381</v>
      </c>
      <c r="C349" s="20" t="s">
        <v>50</v>
      </c>
      <c r="D349" s="20" t="s">
        <v>525</v>
      </c>
      <c r="E349" s="20" t="s">
        <v>526</v>
      </c>
      <c r="F349" s="21">
        <v>1</v>
      </c>
      <c r="G349" s="21"/>
      <c r="H349" s="24">
        <v>8</v>
      </c>
      <c r="I349" s="20" t="s">
        <v>362</v>
      </c>
      <c r="J349" s="21" t="s">
        <v>470</v>
      </c>
      <c r="K349" s="21">
        <v>0</v>
      </c>
      <c r="L349" s="21">
        <v>1</v>
      </c>
      <c r="M349" s="21">
        <v>0</v>
      </c>
      <c r="N349" s="21">
        <v>0</v>
      </c>
      <c r="O349" s="21">
        <v>0</v>
      </c>
      <c r="P349" s="21">
        <v>0</v>
      </c>
      <c r="Q349" s="27"/>
      <c r="R349" s="27"/>
      <c r="S349" s="27">
        <v>1</v>
      </c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>
        <v>1</v>
      </c>
      <c r="AQ349" s="27"/>
      <c r="AR349" s="48"/>
      <c r="AS349" s="23"/>
      <c r="AT349" s="23"/>
    </row>
    <row r="350" spans="1:46" s="12" customFormat="1" ht="21" customHeight="1">
      <c r="A350" s="18">
        <v>348</v>
      </c>
      <c r="B350" s="19">
        <v>3130100516215</v>
      </c>
      <c r="C350" s="20" t="s">
        <v>50</v>
      </c>
      <c r="D350" s="20" t="s">
        <v>527</v>
      </c>
      <c r="E350" s="20" t="s">
        <v>528</v>
      </c>
      <c r="F350" s="21">
        <v>1</v>
      </c>
      <c r="G350" s="21"/>
      <c r="H350" s="24">
        <v>12</v>
      </c>
      <c r="I350" s="20" t="s">
        <v>362</v>
      </c>
      <c r="J350" s="21" t="s">
        <v>470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48"/>
      <c r="AS350" s="23"/>
      <c r="AT350" s="23"/>
    </row>
    <row r="351" spans="1:46" s="12" customFormat="1" ht="21" customHeight="1">
      <c r="A351" s="18">
        <v>349</v>
      </c>
      <c r="B351" s="19">
        <v>3300100705296</v>
      </c>
      <c r="C351" s="20" t="s">
        <v>50</v>
      </c>
      <c r="D351" s="20" t="s">
        <v>529</v>
      </c>
      <c r="E351" s="20" t="s">
        <v>530</v>
      </c>
      <c r="F351" s="21">
        <v>1</v>
      </c>
      <c r="G351" s="21"/>
      <c r="H351" s="24">
        <v>6</v>
      </c>
      <c r="I351" s="20" t="s">
        <v>362</v>
      </c>
      <c r="J351" s="21" t="s">
        <v>470</v>
      </c>
      <c r="K351" s="21">
        <v>0</v>
      </c>
      <c r="L351" s="21">
        <v>1</v>
      </c>
      <c r="M351" s="21">
        <v>0</v>
      </c>
      <c r="N351" s="21">
        <v>0</v>
      </c>
      <c r="O351" s="21">
        <v>0</v>
      </c>
      <c r="P351" s="21">
        <v>0</v>
      </c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48"/>
      <c r="AS351" s="23"/>
      <c r="AT351" s="23"/>
    </row>
    <row r="352" spans="1:46" s="12" customFormat="1" ht="21" customHeight="1">
      <c r="A352" s="18">
        <v>350</v>
      </c>
      <c r="B352" s="19">
        <v>1309801331122</v>
      </c>
      <c r="C352" s="20" t="s">
        <v>71</v>
      </c>
      <c r="D352" s="20" t="s">
        <v>531</v>
      </c>
      <c r="E352" s="20" t="s">
        <v>532</v>
      </c>
      <c r="F352" s="21">
        <v>1</v>
      </c>
      <c r="G352" s="21"/>
      <c r="H352" s="24">
        <v>5</v>
      </c>
      <c r="I352" s="20" t="s">
        <v>362</v>
      </c>
      <c r="J352" s="21" t="s">
        <v>470</v>
      </c>
      <c r="K352" s="21">
        <v>0</v>
      </c>
      <c r="L352" s="21">
        <v>1</v>
      </c>
      <c r="M352" s="21">
        <v>0</v>
      </c>
      <c r="N352" s="21">
        <v>0</v>
      </c>
      <c r="O352" s="21">
        <v>0</v>
      </c>
      <c r="P352" s="21">
        <v>0</v>
      </c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48">
        <v>1</v>
      </c>
      <c r="AS352" s="23"/>
      <c r="AT352" s="23"/>
    </row>
    <row r="353" spans="1:46" s="12" customFormat="1" ht="21" customHeight="1">
      <c r="A353" s="18">
        <v>351</v>
      </c>
      <c r="B353" s="19">
        <v>3191100018178</v>
      </c>
      <c r="C353" s="20" t="s">
        <v>55</v>
      </c>
      <c r="D353" s="20" t="s">
        <v>533</v>
      </c>
      <c r="E353" s="20" t="s">
        <v>534</v>
      </c>
      <c r="F353" s="21">
        <v>2</v>
      </c>
      <c r="G353" s="21"/>
      <c r="H353" s="24">
        <v>2</v>
      </c>
      <c r="I353" s="20" t="s">
        <v>362</v>
      </c>
      <c r="J353" s="21" t="s">
        <v>470</v>
      </c>
      <c r="K353" s="21">
        <v>0</v>
      </c>
      <c r="L353" s="21">
        <v>1</v>
      </c>
      <c r="M353" s="21">
        <v>0</v>
      </c>
      <c r="N353" s="21">
        <v>0</v>
      </c>
      <c r="O353" s="21">
        <v>0</v>
      </c>
      <c r="P353" s="21">
        <v>0</v>
      </c>
      <c r="Q353" s="27"/>
      <c r="R353" s="27"/>
      <c r="S353" s="27"/>
      <c r="T353" s="27"/>
      <c r="U353" s="27">
        <v>1</v>
      </c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>
        <v>1</v>
      </c>
      <c r="AQ353" s="27"/>
      <c r="AR353" s="48"/>
      <c r="AS353" s="23"/>
      <c r="AT353" s="23"/>
    </row>
    <row r="354" spans="1:46" s="12" customFormat="1" ht="21" customHeight="1">
      <c r="A354" s="18">
        <v>352</v>
      </c>
      <c r="B354" s="19">
        <v>2309801035653</v>
      </c>
      <c r="C354" s="20" t="s">
        <v>91</v>
      </c>
      <c r="D354" s="20" t="s">
        <v>535</v>
      </c>
      <c r="E354" s="20" t="s">
        <v>536</v>
      </c>
      <c r="F354" s="21">
        <v>2</v>
      </c>
      <c r="G354" s="21"/>
      <c r="H354" s="24">
        <v>5</v>
      </c>
      <c r="I354" s="20" t="s">
        <v>362</v>
      </c>
      <c r="J354" s="21" t="s">
        <v>470</v>
      </c>
      <c r="K354" s="26">
        <v>0</v>
      </c>
      <c r="L354" s="26">
        <v>0</v>
      </c>
      <c r="M354" s="26">
        <v>1</v>
      </c>
      <c r="N354" s="26">
        <v>0</v>
      </c>
      <c r="O354" s="26">
        <v>0</v>
      </c>
      <c r="P354" s="26">
        <v>0</v>
      </c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48">
        <v>1</v>
      </c>
      <c r="AS354" s="23"/>
      <c r="AT354" s="23"/>
    </row>
    <row r="355" spans="1:46" s="12" customFormat="1" ht="21" customHeight="1">
      <c r="A355" s="18">
        <v>353</v>
      </c>
      <c r="B355" s="19">
        <v>3191100429216</v>
      </c>
      <c r="C355" s="20" t="s">
        <v>55</v>
      </c>
      <c r="D355" s="20" t="s">
        <v>537</v>
      </c>
      <c r="E355" s="20" t="s">
        <v>497</v>
      </c>
      <c r="F355" s="21">
        <v>2</v>
      </c>
      <c r="G355" s="21"/>
      <c r="H355" s="24">
        <v>13</v>
      </c>
      <c r="I355" s="20" t="s">
        <v>362</v>
      </c>
      <c r="J355" s="21" t="s">
        <v>470</v>
      </c>
      <c r="K355" s="21">
        <v>0</v>
      </c>
      <c r="L355" s="21">
        <v>0</v>
      </c>
      <c r="M355" s="21">
        <v>1</v>
      </c>
      <c r="N355" s="21">
        <v>0</v>
      </c>
      <c r="O355" s="21">
        <v>0</v>
      </c>
      <c r="P355" s="21">
        <v>0</v>
      </c>
      <c r="Q355" s="27"/>
      <c r="R355" s="27"/>
      <c r="S355" s="27"/>
      <c r="T355" s="27">
        <v>1</v>
      </c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>
        <v>1</v>
      </c>
      <c r="AQ355" s="27"/>
      <c r="AR355" s="48">
        <v>1</v>
      </c>
      <c r="AS355" s="23"/>
      <c r="AT355" s="23"/>
    </row>
    <row r="356" spans="1:46" s="12" customFormat="1" ht="21" customHeight="1">
      <c r="A356" s="18">
        <v>354</v>
      </c>
      <c r="B356" s="19">
        <v>5191100016911</v>
      </c>
      <c r="C356" s="20" t="s">
        <v>71</v>
      </c>
      <c r="D356" s="20" t="s">
        <v>539</v>
      </c>
      <c r="E356" s="20" t="s">
        <v>540</v>
      </c>
      <c r="F356" s="21">
        <v>1</v>
      </c>
      <c r="G356" s="21"/>
      <c r="H356" s="24">
        <v>7</v>
      </c>
      <c r="I356" s="20" t="s">
        <v>362</v>
      </c>
      <c r="J356" s="21" t="s">
        <v>470</v>
      </c>
      <c r="K356" s="26">
        <v>0</v>
      </c>
      <c r="L356" s="26">
        <v>0</v>
      </c>
      <c r="M356" s="26">
        <v>1</v>
      </c>
      <c r="N356" s="26">
        <v>0</v>
      </c>
      <c r="O356" s="26">
        <v>0</v>
      </c>
      <c r="P356" s="26">
        <v>0</v>
      </c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48"/>
      <c r="AS356" s="23"/>
      <c r="AT356" s="23"/>
    </row>
    <row r="357" spans="1:46" s="12" customFormat="1" ht="21" customHeight="1">
      <c r="A357" s="18">
        <v>355</v>
      </c>
      <c r="B357" s="19">
        <v>3191100450568</v>
      </c>
      <c r="C357" s="20" t="s">
        <v>55</v>
      </c>
      <c r="D357" s="20" t="s">
        <v>232</v>
      </c>
      <c r="E357" s="20" t="s">
        <v>541</v>
      </c>
      <c r="F357" s="21">
        <v>2</v>
      </c>
      <c r="G357" s="21"/>
      <c r="H357" s="24">
        <v>7</v>
      </c>
      <c r="I357" s="20" t="s">
        <v>362</v>
      </c>
      <c r="J357" s="21" t="s">
        <v>470</v>
      </c>
      <c r="K357" s="21">
        <v>0</v>
      </c>
      <c r="L357" s="21">
        <v>1</v>
      </c>
      <c r="M357" s="21">
        <v>0</v>
      </c>
      <c r="N357" s="21">
        <v>0</v>
      </c>
      <c r="O357" s="21">
        <v>0</v>
      </c>
      <c r="P357" s="21">
        <v>0</v>
      </c>
      <c r="Q357" s="27"/>
      <c r="R357" s="27"/>
      <c r="S357" s="27"/>
      <c r="T357" s="27"/>
      <c r="U357" s="27">
        <v>1</v>
      </c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>
        <v>1</v>
      </c>
      <c r="AQ357" s="27"/>
      <c r="AR357" s="48"/>
      <c r="AS357" s="23"/>
      <c r="AT357" s="23"/>
    </row>
    <row r="358" spans="1:46" s="12" customFormat="1" ht="21" customHeight="1">
      <c r="A358" s="18">
        <v>356</v>
      </c>
      <c r="B358" s="19">
        <v>3720100470627</v>
      </c>
      <c r="C358" s="20" t="s">
        <v>50</v>
      </c>
      <c r="D358" s="20" t="s">
        <v>542</v>
      </c>
      <c r="E358" s="20" t="s">
        <v>543</v>
      </c>
      <c r="F358" s="21">
        <v>1</v>
      </c>
      <c r="G358" s="21"/>
      <c r="H358" s="24">
        <v>7</v>
      </c>
      <c r="I358" s="20" t="s">
        <v>362</v>
      </c>
      <c r="J358" s="21" t="s">
        <v>470</v>
      </c>
      <c r="K358" s="21">
        <v>0</v>
      </c>
      <c r="L358" s="21">
        <v>0</v>
      </c>
      <c r="M358" s="21">
        <v>1</v>
      </c>
      <c r="N358" s="21">
        <v>0</v>
      </c>
      <c r="O358" s="21">
        <v>0</v>
      </c>
      <c r="P358" s="21">
        <v>0</v>
      </c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48"/>
      <c r="AS358" s="23"/>
      <c r="AT358" s="23"/>
    </row>
    <row r="359" spans="1:46" s="12" customFormat="1" ht="21" customHeight="1">
      <c r="A359" s="18">
        <v>357</v>
      </c>
      <c r="B359" s="19">
        <v>3500700204288</v>
      </c>
      <c r="C359" s="20" t="s">
        <v>50</v>
      </c>
      <c r="D359" s="20" t="s">
        <v>544</v>
      </c>
      <c r="E359" s="20" t="s">
        <v>545</v>
      </c>
      <c r="F359" s="21">
        <v>1</v>
      </c>
      <c r="G359" s="21"/>
      <c r="H359" s="24">
        <v>2</v>
      </c>
      <c r="I359" s="20" t="s">
        <v>362</v>
      </c>
      <c r="J359" s="21" t="s">
        <v>470</v>
      </c>
      <c r="K359" s="21">
        <v>0</v>
      </c>
      <c r="L359" s="21">
        <v>0</v>
      </c>
      <c r="M359" s="21">
        <v>0</v>
      </c>
      <c r="N359" s="21">
        <v>0</v>
      </c>
      <c r="O359" s="21">
        <v>1</v>
      </c>
      <c r="P359" s="21">
        <v>0</v>
      </c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48"/>
      <c r="AS359" s="23"/>
      <c r="AT359" s="23"/>
    </row>
    <row r="360" spans="1:46" s="12" customFormat="1" ht="21" customHeight="1">
      <c r="A360" s="18">
        <v>358</v>
      </c>
      <c r="B360" s="19">
        <v>1309801500587</v>
      </c>
      <c r="C360" s="20" t="s">
        <v>71</v>
      </c>
      <c r="D360" s="20" t="s">
        <v>546</v>
      </c>
      <c r="E360" s="20" t="s">
        <v>487</v>
      </c>
      <c r="F360" s="21">
        <v>1</v>
      </c>
      <c r="G360" s="21"/>
      <c r="H360" s="24">
        <v>12</v>
      </c>
      <c r="I360" s="20" t="s">
        <v>362</v>
      </c>
      <c r="J360" s="21" t="s">
        <v>470</v>
      </c>
      <c r="K360" s="21">
        <v>0</v>
      </c>
      <c r="L360" s="21">
        <v>0</v>
      </c>
      <c r="M360" s="21">
        <v>1</v>
      </c>
      <c r="N360" s="21">
        <v>0</v>
      </c>
      <c r="O360" s="21">
        <v>0</v>
      </c>
      <c r="P360" s="21">
        <v>0</v>
      </c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48"/>
      <c r="AS360" s="23"/>
      <c r="AT360" s="23"/>
    </row>
    <row r="361" spans="1:46" s="12" customFormat="1" ht="21" customHeight="1">
      <c r="A361" s="18">
        <v>359</v>
      </c>
      <c r="B361" s="19">
        <v>3191100448733</v>
      </c>
      <c r="C361" s="20" t="s">
        <v>50</v>
      </c>
      <c r="D361" s="20" t="s">
        <v>433</v>
      </c>
      <c r="E361" s="20" t="s">
        <v>547</v>
      </c>
      <c r="F361" s="21">
        <v>1</v>
      </c>
      <c r="G361" s="21"/>
      <c r="H361" s="24">
        <v>7</v>
      </c>
      <c r="I361" s="20" t="s">
        <v>362</v>
      </c>
      <c r="J361" s="21" t="s">
        <v>470</v>
      </c>
      <c r="K361" s="21">
        <v>0</v>
      </c>
      <c r="L361" s="21">
        <v>0</v>
      </c>
      <c r="M361" s="21">
        <v>1</v>
      </c>
      <c r="N361" s="21">
        <v>0</v>
      </c>
      <c r="O361" s="21">
        <v>0</v>
      </c>
      <c r="P361" s="21">
        <v>0</v>
      </c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48">
        <v>1</v>
      </c>
      <c r="AS361" s="23"/>
      <c r="AT361" s="23"/>
    </row>
    <row r="362" spans="1:46" s="12" customFormat="1" ht="21" customHeight="1">
      <c r="A362" s="18">
        <v>360</v>
      </c>
      <c r="B362" s="19">
        <v>5191100028501</v>
      </c>
      <c r="C362" s="20" t="s">
        <v>50</v>
      </c>
      <c r="D362" s="20" t="s">
        <v>435</v>
      </c>
      <c r="E362" s="20" t="s">
        <v>548</v>
      </c>
      <c r="F362" s="21">
        <v>1</v>
      </c>
      <c r="G362" s="21"/>
      <c r="H362" s="24">
        <v>8</v>
      </c>
      <c r="I362" s="20" t="s">
        <v>362</v>
      </c>
      <c r="J362" s="21" t="s">
        <v>470</v>
      </c>
      <c r="K362" s="21">
        <v>0</v>
      </c>
      <c r="L362" s="21">
        <v>0</v>
      </c>
      <c r="M362" s="21">
        <v>1</v>
      </c>
      <c r="N362" s="21">
        <v>0</v>
      </c>
      <c r="O362" s="21">
        <v>0</v>
      </c>
      <c r="P362" s="21">
        <v>0</v>
      </c>
      <c r="Q362" s="27"/>
      <c r="R362" s="27"/>
      <c r="S362" s="27"/>
      <c r="T362" s="27">
        <v>1</v>
      </c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>
        <v>1</v>
      </c>
      <c r="AQ362" s="27"/>
      <c r="AR362" s="48">
        <v>1</v>
      </c>
      <c r="AS362" s="23"/>
      <c r="AT362" s="23"/>
    </row>
    <row r="363" spans="1:46" s="12" customFormat="1" ht="21" customHeight="1">
      <c r="A363" s="18">
        <v>361</v>
      </c>
      <c r="B363" s="19">
        <v>5191100004203</v>
      </c>
      <c r="C363" s="20" t="s">
        <v>50</v>
      </c>
      <c r="D363" s="20" t="s">
        <v>549</v>
      </c>
      <c r="E363" s="20" t="s">
        <v>519</v>
      </c>
      <c r="F363" s="21">
        <v>1</v>
      </c>
      <c r="G363" s="21"/>
      <c r="H363" s="24">
        <v>8</v>
      </c>
      <c r="I363" s="20" t="s">
        <v>362</v>
      </c>
      <c r="J363" s="21" t="s">
        <v>470</v>
      </c>
      <c r="K363" s="21">
        <v>0</v>
      </c>
      <c r="L363" s="21">
        <v>0</v>
      </c>
      <c r="M363" s="21">
        <v>1</v>
      </c>
      <c r="N363" s="21">
        <v>0</v>
      </c>
      <c r="O363" s="21">
        <v>0</v>
      </c>
      <c r="P363" s="21">
        <v>0</v>
      </c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48">
        <v>1</v>
      </c>
      <c r="AS363" s="23"/>
      <c r="AT363" s="23"/>
    </row>
    <row r="364" spans="1:46" s="12" customFormat="1" ht="21" customHeight="1">
      <c r="A364" s="18">
        <v>362</v>
      </c>
      <c r="B364" s="19">
        <v>3191100290439</v>
      </c>
      <c r="C364" s="20" t="s">
        <v>50</v>
      </c>
      <c r="D364" s="20" t="s">
        <v>550</v>
      </c>
      <c r="E364" s="20" t="s">
        <v>551</v>
      </c>
      <c r="F364" s="21">
        <v>1</v>
      </c>
      <c r="G364" s="21"/>
      <c r="H364" s="24">
        <v>2</v>
      </c>
      <c r="I364" s="20" t="s">
        <v>362</v>
      </c>
      <c r="J364" s="21" t="s">
        <v>470</v>
      </c>
      <c r="K364" s="21">
        <v>0</v>
      </c>
      <c r="L364" s="21">
        <v>0</v>
      </c>
      <c r="M364" s="21">
        <v>1</v>
      </c>
      <c r="N364" s="21">
        <v>0</v>
      </c>
      <c r="O364" s="21">
        <v>0</v>
      </c>
      <c r="P364" s="21">
        <v>0</v>
      </c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48">
        <v>1</v>
      </c>
      <c r="AS364" s="23"/>
      <c r="AT364" s="23"/>
    </row>
    <row r="365" spans="1:46" s="12" customFormat="1" ht="21" customHeight="1">
      <c r="A365" s="18">
        <v>363</v>
      </c>
      <c r="B365" s="19">
        <v>3191100289961</v>
      </c>
      <c r="C365" s="20" t="s">
        <v>50</v>
      </c>
      <c r="D365" s="20" t="s">
        <v>447</v>
      </c>
      <c r="E365" s="20" t="s">
        <v>552</v>
      </c>
      <c r="F365" s="21">
        <v>1</v>
      </c>
      <c r="G365" s="21"/>
      <c r="H365" s="24">
        <v>2</v>
      </c>
      <c r="I365" s="20" t="s">
        <v>362</v>
      </c>
      <c r="J365" s="21" t="s">
        <v>470</v>
      </c>
      <c r="K365" s="21">
        <v>0</v>
      </c>
      <c r="L365" s="21">
        <v>0</v>
      </c>
      <c r="M365" s="21">
        <v>1</v>
      </c>
      <c r="N365" s="21">
        <v>0</v>
      </c>
      <c r="O365" s="21">
        <v>0</v>
      </c>
      <c r="P365" s="21">
        <v>0</v>
      </c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48">
        <v>1</v>
      </c>
      <c r="AS365" s="23"/>
      <c r="AT365" s="23"/>
    </row>
    <row r="366" spans="1:46" s="12" customFormat="1" ht="21" customHeight="1">
      <c r="A366" s="18">
        <v>364</v>
      </c>
      <c r="B366" s="19">
        <v>3191100449446</v>
      </c>
      <c r="C366" s="20" t="s">
        <v>64</v>
      </c>
      <c r="D366" s="20" t="s">
        <v>553</v>
      </c>
      <c r="E366" s="20" t="s">
        <v>554</v>
      </c>
      <c r="F366" s="21">
        <v>2</v>
      </c>
      <c r="G366" s="21"/>
      <c r="H366" s="24">
        <v>7</v>
      </c>
      <c r="I366" s="20" t="s">
        <v>362</v>
      </c>
      <c r="J366" s="21" t="s">
        <v>470</v>
      </c>
      <c r="K366" s="21">
        <v>0</v>
      </c>
      <c r="L366" s="21">
        <v>0</v>
      </c>
      <c r="M366" s="21">
        <v>1</v>
      </c>
      <c r="N366" s="21">
        <v>0</v>
      </c>
      <c r="O366" s="21">
        <v>0</v>
      </c>
      <c r="P366" s="21">
        <v>0</v>
      </c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48"/>
      <c r="AS366" s="23"/>
      <c r="AT366" s="23"/>
    </row>
    <row r="367" spans="1:46" s="12" customFormat="1" ht="21" customHeight="1">
      <c r="A367" s="18">
        <v>365</v>
      </c>
      <c r="B367" s="19">
        <v>3309800171152</v>
      </c>
      <c r="C367" s="20" t="s">
        <v>55</v>
      </c>
      <c r="D367" s="20" t="s">
        <v>555</v>
      </c>
      <c r="E367" s="20" t="s">
        <v>513</v>
      </c>
      <c r="F367" s="21">
        <v>2</v>
      </c>
      <c r="G367" s="21"/>
      <c r="H367" s="24">
        <v>7</v>
      </c>
      <c r="I367" s="20" t="s">
        <v>362</v>
      </c>
      <c r="J367" s="21" t="s">
        <v>470</v>
      </c>
      <c r="K367" s="21">
        <v>1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7"/>
      <c r="R367" s="27"/>
      <c r="S367" s="27"/>
      <c r="T367" s="27"/>
      <c r="U367" s="27">
        <v>1</v>
      </c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>
        <v>1</v>
      </c>
      <c r="AQ367" s="27"/>
      <c r="AR367" s="48"/>
      <c r="AS367" s="23"/>
      <c r="AT367" s="23"/>
    </row>
    <row r="368" spans="1:46" s="12" customFormat="1" ht="21" customHeight="1">
      <c r="A368" s="18">
        <v>366</v>
      </c>
      <c r="B368" s="19">
        <v>3191100301252</v>
      </c>
      <c r="C368" s="20" t="s">
        <v>55</v>
      </c>
      <c r="D368" s="20" t="s">
        <v>171</v>
      </c>
      <c r="E368" s="20" t="s">
        <v>556</v>
      </c>
      <c r="F368" s="21">
        <v>2</v>
      </c>
      <c r="G368" s="21"/>
      <c r="H368" s="24">
        <v>2</v>
      </c>
      <c r="I368" s="20" t="s">
        <v>362</v>
      </c>
      <c r="J368" s="21" t="s">
        <v>470</v>
      </c>
      <c r="K368" s="21">
        <v>0</v>
      </c>
      <c r="L368" s="21">
        <v>0</v>
      </c>
      <c r="M368" s="21">
        <v>1</v>
      </c>
      <c r="N368" s="21">
        <v>0</v>
      </c>
      <c r="O368" s="21">
        <v>0</v>
      </c>
      <c r="P368" s="21">
        <v>0</v>
      </c>
      <c r="Q368" s="27"/>
      <c r="R368" s="27"/>
      <c r="S368" s="27"/>
      <c r="T368" s="27"/>
      <c r="U368" s="27">
        <v>1</v>
      </c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>
        <v>1</v>
      </c>
      <c r="AQ368" s="27"/>
      <c r="AR368" s="48">
        <v>1</v>
      </c>
      <c r="AS368" s="23"/>
      <c r="AT368" s="23"/>
    </row>
    <row r="369" spans="1:46" s="12" customFormat="1" ht="21" customHeight="1">
      <c r="A369" s="18">
        <v>367</v>
      </c>
      <c r="B369" s="19">
        <v>2309800026961</v>
      </c>
      <c r="C369" s="20" t="s">
        <v>91</v>
      </c>
      <c r="D369" s="20" t="s">
        <v>557</v>
      </c>
      <c r="E369" s="20" t="s">
        <v>558</v>
      </c>
      <c r="F369" s="21">
        <v>2</v>
      </c>
      <c r="G369" s="21"/>
      <c r="H369" s="24">
        <v>7</v>
      </c>
      <c r="I369" s="20" t="s">
        <v>362</v>
      </c>
      <c r="J369" s="21" t="s">
        <v>470</v>
      </c>
      <c r="K369" s="21">
        <v>0</v>
      </c>
      <c r="L369" s="21">
        <v>1</v>
      </c>
      <c r="M369" s="21">
        <v>0</v>
      </c>
      <c r="N369" s="21">
        <v>0</v>
      </c>
      <c r="O369" s="21">
        <v>1</v>
      </c>
      <c r="P369" s="21">
        <v>0</v>
      </c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48">
        <v>1</v>
      </c>
      <c r="AS369" s="23"/>
      <c r="AT369" s="23"/>
    </row>
    <row r="370" spans="1:46" s="12" customFormat="1" ht="21" customHeight="1">
      <c r="A370" s="18">
        <v>368</v>
      </c>
      <c r="B370" s="19">
        <v>3191100429224</v>
      </c>
      <c r="C370" s="20" t="s">
        <v>55</v>
      </c>
      <c r="D370" s="20" t="s">
        <v>559</v>
      </c>
      <c r="E370" s="20" t="s">
        <v>560</v>
      </c>
      <c r="F370" s="21">
        <v>2</v>
      </c>
      <c r="G370" s="21"/>
      <c r="H370" s="24">
        <v>13</v>
      </c>
      <c r="I370" s="20" t="s">
        <v>362</v>
      </c>
      <c r="J370" s="21" t="s">
        <v>470</v>
      </c>
      <c r="K370" s="21">
        <v>0</v>
      </c>
      <c r="L370" s="21">
        <v>0</v>
      </c>
      <c r="M370" s="21">
        <v>1</v>
      </c>
      <c r="N370" s="21">
        <v>0</v>
      </c>
      <c r="O370" s="21">
        <v>0</v>
      </c>
      <c r="P370" s="21">
        <v>0</v>
      </c>
      <c r="Q370" s="27"/>
      <c r="R370" s="27"/>
      <c r="S370" s="27"/>
      <c r="T370" s="27">
        <v>1</v>
      </c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>
        <v>1</v>
      </c>
      <c r="AQ370" s="27"/>
      <c r="AR370" s="48">
        <v>1</v>
      </c>
      <c r="AS370" s="23"/>
      <c r="AT370" s="23"/>
    </row>
    <row r="371" spans="1:46" s="12" customFormat="1" ht="21" customHeight="1">
      <c r="A371" s="18">
        <v>369</v>
      </c>
      <c r="B371" s="19">
        <v>3191100292130</v>
      </c>
      <c r="C371" s="20" t="s">
        <v>55</v>
      </c>
      <c r="D371" s="20" t="s">
        <v>457</v>
      </c>
      <c r="E371" s="20" t="s">
        <v>561</v>
      </c>
      <c r="F371" s="21">
        <v>2</v>
      </c>
      <c r="G371" s="21"/>
      <c r="H371" s="24">
        <v>2</v>
      </c>
      <c r="I371" s="20" t="s">
        <v>362</v>
      </c>
      <c r="J371" s="21" t="s">
        <v>470</v>
      </c>
      <c r="K371" s="21">
        <v>1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6">
        <v>1</v>
      </c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>
        <v>1</v>
      </c>
      <c r="AQ371" s="23"/>
      <c r="AR371" s="48"/>
      <c r="AS371" s="23"/>
      <c r="AT371" s="23"/>
    </row>
    <row r="372" spans="1:46" s="12" customFormat="1" ht="21" customHeight="1">
      <c r="A372" s="18">
        <v>370</v>
      </c>
      <c r="B372" s="19">
        <v>3191100019131</v>
      </c>
      <c r="C372" s="20" t="s">
        <v>55</v>
      </c>
      <c r="D372" s="20" t="s">
        <v>562</v>
      </c>
      <c r="E372" s="20" t="s">
        <v>476</v>
      </c>
      <c r="F372" s="21">
        <v>2</v>
      </c>
      <c r="G372" s="21"/>
      <c r="H372" s="24">
        <v>12</v>
      </c>
      <c r="I372" s="20" t="s">
        <v>362</v>
      </c>
      <c r="J372" s="21" t="s">
        <v>470</v>
      </c>
      <c r="K372" s="21">
        <v>0</v>
      </c>
      <c r="L372" s="21">
        <v>0</v>
      </c>
      <c r="M372" s="21">
        <v>1</v>
      </c>
      <c r="N372" s="21">
        <v>0</v>
      </c>
      <c r="O372" s="21">
        <v>0</v>
      </c>
      <c r="P372" s="21">
        <v>0</v>
      </c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48">
        <v>1</v>
      </c>
      <c r="AS372" s="23"/>
      <c r="AT372" s="23"/>
    </row>
    <row r="373" spans="1:46" s="12" customFormat="1" ht="21" customHeight="1">
      <c r="A373" s="18">
        <v>371</v>
      </c>
      <c r="B373" s="19">
        <v>5191100013491</v>
      </c>
      <c r="C373" s="20" t="s">
        <v>50</v>
      </c>
      <c r="D373" s="20" t="s">
        <v>563</v>
      </c>
      <c r="E373" s="20" t="s">
        <v>564</v>
      </c>
      <c r="F373" s="21">
        <v>1</v>
      </c>
      <c r="G373" s="21"/>
      <c r="H373" s="24">
        <v>7</v>
      </c>
      <c r="I373" s="20" t="s">
        <v>362</v>
      </c>
      <c r="J373" s="21" t="s">
        <v>470</v>
      </c>
      <c r="K373" s="21">
        <v>1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7"/>
      <c r="R373" s="27"/>
      <c r="S373" s="27"/>
      <c r="T373" s="27"/>
      <c r="U373" s="27">
        <v>1</v>
      </c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>
        <v>1</v>
      </c>
      <c r="AQ373" s="27"/>
      <c r="AR373" s="48"/>
      <c r="AS373" s="23"/>
      <c r="AT373" s="23"/>
    </row>
    <row r="374" spans="1:46" s="12" customFormat="1" ht="21" customHeight="1">
      <c r="A374" s="18">
        <v>372</v>
      </c>
      <c r="B374" s="19">
        <v>3191100431521</v>
      </c>
      <c r="C374" s="20" t="s">
        <v>50</v>
      </c>
      <c r="D374" s="20" t="s">
        <v>565</v>
      </c>
      <c r="E374" s="20" t="s">
        <v>566</v>
      </c>
      <c r="F374" s="21">
        <v>1</v>
      </c>
      <c r="G374" s="21"/>
      <c r="H374" s="24">
        <v>13</v>
      </c>
      <c r="I374" s="20" t="s">
        <v>362</v>
      </c>
      <c r="J374" s="21" t="s">
        <v>470</v>
      </c>
      <c r="K374" s="21">
        <v>0</v>
      </c>
      <c r="L374" s="21">
        <v>1</v>
      </c>
      <c r="M374" s="21">
        <v>0</v>
      </c>
      <c r="N374" s="21">
        <v>0</v>
      </c>
      <c r="O374" s="21">
        <v>0</v>
      </c>
      <c r="P374" s="21">
        <v>0</v>
      </c>
      <c r="Q374" s="27"/>
      <c r="R374" s="27"/>
      <c r="S374" s="27"/>
      <c r="T374" s="27"/>
      <c r="U374" s="27"/>
      <c r="V374" s="27"/>
      <c r="W374" s="27"/>
      <c r="X374" s="27">
        <v>1</v>
      </c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>
        <v>1</v>
      </c>
      <c r="AQ374" s="27"/>
      <c r="AR374" s="48">
        <v>1</v>
      </c>
      <c r="AS374" s="23"/>
      <c r="AT374" s="23"/>
    </row>
    <row r="375" spans="1:46" s="12" customFormat="1" ht="21" customHeight="1">
      <c r="A375" s="18">
        <v>373</v>
      </c>
      <c r="B375" s="19">
        <v>3191100600713</v>
      </c>
      <c r="C375" s="20" t="s">
        <v>50</v>
      </c>
      <c r="D375" s="20" t="s">
        <v>567</v>
      </c>
      <c r="E375" s="20" t="s">
        <v>568</v>
      </c>
      <c r="F375" s="21">
        <v>1</v>
      </c>
      <c r="G375" s="21"/>
      <c r="H375" s="24">
        <v>12</v>
      </c>
      <c r="I375" s="20" t="s">
        <v>362</v>
      </c>
      <c r="J375" s="21" t="s">
        <v>470</v>
      </c>
      <c r="K375" s="26">
        <v>0</v>
      </c>
      <c r="L375" s="26">
        <v>0</v>
      </c>
      <c r="M375" s="26">
        <v>1</v>
      </c>
      <c r="N375" s="26">
        <v>0</v>
      </c>
      <c r="O375" s="26">
        <v>0</v>
      </c>
      <c r="P375" s="26">
        <v>0</v>
      </c>
      <c r="Q375" s="27">
        <v>1</v>
      </c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>
        <v>1</v>
      </c>
      <c r="AQ375" s="27"/>
      <c r="AR375" s="48"/>
      <c r="AS375" s="23"/>
      <c r="AT375" s="23"/>
    </row>
    <row r="376" spans="1:46" s="12" customFormat="1" ht="21" customHeight="1">
      <c r="A376" s="18">
        <v>374</v>
      </c>
      <c r="B376" s="19">
        <v>3300100695274</v>
      </c>
      <c r="C376" s="20" t="s">
        <v>64</v>
      </c>
      <c r="D376" s="20" t="s">
        <v>569</v>
      </c>
      <c r="E376" s="20" t="s">
        <v>534</v>
      </c>
      <c r="F376" s="21">
        <v>2</v>
      </c>
      <c r="G376" s="21"/>
      <c r="H376" s="24">
        <v>2</v>
      </c>
      <c r="I376" s="20" t="s">
        <v>362</v>
      </c>
      <c r="J376" s="21" t="s">
        <v>470</v>
      </c>
      <c r="K376" s="21">
        <v>0</v>
      </c>
      <c r="L376" s="21">
        <v>0</v>
      </c>
      <c r="M376" s="21">
        <v>0</v>
      </c>
      <c r="N376" s="21">
        <v>0</v>
      </c>
      <c r="O376" s="21">
        <v>1</v>
      </c>
      <c r="P376" s="21">
        <v>0</v>
      </c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48">
        <v>1</v>
      </c>
      <c r="AS376" s="23"/>
      <c r="AT376" s="23"/>
    </row>
    <row r="377" spans="1:46" s="12" customFormat="1" ht="21" customHeight="1">
      <c r="A377" s="18">
        <v>375</v>
      </c>
      <c r="B377" s="19">
        <v>3191100290064</v>
      </c>
      <c r="C377" s="20" t="s">
        <v>50</v>
      </c>
      <c r="D377" s="20" t="s">
        <v>570</v>
      </c>
      <c r="E377" s="20" t="s">
        <v>571</v>
      </c>
      <c r="F377" s="21">
        <v>1</v>
      </c>
      <c r="G377" s="21"/>
      <c r="H377" s="24">
        <v>12</v>
      </c>
      <c r="I377" s="20" t="s">
        <v>362</v>
      </c>
      <c r="J377" s="21" t="s">
        <v>470</v>
      </c>
      <c r="K377" s="21">
        <v>0</v>
      </c>
      <c r="L377" s="21">
        <v>0</v>
      </c>
      <c r="M377" s="21">
        <v>1</v>
      </c>
      <c r="N377" s="21">
        <v>0</v>
      </c>
      <c r="O377" s="21">
        <v>0</v>
      </c>
      <c r="P377" s="21">
        <v>0</v>
      </c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48">
        <v>1</v>
      </c>
      <c r="AS377" s="23"/>
      <c r="AT377" s="23"/>
    </row>
    <row r="378" spans="1:46" s="12" customFormat="1" ht="21" customHeight="1">
      <c r="A378" s="18">
        <v>376</v>
      </c>
      <c r="B378" s="19">
        <v>3191100291575</v>
      </c>
      <c r="C378" s="20" t="s">
        <v>50</v>
      </c>
      <c r="D378" s="20" t="s">
        <v>570</v>
      </c>
      <c r="E378" s="20" t="s">
        <v>572</v>
      </c>
      <c r="F378" s="21">
        <v>1</v>
      </c>
      <c r="G378" s="21"/>
      <c r="H378" s="24">
        <v>12</v>
      </c>
      <c r="I378" s="20" t="s">
        <v>362</v>
      </c>
      <c r="J378" s="21" t="s">
        <v>470</v>
      </c>
      <c r="K378" s="21">
        <v>1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48">
        <v>1</v>
      </c>
      <c r="AS378" s="23"/>
      <c r="AT378" s="23"/>
    </row>
    <row r="379" spans="1:46" s="12" customFormat="1" ht="21" customHeight="1">
      <c r="A379" s="18">
        <v>377</v>
      </c>
      <c r="B379" s="19">
        <v>3191100383186</v>
      </c>
      <c r="C379" s="28" t="s">
        <v>50</v>
      </c>
      <c r="D379" s="28" t="s">
        <v>538</v>
      </c>
      <c r="E379" s="28" t="s">
        <v>1484</v>
      </c>
      <c r="F379" s="21">
        <v>1</v>
      </c>
      <c r="G379" s="21"/>
      <c r="H379" s="24">
        <v>7</v>
      </c>
      <c r="I379" s="28" t="s">
        <v>362</v>
      </c>
      <c r="J379" s="21" t="s">
        <v>470</v>
      </c>
      <c r="K379" s="21">
        <v>1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48"/>
      <c r="AS379" s="23"/>
      <c r="AT379" s="23"/>
    </row>
    <row r="380" spans="1:46" s="12" customFormat="1" ht="21" customHeight="1">
      <c r="A380" s="18">
        <v>378</v>
      </c>
      <c r="B380" s="19">
        <v>3191100018950</v>
      </c>
      <c r="C380" s="28" t="s">
        <v>50</v>
      </c>
      <c r="D380" s="28" t="s">
        <v>608</v>
      </c>
      <c r="E380" s="28" t="s">
        <v>487</v>
      </c>
      <c r="F380" s="21">
        <v>1</v>
      </c>
      <c r="G380" s="21"/>
      <c r="H380" s="24">
        <v>12</v>
      </c>
      <c r="I380" s="28" t="s">
        <v>362</v>
      </c>
      <c r="J380" s="21" t="s">
        <v>470</v>
      </c>
      <c r="K380" s="21">
        <v>1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48"/>
      <c r="AS380" s="23"/>
      <c r="AT380" s="23"/>
    </row>
    <row r="381" spans="1:46" s="12" customFormat="1" ht="21" customHeight="1">
      <c r="A381" s="18">
        <v>379</v>
      </c>
      <c r="B381" s="19">
        <v>3191100207949</v>
      </c>
      <c r="C381" s="28" t="s">
        <v>55</v>
      </c>
      <c r="D381" s="28" t="s">
        <v>1477</v>
      </c>
      <c r="E381" s="28" t="s">
        <v>474</v>
      </c>
      <c r="F381" s="21">
        <v>2</v>
      </c>
      <c r="G381" s="21"/>
      <c r="H381" s="24">
        <v>2</v>
      </c>
      <c r="I381" s="28" t="s">
        <v>362</v>
      </c>
      <c r="J381" s="21" t="s">
        <v>470</v>
      </c>
      <c r="K381" s="21">
        <v>1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48"/>
      <c r="AS381" s="23"/>
      <c r="AT381" s="23"/>
    </row>
    <row r="382" spans="1:46" s="12" customFormat="1" ht="21" customHeight="1">
      <c r="A382" s="18">
        <v>380</v>
      </c>
      <c r="B382" s="19">
        <v>3300900316201</v>
      </c>
      <c r="C382" s="28" t="s">
        <v>50</v>
      </c>
      <c r="D382" s="28" t="s">
        <v>1478</v>
      </c>
      <c r="E382" s="28" t="s">
        <v>1479</v>
      </c>
      <c r="F382" s="21">
        <v>1</v>
      </c>
      <c r="G382" s="21"/>
      <c r="H382" s="24">
        <v>2</v>
      </c>
      <c r="I382" s="28" t="s">
        <v>362</v>
      </c>
      <c r="J382" s="21" t="s">
        <v>470</v>
      </c>
      <c r="K382" s="21">
        <v>1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48"/>
      <c r="AS382" s="23"/>
      <c r="AT382" s="23"/>
    </row>
    <row r="383" spans="1:46" s="12" customFormat="1" ht="21" customHeight="1">
      <c r="A383" s="18">
        <v>381</v>
      </c>
      <c r="B383" s="19">
        <v>1309902806312</v>
      </c>
      <c r="C383" s="28" t="s">
        <v>71</v>
      </c>
      <c r="D383" s="28" t="s">
        <v>1480</v>
      </c>
      <c r="E383" s="28" t="s">
        <v>1481</v>
      </c>
      <c r="F383" s="21">
        <v>1</v>
      </c>
      <c r="G383" s="21"/>
      <c r="H383" s="24">
        <v>2</v>
      </c>
      <c r="I383" s="28" t="s">
        <v>362</v>
      </c>
      <c r="J383" s="21" t="s">
        <v>470</v>
      </c>
      <c r="K383" s="21"/>
      <c r="L383" s="21"/>
      <c r="M383" s="21"/>
      <c r="N383" s="21"/>
      <c r="O383" s="21"/>
      <c r="P383" s="21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48"/>
      <c r="AS383" s="23"/>
      <c r="AT383" s="23"/>
    </row>
    <row r="384" spans="1:46" s="12" customFormat="1" ht="21" customHeight="1">
      <c r="A384" s="18">
        <v>382</v>
      </c>
      <c r="B384" s="19">
        <v>3191100428414</v>
      </c>
      <c r="C384" s="28" t="s">
        <v>50</v>
      </c>
      <c r="D384" s="28" t="s">
        <v>279</v>
      </c>
      <c r="E384" s="28" t="s">
        <v>500</v>
      </c>
      <c r="F384" s="21">
        <v>1</v>
      </c>
      <c r="G384" s="21"/>
      <c r="H384" s="24">
        <v>2</v>
      </c>
      <c r="I384" s="28" t="s">
        <v>362</v>
      </c>
      <c r="J384" s="21" t="s">
        <v>470</v>
      </c>
      <c r="K384" s="21">
        <v>1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48"/>
      <c r="AS384" s="23"/>
      <c r="AT384" s="23"/>
    </row>
    <row r="385" spans="1:47" s="12" customFormat="1" ht="21" customHeight="1">
      <c r="A385" s="18">
        <v>383</v>
      </c>
      <c r="B385" s="19">
        <v>5191199006343</v>
      </c>
      <c r="C385" s="28" t="s">
        <v>50</v>
      </c>
      <c r="D385" s="28" t="s">
        <v>271</v>
      </c>
      <c r="E385" s="28" t="s">
        <v>1482</v>
      </c>
      <c r="F385" s="21">
        <v>1</v>
      </c>
      <c r="G385" s="21"/>
      <c r="H385" s="24">
        <v>2</v>
      </c>
      <c r="I385" s="28" t="s">
        <v>362</v>
      </c>
      <c r="J385" s="21" t="s">
        <v>470</v>
      </c>
      <c r="K385" s="21">
        <v>0</v>
      </c>
      <c r="L385" s="21">
        <v>0</v>
      </c>
      <c r="M385" s="21">
        <v>1</v>
      </c>
      <c r="N385" s="21">
        <v>0</v>
      </c>
      <c r="O385" s="21">
        <v>0</v>
      </c>
      <c r="P385" s="21">
        <v>0</v>
      </c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48"/>
      <c r="AS385" s="23"/>
      <c r="AT385" s="23"/>
    </row>
    <row r="386" spans="1:47" s="12" customFormat="1" ht="21" customHeight="1">
      <c r="A386" s="18">
        <v>384</v>
      </c>
      <c r="B386" s="57">
        <v>3191100382937</v>
      </c>
      <c r="C386" s="30" t="s">
        <v>50</v>
      </c>
      <c r="D386" s="30" t="s">
        <v>830</v>
      </c>
      <c r="E386" s="30" t="s">
        <v>1483</v>
      </c>
      <c r="F386" s="79">
        <v>1</v>
      </c>
      <c r="G386" s="79"/>
      <c r="H386" s="80">
        <v>7</v>
      </c>
      <c r="I386" s="30" t="s">
        <v>362</v>
      </c>
      <c r="J386" s="79" t="s">
        <v>470</v>
      </c>
      <c r="K386" s="79">
        <v>0</v>
      </c>
      <c r="L386" s="79">
        <v>0</v>
      </c>
      <c r="M386" s="79">
        <v>0</v>
      </c>
      <c r="N386" s="79">
        <v>0</v>
      </c>
      <c r="O386" s="79">
        <v>1</v>
      </c>
      <c r="P386" s="79">
        <v>0</v>
      </c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48"/>
      <c r="AS386" s="23">
        <v>1</v>
      </c>
      <c r="AT386" s="60" t="s">
        <v>1379</v>
      </c>
    </row>
    <row r="387" spans="1:47" s="12" customFormat="1" ht="21" customHeight="1">
      <c r="A387" s="18">
        <v>385</v>
      </c>
      <c r="B387" s="19">
        <v>1191100102270</v>
      </c>
      <c r="C387" s="28" t="s">
        <v>50</v>
      </c>
      <c r="D387" s="28" t="s">
        <v>1229</v>
      </c>
      <c r="E387" s="28" t="s">
        <v>1485</v>
      </c>
      <c r="F387" s="21">
        <v>1</v>
      </c>
      <c r="G387" s="21"/>
      <c r="H387" s="24">
        <v>8</v>
      </c>
      <c r="I387" s="28" t="s">
        <v>362</v>
      </c>
      <c r="J387" s="21" t="s">
        <v>470</v>
      </c>
      <c r="K387" s="21">
        <v>0</v>
      </c>
      <c r="L387" s="21">
        <v>1</v>
      </c>
      <c r="M387" s="21">
        <v>0</v>
      </c>
      <c r="N387" s="21">
        <v>0</v>
      </c>
      <c r="O387" s="21">
        <v>0</v>
      </c>
      <c r="P387" s="21">
        <v>0</v>
      </c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48">
        <v>1</v>
      </c>
      <c r="AS387" s="23"/>
      <c r="AT387" s="23"/>
    </row>
    <row r="388" spans="1:47" s="12" customFormat="1" ht="21" customHeight="1">
      <c r="A388" s="18">
        <v>386</v>
      </c>
      <c r="B388" s="19">
        <v>3191100208635</v>
      </c>
      <c r="C388" s="28" t="s">
        <v>50</v>
      </c>
      <c r="D388" s="28" t="s">
        <v>1486</v>
      </c>
      <c r="E388" s="28" t="s">
        <v>474</v>
      </c>
      <c r="F388" s="21">
        <v>1</v>
      </c>
      <c r="G388" s="21"/>
      <c r="H388" s="24">
        <v>8</v>
      </c>
      <c r="I388" s="28" t="s">
        <v>362</v>
      </c>
      <c r="J388" s="21" t="s">
        <v>470</v>
      </c>
      <c r="K388" s="21">
        <v>1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48"/>
      <c r="AS388" s="23"/>
      <c r="AT388" s="23"/>
    </row>
    <row r="389" spans="1:47" s="12" customFormat="1" ht="21" customHeight="1">
      <c r="A389" s="18">
        <v>387</v>
      </c>
      <c r="B389" s="19">
        <v>3301000059211</v>
      </c>
      <c r="C389" s="28" t="s">
        <v>55</v>
      </c>
      <c r="D389" s="28" t="s">
        <v>1487</v>
      </c>
      <c r="E389" s="28" t="s">
        <v>1488</v>
      </c>
      <c r="F389" s="21">
        <v>2</v>
      </c>
      <c r="G389" s="21"/>
      <c r="H389" s="24">
        <v>12</v>
      </c>
      <c r="I389" s="28" t="s">
        <v>362</v>
      </c>
      <c r="J389" s="21" t="s">
        <v>470</v>
      </c>
      <c r="K389" s="21">
        <v>0</v>
      </c>
      <c r="L389" s="21">
        <v>0</v>
      </c>
      <c r="M389" s="21">
        <v>1</v>
      </c>
      <c r="N389" s="21">
        <v>0</v>
      </c>
      <c r="O389" s="21">
        <v>0</v>
      </c>
      <c r="P389" s="21">
        <v>0</v>
      </c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48"/>
      <c r="AS389" s="23"/>
      <c r="AT389" s="23"/>
    </row>
    <row r="390" spans="1:47" s="12" customFormat="1" ht="21" customHeight="1">
      <c r="A390" s="18">
        <v>388</v>
      </c>
      <c r="B390" s="19">
        <v>1191100015750</v>
      </c>
      <c r="C390" s="28" t="s">
        <v>64</v>
      </c>
      <c r="D390" s="28" t="s">
        <v>334</v>
      </c>
      <c r="E390" s="28" t="s">
        <v>1489</v>
      </c>
      <c r="F390" s="21">
        <v>2</v>
      </c>
      <c r="G390" s="21"/>
      <c r="H390" s="24">
        <v>12</v>
      </c>
      <c r="I390" s="28" t="s">
        <v>362</v>
      </c>
      <c r="J390" s="21" t="s">
        <v>470</v>
      </c>
      <c r="K390" s="21">
        <v>0</v>
      </c>
      <c r="L390" s="21">
        <v>0</v>
      </c>
      <c r="M390" s="21">
        <v>0</v>
      </c>
      <c r="N390" s="21">
        <v>0</v>
      </c>
      <c r="O390" s="21">
        <v>1</v>
      </c>
      <c r="P390" s="21">
        <v>1</v>
      </c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48"/>
      <c r="AS390" s="23"/>
      <c r="AT390" s="23"/>
    </row>
    <row r="391" spans="1:47" s="12" customFormat="1" ht="21" customHeight="1">
      <c r="A391" s="18">
        <v>389</v>
      </c>
      <c r="B391" s="19">
        <v>3311000546456</v>
      </c>
      <c r="C391" s="28" t="s">
        <v>55</v>
      </c>
      <c r="D391" s="28" t="s">
        <v>1490</v>
      </c>
      <c r="E391" s="28" t="s">
        <v>1491</v>
      </c>
      <c r="F391" s="21">
        <v>2</v>
      </c>
      <c r="G391" s="21"/>
      <c r="H391" s="24">
        <v>13</v>
      </c>
      <c r="I391" s="28" t="s">
        <v>362</v>
      </c>
      <c r="J391" s="21" t="s">
        <v>470</v>
      </c>
      <c r="K391" s="21">
        <v>0</v>
      </c>
      <c r="L391" s="21">
        <v>0</v>
      </c>
      <c r="M391" s="21">
        <v>0</v>
      </c>
      <c r="N391" s="21">
        <v>1</v>
      </c>
      <c r="O391" s="21">
        <v>0</v>
      </c>
      <c r="P391" s="21">
        <v>0</v>
      </c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48"/>
      <c r="AS391" s="23"/>
      <c r="AT391" s="23"/>
    </row>
    <row r="392" spans="1:47" s="12" customFormat="1" ht="21" customHeight="1">
      <c r="A392" s="18">
        <v>390</v>
      </c>
      <c r="B392" s="19">
        <v>3471300170639</v>
      </c>
      <c r="C392" s="28" t="s">
        <v>50</v>
      </c>
      <c r="D392" s="28" t="s">
        <v>118</v>
      </c>
      <c r="E392" s="28" t="s">
        <v>1492</v>
      </c>
      <c r="F392" s="21">
        <v>1</v>
      </c>
      <c r="G392" s="21"/>
      <c r="H392" s="24">
        <v>7</v>
      </c>
      <c r="I392" s="28" t="s">
        <v>362</v>
      </c>
      <c r="J392" s="21" t="s">
        <v>470</v>
      </c>
      <c r="K392" s="21">
        <v>1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48"/>
      <c r="AS392" s="23"/>
      <c r="AT392" s="23"/>
    </row>
    <row r="393" spans="1:47" s="12" customFormat="1" ht="18.75" customHeight="1">
      <c r="A393" s="18">
        <v>391</v>
      </c>
      <c r="B393" s="19">
        <v>319020008511</v>
      </c>
      <c r="C393" s="28" t="s">
        <v>55</v>
      </c>
      <c r="D393" s="28" t="s">
        <v>587</v>
      </c>
      <c r="E393" s="28" t="s">
        <v>1493</v>
      </c>
      <c r="F393" s="21">
        <v>2</v>
      </c>
      <c r="G393" s="21"/>
      <c r="H393" s="24">
        <v>12</v>
      </c>
      <c r="I393" s="28" t="s">
        <v>362</v>
      </c>
      <c r="J393" s="21" t="s">
        <v>470</v>
      </c>
      <c r="K393" s="21">
        <v>0</v>
      </c>
      <c r="L393" s="21">
        <v>0</v>
      </c>
      <c r="M393" s="21">
        <v>1</v>
      </c>
      <c r="N393" s="21">
        <v>0</v>
      </c>
      <c r="O393" s="21">
        <v>0</v>
      </c>
      <c r="P393" s="21">
        <v>0</v>
      </c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48"/>
      <c r="AS393" s="23"/>
      <c r="AT393" s="125"/>
    </row>
    <row r="394" spans="1:47" s="12" customFormat="1" ht="21" customHeight="1">
      <c r="A394" s="18">
        <v>392</v>
      </c>
      <c r="B394" s="211" t="s">
        <v>1641</v>
      </c>
      <c r="C394" s="28" t="s">
        <v>64</v>
      </c>
      <c r="D394" s="28" t="s">
        <v>250</v>
      </c>
      <c r="E394" s="28" t="s">
        <v>1642</v>
      </c>
      <c r="F394" s="21">
        <v>2</v>
      </c>
      <c r="G394" s="21"/>
      <c r="H394" s="24">
        <v>12</v>
      </c>
      <c r="I394" s="28" t="s">
        <v>362</v>
      </c>
      <c r="J394" s="21" t="s">
        <v>470</v>
      </c>
      <c r="K394" s="21">
        <v>0</v>
      </c>
      <c r="L394" s="21">
        <v>0</v>
      </c>
      <c r="M394" s="21">
        <v>0</v>
      </c>
      <c r="N394" s="21">
        <v>1</v>
      </c>
      <c r="O394" s="21">
        <v>0</v>
      </c>
      <c r="P394" s="21">
        <v>0</v>
      </c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1</v>
      </c>
      <c r="AQ394" s="29"/>
      <c r="AR394" s="48"/>
      <c r="AS394" s="23"/>
      <c r="AT394" s="23"/>
    </row>
    <row r="395" spans="1:47" s="12" customFormat="1" ht="18.75">
      <c r="A395" s="18">
        <v>393</v>
      </c>
      <c r="B395" s="19">
        <v>3191100450509</v>
      </c>
      <c r="C395" s="28" t="s">
        <v>55</v>
      </c>
      <c r="D395" s="28" t="s">
        <v>651</v>
      </c>
      <c r="E395" s="28" t="s">
        <v>1763</v>
      </c>
      <c r="F395" s="21">
        <v>2</v>
      </c>
      <c r="G395" s="21">
        <v>205</v>
      </c>
      <c r="H395" s="24">
        <v>7</v>
      </c>
      <c r="I395" s="28" t="s">
        <v>362</v>
      </c>
      <c r="J395" s="21" t="s">
        <v>470</v>
      </c>
      <c r="K395" s="21">
        <v>1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3">
        <v>1</v>
      </c>
      <c r="AS395" s="23"/>
      <c r="AT395" s="23"/>
      <c r="AU395" s="12" t="s">
        <v>1749</v>
      </c>
    </row>
    <row r="396" spans="1:47" s="12" customFormat="1" ht="18.75">
      <c r="A396" s="18">
        <v>394</v>
      </c>
      <c r="B396" s="19">
        <v>3260100616715</v>
      </c>
      <c r="C396" s="28" t="s">
        <v>50</v>
      </c>
      <c r="D396" s="28" t="s">
        <v>1764</v>
      </c>
      <c r="E396" s="28" t="s">
        <v>1765</v>
      </c>
      <c r="F396" s="21">
        <v>1</v>
      </c>
      <c r="G396" s="197" t="s">
        <v>1767</v>
      </c>
      <c r="H396" s="24">
        <v>7</v>
      </c>
      <c r="I396" s="28" t="s">
        <v>362</v>
      </c>
      <c r="J396" s="21" t="s">
        <v>470</v>
      </c>
      <c r="K396" s="21">
        <v>1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3">
        <v>1</v>
      </c>
      <c r="AS396" s="23"/>
      <c r="AT396" s="23"/>
      <c r="AU396" s="12" t="s">
        <v>1749</v>
      </c>
    </row>
    <row r="397" spans="1:47" s="12" customFormat="1" ht="18.75">
      <c r="A397" s="18">
        <v>395</v>
      </c>
      <c r="B397" s="19">
        <v>3191100731342</v>
      </c>
      <c r="C397" s="28" t="s">
        <v>50</v>
      </c>
      <c r="D397" s="28" t="s">
        <v>245</v>
      </c>
      <c r="E397" s="28" t="s">
        <v>1766</v>
      </c>
      <c r="F397" s="21">
        <v>1</v>
      </c>
      <c r="G397" s="21">
        <v>21</v>
      </c>
      <c r="H397" s="24">
        <v>13</v>
      </c>
      <c r="I397" s="28" t="s">
        <v>362</v>
      </c>
      <c r="J397" s="21" t="s">
        <v>470</v>
      </c>
      <c r="K397" s="21">
        <v>1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3">
        <v>1</v>
      </c>
      <c r="AS397" s="23"/>
      <c r="AT397" s="23"/>
      <c r="AU397" s="12" t="s">
        <v>1749</v>
      </c>
    </row>
    <row r="398" spans="1:47" s="12" customFormat="1" ht="18.75">
      <c r="A398" s="18">
        <v>396</v>
      </c>
      <c r="B398" s="19">
        <v>3190200078490</v>
      </c>
      <c r="C398" s="28" t="s">
        <v>55</v>
      </c>
      <c r="D398" s="28" t="s">
        <v>1133</v>
      </c>
      <c r="E398" s="28" t="s">
        <v>1493</v>
      </c>
      <c r="F398" s="21">
        <v>2</v>
      </c>
      <c r="G398" s="21">
        <v>67</v>
      </c>
      <c r="H398" s="24">
        <v>12</v>
      </c>
      <c r="I398" s="28" t="s">
        <v>362</v>
      </c>
      <c r="J398" s="21" t="s">
        <v>470</v>
      </c>
      <c r="K398" s="21">
        <v>0</v>
      </c>
      <c r="L398" s="21">
        <v>0</v>
      </c>
      <c r="M398" s="21">
        <v>1</v>
      </c>
      <c r="N398" s="21">
        <v>0</v>
      </c>
      <c r="O398" s="21">
        <v>0</v>
      </c>
      <c r="P398" s="21">
        <v>0</v>
      </c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3">
        <v>1</v>
      </c>
      <c r="AS398" s="23"/>
      <c r="AT398" s="23"/>
      <c r="AU398" s="12" t="s">
        <v>1749</v>
      </c>
    </row>
    <row r="399" spans="1:47" s="12" customFormat="1" ht="18.75">
      <c r="A399" s="18">
        <v>397</v>
      </c>
      <c r="B399" s="19">
        <v>1670500279571</v>
      </c>
      <c r="C399" s="28" t="s">
        <v>50</v>
      </c>
      <c r="D399" s="28" t="s">
        <v>1768</v>
      </c>
      <c r="E399" s="28" t="s">
        <v>1769</v>
      </c>
      <c r="F399" s="21">
        <v>1</v>
      </c>
      <c r="G399" s="21"/>
      <c r="H399" s="24"/>
      <c r="I399" s="28"/>
      <c r="J399" s="21"/>
      <c r="K399" s="21">
        <v>0</v>
      </c>
      <c r="L399" s="21">
        <v>0</v>
      </c>
      <c r="M399" s="21">
        <v>1</v>
      </c>
      <c r="N399" s="21">
        <v>0</v>
      </c>
      <c r="O399" s="21">
        <v>0</v>
      </c>
      <c r="P399" s="21">
        <v>0</v>
      </c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3"/>
      <c r="AS399" s="23"/>
      <c r="AT399" s="23"/>
      <c r="AU399" s="12" t="s">
        <v>1749</v>
      </c>
    </row>
    <row r="400" spans="1:47" s="12" customFormat="1" ht="18.75">
      <c r="A400" s="18">
        <v>398</v>
      </c>
      <c r="B400" s="19">
        <v>3191100382848</v>
      </c>
      <c r="C400" s="28" t="s">
        <v>50</v>
      </c>
      <c r="D400" s="28" t="s">
        <v>896</v>
      </c>
      <c r="E400" s="28" t="s">
        <v>1770</v>
      </c>
      <c r="F400" s="21">
        <v>1</v>
      </c>
      <c r="G400" s="21">
        <v>50</v>
      </c>
      <c r="H400" s="24">
        <v>7</v>
      </c>
      <c r="I400" s="28" t="s">
        <v>362</v>
      </c>
      <c r="J400" s="21" t="s">
        <v>470</v>
      </c>
      <c r="K400" s="21">
        <v>0</v>
      </c>
      <c r="L400" s="21">
        <v>0</v>
      </c>
      <c r="M400" s="21">
        <v>1</v>
      </c>
      <c r="N400" s="21">
        <v>0</v>
      </c>
      <c r="O400" s="21">
        <v>0</v>
      </c>
      <c r="P400" s="21">
        <v>0</v>
      </c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3">
        <v>1</v>
      </c>
      <c r="AS400" s="23"/>
      <c r="AT400" s="23"/>
      <c r="AU400" s="12" t="s">
        <v>1749</v>
      </c>
    </row>
    <row r="401" spans="1:47" s="12" customFormat="1" ht="18.75">
      <c r="A401" s="18">
        <v>399</v>
      </c>
      <c r="B401" s="19">
        <v>3191100292768</v>
      </c>
      <c r="C401" s="28" t="s">
        <v>55</v>
      </c>
      <c r="D401" s="28" t="s">
        <v>585</v>
      </c>
      <c r="E401" s="28" t="s">
        <v>509</v>
      </c>
      <c r="F401" s="21">
        <v>2</v>
      </c>
      <c r="G401" s="21">
        <v>60</v>
      </c>
      <c r="H401" s="24">
        <v>12</v>
      </c>
      <c r="I401" s="28" t="s">
        <v>362</v>
      </c>
      <c r="J401" s="21" t="s">
        <v>470</v>
      </c>
      <c r="K401" s="21">
        <v>0</v>
      </c>
      <c r="L401" s="21">
        <v>1</v>
      </c>
      <c r="M401" s="21">
        <v>0</v>
      </c>
      <c r="N401" s="21">
        <v>0</v>
      </c>
      <c r="O401" s="21">
        <v>0</v>
      </c>
      <c r="P401" s="21">
        <v>0</v>
      </c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3">
        <v>1</v>
      </c>
      <c r="AS401" s="23"/>
      <c r="AT401" s="23"/>
      <c r="AU401" s="12" t="s">
        <v>1749</v>
      </c>
    </row>
    <row r="402" spans="1:47" s="12" customFormat="1" ht="18.75">
      <c r="A402" s="18">
        <v>400</v>
      </c>
      <c r="B402" s="19">
        <v>3191100289066</v>
      </c>
      <c r="C402" s="28" t="s">
        <v>50</v>
      </c>
      <c r="D402" s="28" t="s">
        <v>433</v>
      </c>
      <c r="E402" s="28" t="s">
        <v>1102</v>
      </c>
      <c r="F402" s="21">
        <v>1</v>
      </c>
      <c r="G402" s="21">
        <v>213</v>
      </c>
      <c r="H402" s="24">
        <v>2</v>
      </c>
      <c r="I402" s="28" t="s">
        <v>362</v>
      </c>
      <c r="J402" s="21" t="s">
        <v>470</v>
      </c>
      <c r="K402" s="21">
        <v>0</v>
      </c>
      <c r="L402" s="21">
        <v>0</v>
      </c>
      <c r="M402" s="21">
        <v>1</v>
      </c>
      <c r="N402" s="21">
        <v>0</v>
      </c>
      <c r="O402" s="21">
        <v>0</v>
      </c>
      <c r="P402" s="21">
        <v>0</v>
      </c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3">
        <v>1</v>
      </c>
      <c r="AS402" s="23"/>
      <c r="AT402" s="23"/>
      <c r="AU402" s="12" t="s">
        <v>1749</v>
      </c>
    </row>
    <row r="403" spans="1:47" s="12" customFormat="1" ht="18.75">
      <c r="A403" s="18">
        <v>401</v>
      </c>
      <c r="B403" s="19">
        <v>1119801092795</v>
      </c>
      <c r="C403" s="28" t="s">
        <v>71</v>
      </c>
      <c r="D403" s="28" t="s">
        <v>1771</v>
      </c>
      <c r="E403" s="28" t="s">
        <v>1772</v>
      </c>
      <c r="F403" s="21">
        <v>1</v>
      </c>
      <c r="G403" s="184" t="s">
        <v>1773</v>
      </c>
      <c r="H403" s="24">
        <v>7</v>
      </c>
      <c r="I403" s="28" t="s">
        <v>362</v>
      </c>
      <c r="J403" s="21" t="s">
        <v>470</v>
      </c>
      <c r="K403" s="21">
        <v>0</v>
      </c>
      <c r="L403" s="21">
        <v>0</v>
      </c>
      <c r="M403" s="21">
        <v>1</v>
      </c>
      <c r="N403" s="21">
        <v>0</v>
      </c>
      <c r="O403" s="21">
        <v>0</v>
      </c>
      <c r="P403" s="21">
        <v>0</v>
      </c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3">
        <v>1</v>
      </c>
      <c r="AS403" s="23"/>
      <c r="AT403" s="23"/>
      <c r="AU403" s="12" t="s">
        <v>1749</v>
      </c>
    </row>
    <row r="404" spans="1:47" s="12" customFormat="1" ht="18.75">
      <c r="A404" s="18">
        <v>402</v>
      </c>
      <c r="B404" s="19">
        <v>3450300009055</v>
      </c>
      <c r="C404" s="28" t="s">
        <v>50</v>
      </c>
      <c r="D404" s="28" t="s">
        <v>1777</v>
      </c>
      <c r="E404" s="28" t="s">
        <v>1778</v>
      </c>
      <c r="F404" s="21">
        <v>1</v>
      </c>
      <c r="G404" s="21">
        <v>158</v>
      </c>
      <c r="H404" s="24">
        <v>7</v>
      </c>
      <c r="I404" s="28" t="s">
        <v>362</v>
      </c>
      <c r="J404" s="21" t="s">
        <v>470</v>
      </c>
      <c r="K404" s="21">
        <v>1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3">
        <v>1</v>
      </c>
      <c r="AS404" s="23"/>
      <c r="AT404" s="23"/>
      <c r="AU404" s="12" t="s">
        <v>1749</v>
      </c>
    </row>
    <row r="405" spans="1:47" s="12" customFormat="1" ht="18.75">
      <c r="A405" s="18">
        <v>403</v>
      </c>
      <c r="B405" s="19">
        <v>3300600175733</v>
      </c>
      <c r="C405" s="28" t="s">
        <v>55</v>
      </c>
      <c r="D405" s="28" t="s">
        <v>1054</v>
      </c>
      <c r="E405" s="28" t="s">
        <v>1779</v>
      </c>
      <c r="F405" s="21">
        <v>2</v>
      </c>
      <c r="G405" s="21">
        <v>158</v>
      </c>
      <c r="H405" s="24">
        <v>2</v>
      </c>
      <c r="I405" s="28" t="s">
        <v>362</v>
      </c>
      <c r="J405" s="21" t="s">
        <v>470</v>
      </c>
      <c r="K405" s="21">
        <v>1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3">
        <v>1</v>
      </c>
      <c r="AS405" s="23"/>
      <c r="AT405" s="23"/>
      <c r="AU405" s="12" t="s">
        <v>1749</v>
      </c>
    </row>
    <row r="406" spans="1:47" s="12" customFormat="1" ht="18.75">
      <c r="A406" s="18">
        <v>404</v>
      </c>
      <c r="B406" s="19">
        <v>3191100017392</v>
      </c>
      <c r="C406" s="28" t="s">
        <v>50</v>
      </c>
      <c r="D406" s="28" t="s">
        <v>1781</v>
      </c>
      <c r="E406" s="28" t="s">
        <v>1782</v>
      </c>
      <c r="F406" s="21">
        <v>1</v>
      </c>
      <c r="G406" s="21">
        <v>22</v>
      </c>
      <c r="H406" s="24">
        <v>12</v>
      </c>
      <c r="I406" s="28" t="s">
        <v>362</v>
      </c>
      <c r="J406" s="21" t="s">
        <v>470</v>
      </c>
      <c r="K406" s="21">
        <v>0</v>
      </c>
      <c r="L406" s="21">
        <v>1</v>
      </c>
      <c r="M406" s="21">
        <v>1</v>
      </c>
      <c r="N406" s="21">
        <v>0</v>
      </c>
      <c r="O406" s="21">
        <v>0</v>
      </c>
      <c r="P406" s="21">
        <v>0</v>
      </c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3">
        <v>1</v>
      </c>
      <c r="AS406" s="23"/>
      <c r="AT406" s="23"/>
      <c r="AU406" s="12" t="s">
        <v>1749</v>
      </c>
    </row>
    <row r="407" spans="1:47" s="12" customFormat="1" ht="18.75">
      <c r="A407" s="18">
        <v>405</v>
      </c>
      <c r="B407" s="19">
        <v>5191100056548</v>
      </c>
      <c r="C407" s="28" t="s">
        <v>50</v>
      </c>
      <c r="D407" s="28" t="s">
        <v>1783</v>
      </c>
      <c r="E407" s="28" t="s">
        <v>1784</v>
      </c>
      <c r="F407" s="21">
        <v>1</v>
      </c>
      <c r="G407" s="21">
        <v>72</v>
      </c>
      <c r="H407" s="24">
        <v>2</v>
      </c>
      <c r="I407" s="28" t="s">
        <v>362</v>
      </c>
      <c r="J407" s="21" t="s">
        <v>470</v>
      </c>
      <c r="K407" s="21">
        <v>0</v>
      </c>
      <c r="L407" s="21">
        <v>0</v>
      </c>
      <c r="M407" s="21">
        <v>1</v>
      </c>
      <c r="N407" s="21">
        <v>0</v>
      </c>
      <c r="O407" s="21">
        <v>0</v>
      </c>
      <c r="P407" s="21">
        <v>0</v>
      </c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3">
        <v>1</v>
      </c>
      <c r="AS407" s="23"/>
      <c r="AT407" s="23"/>
      <c r="AU407" s="12" t="s">
        <v>1749</v>
      </c>
    </row>
    <row r="408" spans="1:47" s="12" customFormat="1" ht="18.75">
      <c r="A408" s="18">
        <v>406</v>
      </c>
      <c r="B408" s="19">
        <v>3210300125456</v>
      </c>
      <c r="C408" s="28" t="s">
        <v>55</v>
      </c>
      <c r="D408" s="28" t="s">
        <v>1785</v>
      </c>
      <c r="E408" s="28" t="s">
        <v>1786</v>
      </c>
      <c r="F408" s="21">
        <v>2</v>
      </c>
      <c r="G408" s="21">
        <v>45</v>
      </c>
      <c r="H408" s="24">
        <v>2</v>
      </c>
      <c r="I408" s="28" t="s">
        <v>362</v>
      </c>
      <c r="J408" s="21" t="s">
        <v>470</v>
      </c>
      <c r="K408" s="21">
        <v>1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3">
        <v>1</v>
      </c>
      <c r="AS408" s="23"/>
      <c r="AT408" s="23"/>
      <c r="AU408" s="12" t="s">
        <v>1749</v>
      </c>
    </row>
    <row r="409" spans="1:47" s="12" customFormat="1" ht="18.75">
      <c r="A409" s="18">
        <v>407</v>
      </c>
      <c r="B409" s="294">
        <v>3191100450134</v>
      </c>
      <c r="C409" s="178" t="s">
        <v>55</v>
      </c>
      <c r="D409" s="178" t="s">
        <v>694</v>
      </c>
      <c r="E409" s="178" t="s">
        <v>1943</v>
      </c>
      <c r="F409" s="79">
        <v>2</v>
      </c>
      <c r="G409" s="79"/>
      <c r="H409" s="80">
        <v>7</v>
      </c>
      <c r="I409" s="30" t="s">
        <v>362</v>
      </c>
      <c r="J409" s="79" t="s">
        <v>470</v>
      </c>
      <c r="K409" s="79">
        <v>0</v>
      </c>
      <c r="L409" s="79">
        <v>0</v>
      </c>
      <c r="M409" s="79">
        <v>1</v>
      </c>
      <c r="N409" s="79">
        <v>0</v>
      </c>
      <c r="O409" s="79">
        <v>0</v>
      </c>
      <c r="P409" s="79">
        <v>0</v>
      </c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3"/>
      <c r="AS409" s="23"/>
      <c r="AT409" s="292" t="s">
        <v>1724</v>
      </c>
    </row>
    <row r="410" spans="1:47" s="12" customFormat="1" ht="18.75">
      <c r="A410" s="18">
        <v>408</v>
      </c>
      <c r="B410" s="294">
        <v>3309800284887</v>
      </c>
      <c r="C410" s="178" t="s">
        <v>50</v>
      </c>
      <c r="D410" s="178" t="s">
        <v>1944</v>
      </c>
      <c r="E410" s="178" t="s">
        <v>1945</v>
      </c>
      <c r="F410" s="79">
        <v>1</v>
      </c>
      <c r="G410" s="79"/>
      <c r="H410" s="80">
        <v>7</v>
      </c>
      <c r="I410" s="30" t="s">
        <v>362</v>
      </c>
      <c r="J410" s="79" t="s">
        <v>470</v>
      </c>
      <c r="K410" s="79">
        <v>0</v>
      </c>
      <c r="L410" s="79">
        <v>0</v>
      </c>
      <c r="M410" s="79">
        <v>1</v>
      </c>
      <c r="N410" s="79">
        <v>0</v>
      </c>
      <c r="O410" s="79">
        <v>0</v>
      </c>
      <c r="P410" s="79">
        <v>0</v>
      </c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3"/>
      <c r="AS410" s="23"/>
      <c r="AT410" s="292" t="s">
        <v>1724</v>
      </c>
    </row>
    <row r="411" spans="1:47" s="12" customFormat="1" ht="18.75">
      <c r="A411" s="18">
        <v>409</v>
      </c>
      <c r="B411" s="313">
        <v>3191100431351</v>
      </c>
      <c r="C411" s="308" t="s">
        <v>50</v>
      </c>
      <c r="D411" s="308" t="s">
        <v>662</v>
      </c>
      <c r="E411" s="308" t="s">
        <v>1766</v>
      </c>
      <c r="F411" s="21">
        <v>1</v>
      </c>
      <c r="G411" s="21">
        <v>21</v>
      </c>
      <c r="H411" s="24">
        <v>13</v>
      </c>
      <c r="I411" s="28" t="s">
        <v>362</v>
      </c>
      <c r="J411" s="21" t="s">
        <v>470</v>
      </c>
      <c r="K411" s="21">
        <v>0</v>
      </c>
      <c r="L411" s="21">
        <v>0</v>
      </c>
      <c r="M411" s="21">
        <v>1</v>
      </c>
      <c r="N411" s="21">
        <v>0</v>
      </c>
      <c r="O411" s="21">
        <v>0</v>
      </c>
      <c r="P411" s="21">
        <v>0</v>
      </c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3"/>
      <c r="AS411" s="23"/>
      <c r="AT411" s="23" t="s">
        <v>1934</v>
      </c>
      <c r="AU411" s="12" t="s">
        <v>2007</v>
      </c>
    </row>
    <row r="412" spans="1:47" s="12" customFormat="1" ht="21" customHeight="1">
      <c r="A412" s="18">
        <v>410</v>
      </c>
      <c r="B412" s="19">
        <v>5191199005291</v>
      </c>
      <c r="C412" s="20" t="s">
        <v>50</v>
      </c>
      <c r="D412" s="20" t="s">
        <v>573</v>
      </c>
      <c r="E412" s="20" t="s">
        <v>574</v>
      </c>
      <c r="F412" s="21">
        <v>1</v>
      </c>
      <c r="G412" s="21"/>
      <c r="H412" s="24">
        <v>4</v>
      </c>
      <c r="I412" s="20" t="s">
        <v>576</v>
      </c>
      <c r="J412" s="21" t="s">
        <v>575</v>
      </c>
      <c r="K412" s="26"/>
      <c r="L412" s="26"/>
      <c r="M412" s="26"/>
      <c r="N412" s="26"/>
      <c r="O412" s="26"/>
      <c r="P412" s="26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 t="s">
        <v>577</v>
      </c>
      <c r="AR412" s="48"/>
      <c r="AS412" s="23"/>
      <c r="AT412" s="23"/>
    </row>
    <row r="413" spans="1:47" s="12" customFormat="1" ht="21" customHeight="1">
      <c r="A413" s="18">
        <v>411</v>
      </c>
      <c r="B413" s="19">
        <v>1103700200363</v>
      </c>
      <c r="C413" s="20" t="s">
        <v>71</v>
      </c>
      <c r="D413" s="20" t="s">
        <v>578</v>
      </c>
      <c r="E413" s="20" t="s">
        <v>579</v>
      </c>
      <c r="F413" s="21">
        <v>1</v>
      </c>
      <c r="G413" s="21"/>
      <c r="H413" s="22">
        <v>1</v>
      </c>
      <c r="I413" s="20" t="s">
        <v>576</v>
      </c>
      <c r="J413" s="21" t="s">
        <v>575</v>
      </c>
      <c r="K413" s="21">
        <v>0</v>
      </c>
      <c r="L413" s="21">
        <v>0</v>
      </c>
      <c r="M413" s="21">
        <v>0</v>
      </c>
      <c r="N413" s="21">
        <v>1</v>
      </c>
      <c r="O413" s="21">
        <v>1</v>
      </c>
      <c r="P413" s="21">
        <v>0</v>
      </c>
      <c r="Q413" s="155"/>
      <c r="R413" s="155"/>
      <c r="S413" s="155"/>
      <c r="T413" s="155"/>
      <c r="U413" s="155"/>
      <c r="V413" s="155"/>
      <c r="W413" s="155">
        <v>1</v>
      </c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>
        <v>1</v>
      </c>
      <c r="AH413" s="155"/>
      <c r="AI413" s="155"/>
      <c r="AJ413" s="155"/>
      <c r="AK413" s="155"/>
      <c r="AL413" s="155"/>
      <c r="AM413" s="155">
        <v>1</v>
      </c>
      <c r="AN413" s="155"/>
      <c r="AO413" s="155"/>
      <c r="AP413" s="155">
        <v>1</v>
      </c>
      <c r="AQ413" s="155"/>
      <c r="AR413" s="48">
        <v>1</v>
      </c>
      <c r="AS413" s="23">
        <v>1</v>
      </c>
      <c r="AT413" s="23"/>
    </row>
    <row r="414" spans="1:47" s="12" customFormat="1" ht="21" customHeight="1">
      <c r="A414" s="18">
        <v>412</v>
      </c>
      <c r="B414" s="19">
        <v>3191100013389</v>
      </c>
      <c r="C414" s="20" t="s">
        <v>50</v>
      </c>
      <c r="D414" s="20" t="s">
        <v>138</v>
      </c>
      <c r="E414" s="20" t="s">
        <v>580</v>
      </c>
      <c r="F414" s="21">
        <v>1</v>
      </c>
      <c r="G414" s="21"/>
      <c r="H414" s="24">
        <v>6</v>
      </c>
      <c r="I414" s="20" t="s">
        <v>576</v>
      </c>
      <c r="J414" s="21" t="s">
        <v>575</v>
      </c>
      <c r="K414" s="21">
        <v>0</v>
      </c>
      <c r="L414" s="21">
        <v>0</v>
      </c>
      <c r="M414" s="21">
        <v>1</v>
      </c>
      <c r="N414" s="21">
        <v>0</v>
      </c>
      <c r="O414" s="21">
        <v>0</v>
      </c>
      <c r="P414" s="21">
        <v>0</v>
      </c>
      <c r="Q414" s="155"/>
      <c r="R414" s="155">
        <v>1</v>
      </c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6"/>
      <c r="AI414" s="155"/>
      <c r="AJ414" s="155"/>
      <c r="AK414" s="155"/>
      <c r="AL414" s="155"/>
      <c r="AM414" s="155"/>
      <c r="AN414" s="155">
        <v>1</v>
      </c>
      <c r="AO414" s="155"/>
      <c r="AP414" s="155">
        <v>1</v>
      </c>
      <c r="AQ414" s="155"/>
      <c r="AR414" s="48"/>
      <c r="AS414" s="23">
        <v>1</v>
      </c>
      <c r="AT414" s="23"/>
    </row>
    <row r="415" spans="1:47" s="12" customFormat="1" ht="21" customHeight="1">
      <c r="A415" s="18">
        <v>413</v>
      </c>
      <c r="B415" s="19">
        <v>3169900187281</v>
      </c>
      <c r="C415" s="20" t="s">
        <v>50</v>
      </c>
      <c r="D415" s="20" t="s">
        <v>67</v>
      </c>
      <c r="E415" s="20" t="s">
        <v>400</v>
      </c>
      <c r="F415" s="21">
        <v>1</v>
      </c>
      <c r="G415" s="21"/>
      <c r="H415" s="24">
        <v>4</v>
      </c>
      <c r="I415" s="20" t="s">
        <v>576</v>
      </c>
      <c r="J415" s="21" t="s">
        <v>575</v>
      </c>
      <c r="K415" s="26"/>
      <c r="L415" s="26"/>
      <c r="M415" s="26"/>
      <c r="N415" s="26"/>
      <c r="O415" s="26"/>
      <c r="P415" s="26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 t="s">
        <v>577</v>
      </c>
      <c r="AR415" s="48"/>
      <c r="AS415" s="23"/>
      <c r="AT415" s="23"/>
    </row>
    <row r="416" spans="1:47" s="12" customFormat="1" ht="21" customHeight="1">
      <c r="A416" s="18">
        <v>414</v>
      </c>
      <c r="B416" s="19">
        <v>3169900272572</v>
      </c>
      <c r="C416" s="20" t="s">
        <v>50</v>
      </c>
      <c r="D416" s="20" t="s">
        <v>581</v>
      </c>
      <c r="E416" s="20" t="s">
        <v>582</v>
      </c>
      <c r="F416" s="21">
        <v>1</v>
      </c>
      <c r="G416" s="21"/>
      <c r="H416" s="24">
        <v>6</v>
      </c>
      <c r="I416" s="20" t="s">
        <v>576</v>
      </c>
      <c r="J416" s="21" t="s">
        <v>575</v>
      </c>
      <c r="K416" s="21">
        <v>0</v>
      </c>
      <c r="L416" s="21">
        <v>1</v>
      </c>
      <c r="M416" s="21">
        <v>0</v>
      </c>
      <c r="N416" s="21">
        <v>0</v>
      </c>
      <c r="O416" s="21">
        <v>0</v>
      </c>
      <c r="P416" s="21">
        <v>0</v>
      </c>
      <c r="Q416" s="155"/>
      <c r="R416" s="155"/>
      <c r="S416" s="155"/>
      <c r="T416" s="155"/>
      <c r="U416" s="155"/>
      <c r="V416" s="155"/>
      <c r="W416" s="153"/>
      <c r="X416" s="155">
        <v>1</v>
      </c>
      <c r="Y416" s="153"/>
      <c r="Z416" s="155"/>
      <c r="AA416" s="155"/>
      <c r="AB416" s="155"/>
      <c r="AC416" s="155"/>
      <c r="AD416" s="155"/>
      <c r="AE416" s="155"/>
      <c r="AF416" s="155"/>
      <c r="AG416" s="155"/>
      <c r="AH416" s="156"/>
      <c r="AI416" s="155">
        <v>1</v>
      </c>
      <c r="AJ416" s="155"/>
      <c r="AK416" s="155"/>
      <c r="AL416" s="155"/>
      <c r="AM416" s="155"/>
      <c r="AN416" s="155"/>
      <c r="AO416" s="155"/>
      <c r="AP416" s="155">
        <v>1</v>
      </c>
      <c r="AQ416" s="155"/>
      <c r="AR416" s="48"/>
      <c r="AS416" s="23">
        <v>1</v>
      </c>
      <c r="AT416" s="23"/>
    </row>
    <row r="417" spans="1:46" s="12" customFormat="1" ht="21" customHeight="1">
      <c r="A417" s="18">
        <v>415</v>
      </c>
      <c r="B417" s="19">
        <v>3191100130652</v>
      </c>
      <c r="C417" s="20" t="s">
        <v>64</v>
      </c>
      <c r="D417" s="20" t="s">
        <v>583</v>
      </c>
      <c r="E417" s="20" t="s">
        <v>584</v>
      </c>
      <c r="F417" s="21">
        <v>2</v>
      </c>
      <c r="G417" s="21"/>
      <c r="H417" s="24">
        <v>6</v>
      </c>
      <c r="I417" s="20" t="s">
        <v>576</v>
      </c>
      <c r="J417" s="21" t="s">
        <v>575</v>
      </c>
      <c r="K417" s="21">
        <v>0</v>
      </c>
      <c r="L417" s="21">
        <v>0</v>
      </c>
      <c r="M417" s="21">
        <v>1</v>
      </c>
      <c r="N417" s="21">
        <v>0</v>
      </c>
      <c r="O417" s="21">
        <v>0</v>
      </c>
      <c r="P417" s="21">
        <v>0</v>
      </c>
      <c r="Q417" s="155"/>
      <c r="R417" s="155"/>
      <c r="S417" s="155"/>
      <c r="T417" s="155"/>
      <c r="U417" s="155">
        <v>1</v>
      </c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6"/>
      <c r="AI417" s="155">
        <v>1</v>
      </c>
      <c r="AJ417" s="155"/>
      <c r="AK417" s="155"/>
      <c r="AL417" s="155"/>
      <c r="AM417" s="155"/>
      <c r="AN417" s="155"/>
      <c r="AO417" s="155"/>
      <c r="AP417" s="155">
        <v>1</v>
      </c>
      <c r="AQ417" s="155"/>
      <c r="AR417" s="48">
        <v>1</v>
      </c>
      <c r="AS417" s="23">
        <v>1</v>
      </c>
      <c r="AT417" s="23"/>
    </row>
    <row r="418" spans="1:46" s="12" customFormat="1" ht="21" customHeight="1">
      <c r="A418" s="18">
        <v>416</v>
      </c>
      <c r="B418" s="19">
        <v>5191199012157</v>
      </c>
      <c r="C418" s="20" t="s">
        <v>55</v>
      </c>
      <c r="D418" s="20" t="s">
        <v>585</v>
      </c>
      <c r="E418" s="20" t="s">
        <v>586</v>
      </c>
      <c r="F418" s="21">
        <v>2</v>
      </c>
      <c r="G418" s="21"/>
      <c r="H418" s="24">
        <v>4</v>
      </c>
      <c r="I418" s="20" t="s">
        <v>576</v>
      </c>
      <c r="J418" s="21" t="s">
        <v>575</v>
      </c>
      <c r="K418" s="21">
        <v>1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>
        <v>1</v>
      </c>
      <c r="AQ418" s="154"/>
      <c r="AR418" s="48"/>
      <c r="AS418" s="23"/>
      <c r="AT418" s="23"/>
    </row>
    <row r="419" spans="1:46" s="12" customFormat="1" ht="21" customHeight="1">
      <c r="A419" s="18">
        <v>417</v>
      </c>
      <c r="B419" s="19">
        <v>3191100115017</v>
      </c>
      <c r="C419" s="20" t="s">
        <v>55</v>
      </c>
      <c r="D419" s="20" t="s">
        <v>588</v>
      </c>
      <c r="E419" s="20" t="s">
        <v>589</v>
      </c>
      <c r="F419" s="21">
        <v>2</v>
      </c>
      <c r="G419" s="21"/>
      <c r="H419" s="24">
        <v>4</v>
      </c>
      <c r="I419" s="20" t="s">
        <v>576</v>
      </c>
      <c r="J419" s="21" t="s">
        <v>575</v>
      </c>
      <c r="K419" s="26"/>
      <c r="L419" s="26"/>
      <c r="M419" s="26"/>
      <c r="N419" s="26"/>
      <c r="O419" s="26"/>
      <c r="P419" s="26"/>
      <c r="Q419" s="154"/>
      <c r="R419" s="154"/>
      <c r="S419" s="154" t="s">
        <v>577</v>
      </c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/>
      <c r="AL419" s="154"/>
      <c r="AM419" s="154"/>
      <c r="AN419" s="154" t="s">
        <v>577</v>
      </c>
      <c r="AO419" s="154"/>
      <c r="AP419" s="154"/>
      <c r="AQ419" s="154" t="s">
        <v>577</v>
      </c>
      <c r="AR419" s="48"/>
      <c r="AS419" s="23"/>
      <c r="AT419" s="23"/>
    </row>
    <row r="420" spans="1:46" s="12" customFormat="1" ht="21" customHeight="1">
      <c r="A420" s="18">
        <v>418</v>
      </c>
      <c r="B420" s="19">
        <v>1199900610579</v>
      </c>
      <c r="C420" s="20" t="s">
        <v>71</v>
      </c>
      <c r="D420" s="20" t="s">
        <v>590</v>
      </c>
      <c r="E420" s="20" t="s">
        <v>591</v>
      </c>
      <c r="F420" s="21">
        <v>1</v>
      </c>
      <c r="G420" s="21"/>
      <c r="H420" s="24">
        <v>4</v>
      </c>
      <c r="I420" s="20" t="s">
        <v>576</v>
      </c>
      <c r="J420" s="21" t="s">
        <v>575</v>
      </c>
      <c r="K420" s="21">
        <v>0</v>
      </c>
      <c r="L420" s="21">
        <v>0</v>
      </c>
      <c r="M420" s="21">
        <v>1</v>
      </c>
      <c r="N420" s="21">
        <v>0</v>
      </c>
      <c r="O420" s="21">
        <v>1</v>
      </c>
      <c r="P420" s="21">
        <v>1</v>
      </c>
      <c r="Q420" s="154"/>
      <c r="R420" s="154"/>
      <c r="S420" s="154"/>
      <c r="T420" s="154"/>
      <c r="U420" s="154"/>
      <c r="V420" s="154"/>
      <c r="W420" s="154"/>
      <c r="X420" s="154" t="s">
        <v>577</v>
      </c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 t="s">
        <v>577</v>
      </c>
      <c r="AR420" s="48"/>
      <c r="AS420" s="23">
        <v>1</v>
      </c>
      <c r="AT420" s="23"/>
    </row>
    <row r="421" spans="1:46" s="12" customFormat="1" ht="21" customHeight="1">
      <c r="A421" s="18">
        <v>419</v>
      </c>
      <c r="B421" s="19">
        <v>1160101695494</v>
      </c>
      <c r="C421" s="20" t="s">
        <v>91</v>
      </c>
      <c r="D421" s="20" t="s">
        <v>592</v>
      </c>
      <c r="E421" s="20" t="s">
        <v>593</v>
      </c>
      <c r="F421" s="21">
        <v>2</v>
      </c>
      <c r="G421" s="21"/>
      <c r="H421" s="24">
        <v>7</v>
      </c>
      <c r="I421" s="20" t="s">
        <v>576</v>
      </c>
      <c r="J421" s="21" t="s">
        <v>575</v>
      </c>
      <c r="K421" s="21">
        <v>0</v>
      </c>
      <c r="L421" s="21">
        <v>1</v>
      </c>
      <c r="M421" s="21">
        <v>0</v>
      </c>
      <c r="N421" s="21">
        <v>0</v>
      </c>
      <c r="O421" s="21">
        <v>0</v>
      </c>
      <c r="P421" s="21">
        <v>0</v>
      </c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5">
        <v>1</v>
      </c>
      <c r="AQ421" s="153"/>
      <c r="AR421" s="48">
        <v>1</v>
      </c>
      <c r="AS421" s="23">
        <v>1</v>
      </c>
      <c r="AT421" s="23"/>
    </row>
    <row r="422" spans="1:46" s="12" customFormat="1" ht="21" customHeight="1">
      <c r="A422" s="18">
        <v>420</v>
      </c>
      <c r="B422" s="19">
        <v>3191100469099</v>
      </c>
      <c r="C422" s="20" t="s">
        <v>50</v>
      </c>
      <c r="D422" s="20" t="s">
        <v>594</v>
      </c>
      <c r="E422" s="20" t="s">
        <v>595</v>
      </c>
      <c r="F422" s="21">
        <v>1</v>
      </c>
      <c r="G422" s="21"/>
      <c r="H422" s="22">
        <v>1</v>
      </c>
      <c r="I422" s="20" t="s">
        <v>576</v>
      </c>
      <c r="J422" s="21" t="s">
        <v>575</v>
      </c>
      <c r="K422" s="21">
        <v>0</v>
      </c>
      <c r="L422" s="21">
        <v>1</v>
      </c>
      <c r="M422" s="21">
        <v>0</v>
      </c>
      <c r="N422" s="21">
        <v>0</v>
      </c>
      <c r="O422" s="21">
        <v>0</v>
      </c>
      <c r="P422" s="21">
        <v>0</v>
      </c>
      <c r="Q422" s="155"/>
      <c r="R422" s="155"/>
      <c r="S422" s="155"/>
      <c r="T422" s="155"/>
      <c r="U422" s="155"/>
      <c r="V422" s="155"/>
      <c r="W422" s="155"/>
      <c r="X422" s="155">
        <v>1</v>
      </c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>
        <v>1</v>
      </c>
      <c r="AR422" s="48"/>
      <c r="AS422" s="23">
        <v>1</v>
      </c>
      <c r="AT422" s="23"/>
    </row>
    <row r="423" spans="1:46" s="12" customFormat="1" ht="21" customHeight="1">
      <c r="A423" s="18">
        <v>421</v>
      </c>
      <c r="B423" s="360">
        <v>3191100130351</v>
      </c>
      <c r="C423" s="361" t="s">
        <v>50</v>
      </c>
      <c r="D423" s="361" t="s">
        <v>596</v>
      </c>
      <c r="E423" s="361" t="s">
        <v>597</v>
      </c>
      <c r="F423" s="362">
        <v>1</v>
      </c>
      <c r="G423" s="362"/>
      <c r="H423" s="366">
        <v>6</v>
      </c>
      <c r="I423" s="361" t="s">
        <v>576</v>
      </c>
      <c r="J423" s="362" t="s">
        <v>575</v>
      </c>
      <c r="K423" s="362">
        <v>0</v>
      </c>
      <c r="L423" s="362">
        <v>0</v>
      </c>
      <c r="M423" s="362">
        <v>1</v>
      </c>
      <c r="N423" s="362">
        <v>0</v>
      </c>
      <c r="O423" s="362">
        <v>0</v>
      </c>
      <c r="P423" s="362">
        <v>0</v>
      </c>
      <c r="Q423" s="399"/>
      <c r="R423" s="399"/>
      <c r="S423" s="399"/>
      <c r="T423" s="399"/>
      <c r="U423" s="399"/>
      <c r="V423" s="399"/>
      <c r="W423" s="399">
        <v>1</v>
      </c>
      <c r="X423" s="399"/>
      <c r="Y423" s="399">
        <v>1</v>
      </c>
      <c r="Z423" s="399"/>
      <c r="AA423" s="399"/>
      <c r="AB423" s="399"/>
      <c r="AC423" s="399"/>
      <c r="AD423" s="399"/>
      <c r="AE423" s="399"/>
      <c r="AF423" s="399"/>
      <c r="AG423" s="399"/>
      <c r="AH423" s="400"/>
      <c r="AI423" s="399"/>
      <c r="AJ423" s="399"/>
      <c r="AK423" s="399"/>
      <c r="AL423" s="399"/>
      <c r="AM423" s="399"/>
      <c r="AN423" s="399">
        <v>1</v>
      </c>
      <c r="AO423" s="399"/>
      <c r="AP423" s="399">
        <v>1</v>
      </c>
      <c r="AQ423" s="399"/>
      <c r="AR423" s="365">
        <v>1</v>
      </c>
      <c r="AS423" s="365">
        <v>1</v>
      </c>
      <c r="AT423" s="365" t="s">
        <v>1616</v>
      </c>
    </row>
    <row r="424" spans="1:46" s="12" customFormat="1" ht="21" customHeight="1">
      <c r="A424" s="18">
        <v>422</v>
      </c>
      <c r="B424" s="19">
        <v>3191100360526</v>
      </c>
      <c r="C424" s="20" t="s">
        <v>50</v>
      </c>
      <c r="D424" s="20" t="s">
        <v>599</v>
      </c>
      <c r="E424" s="20" t="s">
        <v>600</v>
      </c>
      <c r="F424" s="21">
        <v>1</v>
      </c>
      <c r="G424" s="21"/>
      <c r="H424" s="22">
        <v>1</v>
      </c>
      <c r="I424" s="20" t="s">
        <v>576</v>
      </c>
      <c r="J424" s="21" t="s">
        <v>575</v>
      </c>
      <c r="K424" s="21">
        <v>0</v>
      </c>
      <c r="L424" s="21">
        <v>0</v>
      </c>
      <c r="M424" s="21">
        <v>1</v>
      </c>
      <c r="N424" s="21">
        <v>0</v>
      </c>
      <c r="O424" s="21">
        <v>0</v>
      </c>
      <c r="P424" s="21">
        <v>0</v>
      </c>
      <c r="Q424" s="155"/>
      <c r="R424" s="155"/>
      <c r="S424" s="155"/>
      <c r="T424" s="155"/>
      <c r="U424" s="155"/>
      <c r="V424" s="155"/>
      <c r="W424" s="155">
        <v>1</v>
      </c>
      <c r="X424" s="155"/>
      <c r="Y424" s="155"/>
      <c r="Z424" s="155"/>
      <c r="AA424" s="155"/>
      <c r="AB424" s="155"/>
      <c r="AC424" s="155"/>
      <c r="AD424" s="155"/>
      <c r="AE424" s="155"/>
      <c r="AF424" s="155">
        <v>1</v>
      </c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>
        <v>1</v>
      </c>
      <c r="AR424" s="48">
        <v>1</v>
      </c>
      <c r="AS424" s="23">
        <v>1</v>
      </c>
      <c r="AT424" s="23"/>
    </row>
    <row r="425" spans="1:46" s="12" customFormat="1" ht="21" customHeight="1">
      <c r="A425" s="18">
        <v>423</v>
      </c>
      <c r="B425" s="19">
        <v>5191100027793</v>
      </c>
      <c r="C425" s="20" t="s">
        <v>55</v>
      </c>
      <c r="D425" s="20" t="s">
        <v>601</v>
      </c>
      <c r="E425" s="20" t="s">
        <v>602</v>
      </c>
      <c r="F425" s="21">
        <v>2</v>
      </c>
      <c r="G425" s="21"/>
      <c r="H425" s="22">
        <v>1</v>
      </c>
      <c r="I425" s="20" t="s">
        <v>576</v>
      </c>
      <c r="J425" s="21" t="s">
        <v>575</v>
      </c>
      <c r="K425" s="21">
        <v>1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155"/>
      <c r="R425" s="155">
        <v>1</v>
      </c>
      <c r="S425" s="155"/>
      <c r="T425" s="155"/>
      <c r="U425" s="155"/>
      <c r="V425" s="155"/>
      <c r="W425" s="155">
        <v>1</v>
      </c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>
        <v>1</v>
      </c>
      <c r="AN425" s="155"/>
      <c r="AO425" s="155"/>
      <c r="AP425" s="155"/>
      <c r="AQ425" s="155">
        <v>1</v>
      </c>
      <c r="AR425" s="48"/>
      <c r="AS425" s="23">
        <v>1</v>
      </c>
      <c r="AT425" s="23"/>
    </row>
    <row r="426" spans="1:46" s="12" customFormat="1" ht="21" customHeight="1">
      <c r="A426" s="18">
        <v>424</v>
      </c>
      <c r="B426" s="19">
        <v>5430100013659</v>
      </c>
      <c r="C426" s="20" t="s">
        <v>55</v>
      </c>
      <c r="D426" s="20" t="s">
        <v>603</v>
      </c>
      <c r="E426" s="20" t="s">
        <v>604</v>
      </c>
      <c r="F426" s="21">
        <v>2</v>
      </c>
      <c r="G426" s="21"/>
      <c r="H426" s="22">
        <v>1</v>
      </c>
      <c r="I426" s="20" t="s">
        <v>576</v>
      </c>
      <c r="J426" s="21" t="s">
        <v>575</v>
      </c>
      <c r="K426" s="21">
        <v>0</v>
      </c>
      <c r="L426" s="21">
        <v>0</v>
      </c>
      <c r="M426" s="21">
        <v>1</v>
      </c>
      <c r="N426" s="21">
        <v>0</v>
      </c>
      <c r="O426" s="21">
        <v>0</v>
      </c>
      <c r="P426" s="21">
        <v>0</v>
      </c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>
        <v>1</v>
      </c>
      <c r="AR426" s="48"/>
      <c r="AS426" s="23"/>
      <c r="AT426" s="23"/>
    </row>
    <row r="427" spans="1:46" s="12" customFormat="1" ht="21" customHeight="1">
      <c r="A427" s="18">
        <v>425</v>
      </c>
      <c r="B427" s="19">
        <v>3191100015241</v>
      </c>
      <c r="C427" s="20" t="s">
        <v>55</v>
      </c>
      <c r="D427" s="20" t="s">
        <v>605</v>
      </c>
      <c r="E427" s="20" t="s">
        <v>571</v>
      </c>
      <c r="F427" s="21">
        <v>2</v>
      </c>
      <c r="G427" s="21"/>
      <c r="H427" s="24">
        <v>6</v>
      </c>
      <c r="I427" s="20" t="s">
        <v>576</v>
      </c>
      <c r="J427" s="21" t="s">
        <v>575</v>
      </c>
      <c r="K427" s="26"/>
      <c r="L427" s="26"/>
      <c r="M427" s="26"/>
      <c r="N427" s="26"/>
      <c r="O427" s="26"/>
      <c r="P427" s="26"/>
      <c r="Q427" s="155"/>
      <c r="R427" s="155"/>
      <c r="S427" s="155"/>
      <c r="T427" s="155"/>
      <c r="U427" s="155"/>
      <c r="V427" s="155"/>
      <c r="W427" s="155"/>
      <c r="X427" s="153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6"/>
      <c r="AI427" s="153"/>
      <c r="AJ427" s="155"/>
      <c r="AK427" s="155"/>
      <c r="AL427" s="155"/>
      <c r="AM427" s="155"/>
      <c r="AN427" s="155"/>
      <c r="AO427" s="155"/>
      <c r="AP427" s="155">
        <v>1</v>
      </c>
      <c r="AQ427" s="155"/>
      <c r="AR427" s="48"/>
      <c r="AS427" s="23"/>
      <c r="AT427" s="23"/>
    </row>
    <row r="428" spans="1:46" s="12" customFormat="1" ht="21" customHeight="1">
      <c r="A428" s="18">
        <v>426</v>
      </c>
      <c r="B428" s="19">
        <v>3191100116064</v>
      </c>
      <c r="C428" s="20" t="s">
        <v>55</v>
      </c>
      <c r="D428" s="20" t="s">
        <v>215</v>
      </c>
      <c r="E428" s="20" t="s">
        <v>400</v>
      </c>
      <c r="F428" s="21">
        <v>2</v>
      </c>
      <c r="G428" s="21"/>
      <c r="H428" s="24">
        <v>4</v>
      </c>
      <c r="I428" s="20" t="s">
        <v>576</v>
      </c>
      <c r="J428" s="21" t="s">
        <v>575</v>
      </c>
      <c r="K428" s="21">
        <v>0</v>
      </c>
      <c r="L428" s="21">
        <v>0</v>
      </c>
      <c r="M428" s="21">
        <v>1</v>
      </c>
      <c r="N428" s="21">
        <v>0</v>
      </c>
      <c r="O428" s="21">
        <v>0</v>
      </c>
      <c r="P428" s="21">
        <v>0</v>
      </c>
      <c r="Q428" s="154"/>
      <c r="R428" s="154" t="s">
        <v>577</v>
      </c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4"/>
      <c r="AJ428" s="154"/>
      <c r="AK428" s="154"/>
      <c r="AL428" s="154"/>
      <c r="AM428" s="154"/>
      <c r="AN428" s="154"/>
      <c r="AO428" s="154"/>
      <c r="AP428" s="154"/>
      <c r="AQ428" s="154" t="s">
        <v>577</v>
      </c>
      <c r="AR428" s="48"/>
      <c r="AS428" s="23">
        <v>1</v>
      </c>
      <c r="AT428" s="23"/>
    </row>
    <row r="429" spans="1:46" s="12" customFormat="1" ht="21" customHeight="1">
      <c r="A429" s="18">
        <v>427</v>
      </c>
      <c r="B429" s="19">
        <v>5191199006041</v>
      </c>
      <c r="C429" s="20" t="s">
        <v>55</v>
      </c>
      <c r="D429" s="20" t="s">
        <v>606</v>
      </c>
      <c r="E429" s="20" t="s">
        <v>607</v>
      </c>
      <c r="F429" s="21">
        <v>2</v>
      </c>
      <c r="G429" s="21"/>
      <c r="H429" s="24">
        <v>7</v>
      </c>
      <c r="I429" s="20" t="s">
        <v>576</v>
      </c>
      <c r="J429" s="21" t="s">
        <v>575</v>
      </c>
      <c r="K429" s="21">
        <v>0</v>
      </c>
      <c r="L429" s="21">
        <v>0</v>
      </c>
      <c r="M429" s="21">
        <v>1</v>
      </c>
      <c r="N429" s="21">
        <v>0</v>
      </c>
      <c r="O429" s="21">
        <v>0</v>
      </c>
      <c r="P429" s="21">
        <v>0</v>
      </c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5">
        <v>1</v>
      </c>
      <c r="AQ429" s="153"/>
      <c r="AR429" s="48">
        <v>1</v>
      </c>
      <c r="AS429" s="23">
        <v>1</v>
      </c>
      <c r="AT429" s="23"/>
    </row>
    <row r="430" spans="1:46" s="12" customFormat="1" ht="21" customHeight="1">
      <c r="A430" s="18">
        <v>428</v>
      </c>
      <c r="B430" s="19">
        <v>3191100156490</v>
      </c>
      <c r="C430" s="20" t="s">
        <v>55</v>
      </c>
      <c r="D430" s="20" t="s">
        <v>608</v>
      </c>
      <c r="E430" s="20" t="s">
        <v>609</v>
      </c>
      <c r="F430" s="21">
        <v>2</v>
      </c>
      <c r="G430" s="21"/>
      <c r="H430" s="24">
        <v>7</v>
      </c>
      <c r="I430" s="20" t="s">
        <v>576</v>
      </c>
      <c r="J430" s="21" t="s">
        <v>575</v>
      </c>
      <c r="K430" s="21">
        <v>0</v>
      </c>
      <c r="L430" s="21">
        <v>0</v>
      </c>
      <c r="M430" s="21">
        <v>1</v>
      </c>
      <c r="N430" s="21">
        <v>0</v>
      </c>
      <c r="O430" s="21">
        <v>0</v>
      </c>
      <c r="P430" s="21">
        <v>0</v>
      </c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5"/>
      <c r="AQ430" s="153">
        <v>1</v>
      </c>
      <c r="AR430" s="48">
        <v>1</v>
      </c>
      <c r="AS430" s="23">
        <v>1</v>
      </c>
      <c r="AT430" s="23"/>
    </row>
    <row r="431" spans="1:46" s="12" customFormat="1" ht="21" customHeight="1">
      <c r="A431" s="18">
        <v>429</v>
      </c>
      <c r="B431" s="19">
        <v>3191100460954</v>
      </c>
      <c r="C431" s="20" t="s">
        <v>50</v>
      </c>
      <c r="D431" s="20" t="s">
        <v>610</v>
      </c>
      <c r="E431" s="20" t="s">
        <v>611</v>
      </c>
      <c r="F431" s="21">
        <v>1</v>
      </c>
      <c r="G431" s="21"/>
      <c r="H431" s="22">
        <v>1</v>
      </c>
      <c r="I431" s="20" t="s">
        <v>576</v>
      </c>
      <c r="J431" s="21" t="s">
        <v>575</v>
      </c>
      <c r="K431" s="21">
        <v>1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155"/>
      <c r="R431" s="155"/>
      <c r="S431" s="155"/>
      <c r="T431" s="155"/>
      <c r="U431" s="155"/>
      <c r="V431" s="155"/>
      <c r="W431" s="155">
        <v>1</v>
      </c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>
        <v>1</v>
      </c>
      <c r="AQ431" s="155"/>
      <c r="AR431" s="48"/>
      <c r="AS431" s="23">
        <v>1</v>
      </c>
      <c r="AT431" s="23"/>
    </row>
    <row r="432" spans="1:46" s="12" customFormat="1" ht="21" customHeight="1">
      <c r="A432" s="18">
        <v>430</v>
      </c>
      <c r="B432" s="19">
        <v>3191100465361</v>
      </c>
      <c r="C432" s="20" t="s">
        <v>71</v>
      </c>
      <c r="D432" s="20" t="s">
        <v>612</v>
      </c>
      <c r="E432" s="20" t="s">
        <v>613</v>
      </c>
      <c r="F432" s="21">
        <v>1</v>
      </c>
      <c r="G432" s="21"/>
      <c r="H432" s="24">
        <v>9</v>
      </c>
      <c r="I432" s="20" t="s">
        <v>576</v>
      </c>
      <c r="J432" s="21" t="s">
        <v>575</v>
      </c>
      <c r="K432" s="26"/>
      <c r="L432" s="26"/>
      <c r="M432" s="26"/>
      <c r="N432" s="26"/>
      <c r="O432" s="26"/>
      <c r="P432" s="26"/>
      <c r="Q432" s="155"/>
      <c r="R432" s="155"/>
      <c r="S432" s="155"/>
      <c r="T432" s="155"/>
      <c r="U432" s="155"/>
      <c r="V432" s="155"/>
      <c r="W432" s="155">
        <v>1</v>
      </c>
      <c r="X432" s="155"/>
      <c r="Y432" s="155">
        <v>1</v>
      </c>
      <c r="Z432" s="155"/>
      <c r="AA432" s="155"/>
      <c r="AB432" s="155">
        <v>1</v>
      </c>
      <c r="AC432" s="155">
        <v>1</v>
      </c>
      <c r="AD432" s="155"/>
      <c r="AE432" s="155"/>
      <c r="AF432" s="155"/>
      <c r="AG432" s="155">
        <v>1</v>
      </c>
      <c r="AH432" s="155"/>
      <c r="AI432" s="155"/>
      <c r="AJ432" s="155"/>
      <c r="AK432" s="155"/>
      <c r="AL432" s="155"/>
      <c r="AM432" s="155"/>
      <c r="AN432" s="155">
        <v>1</v>
      </c>
      <c r="AO432" s="155"/>
      <c r="AP432" s="155"/>
      <c r="AQ432" s="155">
        <v>1</v>
      </c>
      <c r="AR432" s="48"/>
      <c r="AS432" s="23"/>
      <c r="AT432" s="23"/>
    </row>
    <row r="433" spans="1:46" s="12" customFormat="1" ht="21" customHeight="1">
      <c r="A433" s="18">
        <v>431</v>
      </c>
      <c r="B433" s="19">
        <v>5191100021361</v>
      </c>
      <c r="C433" s="20" t="s">
        <v>50</v>
      </c>
      <c r="D433" s="20" t="s">
        <v>218</v>
      </c>
      <c r="E433" s="20" t="s">
        <v>614</v>
      </c>
      <c r="F433" s="21">
        <v>1</v>
      </c>
      <c r="G433" s="21"/>
      <c r="H433" s="22">
        <v>1</v>
      </c>
      <c r="I433" s="20" t="s">
        <v>576</v>
      </c>
      <c r="J433" s="21" t="s">
        <v>575</v>
      </c>
      <c r="K433" s="21">
        <v>0</v>
      </c>
      <c r="L433" s="21">
        <v>0</v>
      </c>
      <c r="M433" s="21">
        <v>1</v>
      </c>
      <c r="N433" s="21">
        <v>0</v>
      </c>
      <c r="O433" s="21">
        <v>0</v>
      </c>
      <c r="P433" s="21">
        <v>0</v>
      </c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>
        <v>1</v>
      </c>
      <c r="AR433" s="48"/>
      <c r="AS433" s="23">
        <v>1</v>
      </c>
      <c r="AT433" s="23"/>
    </row>
    <row r="434" spans="1:46" s="12" customFormat="1" ht="21" customHeight="1">
      <c r="A434" s="18">
        <v>432</v>
      </c>
      <c r="B434" s="19">
        <v>3191100467614</v>
      </c>
      <c r="C434" s="20" t="s">
        <v>55</v>
      </c>
      <c r="D434" s="20" t="s">
        <v>615</v>
      </c>
      <c r="E434" s="20" t="s">
        <v>616</v>
      </c>
      <c r="F434" s="21">
        <v>2</v>
      </c>
      <c r="G434" s="21"/>
      <c r="H434" s="22">
        <v>1</v>
      </c>
      <c r="I434" s="20" t="s">
        <v>576</v>
      </c>
      <c r="J434" s="21" t="s">
        <v>575</v>
      </c>
      <c r="K434" s="21">
        <v>0</v>
      </c>
      <c r="L434" s="21">
        <v>0</v>
      </c>
      <c r="M434" s="21">
        <v>1</v>
      </c>
      <c r="N434" s="21">
        <v>0</v>
      </c>
      <c r="O434" s="21">
        <v>0</v>
      </c>
      <c r="P434" s="21">
        <v>0</v>
      </c>
      <c r="Q434" s="155">
        <v>1</v>
      </c>
      <c r="R434" s="155"/>
      <c r="S434" s="155"/>
      <c r="T434" s="155"/>
      <c r="U434" s="155"/>
      <c r="V434" s="155"/>
      <c r="W434" s="155">
        <v>1</v>
      </c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>
        <v>1</v>
      </c>
      <c r="AN434" s="155">
        <v>1</v>
      </c>
      <c r="AO434" s="155"/>
      <c r="AP434" s="155"/>
      <c r="AQ434" s="155">
        <v>1</v>
      </c>
      <c r="AR434" s="48"/>
      <c r="AS434" s="23">
        <v>1</v>
      </c>
      <c r="AT434" s="23"/>
    </row>
    <row r="435" spans="1:46" s="12" customFormat="1" ht="21" customHeight="1">
      <c r="A435" s="18">
        <v>433</v>
      </c>
      <c r="B435" s="19">
        <v>3100500538381</v>
      </c>
      <c r="C435" s="20" t="s">
        <v>50</v>
      </c>
      <c r="D435" s="20" t="s">
        <v>89</v>
      </c>
      <c r="E435" s="20" t="s">
        <v>618</v>
      </c>
      <c r="F435" s="21">
        <v>1</v>
      </c>
      <c r="G435" s="21"/>
      <c r="H435" s="24">
        <v>7</v>
      </c>
      <c r="I435" s="20" t="s">
        <v>576</v>
      </c>
      <c r="J435" s="21" t="s">
        <v>575</v>
      </c>
      <c r="K435" s="21">
        <v>0</v>
      </c>
      <c r="L435" s="21">
        <v>0</v>
      </c>
      <c r="M435" s="21">
        <v>1</v>
      </c>
      <c r="N435" s="21">
        <v>0</v>
      </c>
      <c r="O435" s="21">
        <v>0</v>
      </c>
      <c r="P435" s="21">
        <v>0</v>
      </c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5">
        <v>1</v>
      </c>
      <c r="AQ435" s="153"/>
      <c r="AR435" s="48"/>
      <c r="AS435" s="23"/>
      <c r="AT435" s="23"/>
    </row>
    <row r="436" spans="1:46" s="12" customFormat="1" ht="21" customHeight="1">
      <c r="A436" s="18">
        <v>434</v>
      </c>
      <c r="B436" s="19">
        <v>5191100026789</v>
      </c>
      <c r="C436" s="20" t="s">
        <v>50</v>
      </c>
      <c r="D436" s="20" t="s">
        <v>619</v>
      </c>
      <c r="E436" s="20" t="s">
        <v>620</v>
      </c>
      <c r="F436" s="21">
        <v>1</v>
      </c>
      <c r="G436" s="21"/>
      <c r="H436" s="24">
        <v>6</v>
      </c>
      <c r="I436" s="20" t="s">
        <v>576</v>
      </c>
      <c r="J436" s="21" t="s">
        <v>575</v>
      </c>
      <c r="K436" s="21">
        <v>0</v>
      </c>
      <c r="L436" s="21">
        <v>0</v>
      </c>
      <c r="M436" s="21">
        <v>1</v>
      </c>
      <c r="N436" s="21">
        <v>0</v>
      </c>
      <c r="O436" s="21">
        <v>0</v>
      </c>
      <c r="P436" s="21">
        <v>0</v>
      </c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6" t="s">
        <v>621</v>
      </c>
      <c r="AI436" s="155">
        <v>1</v>
      </c>
      <c r="AJ436" s="155"/>
      <c r="AK436" s="155"/>
      <c r="AL436" s="155"/>
      <c r="AM436" s="155"/>
      <c r="AN436" s="155"/>
      <c r="AO436" s="155"/>
      <c r="AP436" s="155">
        <v>1</v>
      </c>
      <c r="AQ436" s="155"/>
      <c r="AR436" s="48"/>
      <c r="AS436" s="23">
        <v>1</v>
      </c>
      <c r="AT436" s="23"/>
    </row>
    <row r="437" spans="1:46" s="12" customFormat="1" ht="21" customHeight="1">
      <c r="A437" s="18">
        <v>435</v>
      </c>
      <c r="B437" s="19">
        <v>3301900008841</v>
      </c>
      <c r="C437" s="20" t="s">
        <v>55</v>
      </c>
      <c r="D437" s="20" t="s">
        <v>622</v>
      </c>
      <c r="E437" s="20" t="s">
        <v>623</v>
      </c>
      <c r="F437" s="21">
        <v>2</v>
      </c>
      <c r="G437" s="21"/>
      <c r="H437" s="24">
        <v>7</v>
      </c>
      <c r="I437" s="20" t="s">
        <v>576</v>
      </c>
      <c r="J437" s="21" t="s">
        <v>575</v>
      </c>
      <c r="K437" s="21">
        <v>0</v>
      </c>
      <c r="L437" s="21">
        <v>1</v>
      </c>
      <c r="M437" s="21">
        <v>0</v>
      </c>
      <c r="N437" s="21">
        <v>0</v>
      </c>
      <c r="O437" s="21">
        <v>0</v>
      </c>
      <c r="P437" s="21">
        <v>0</v>
      </c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5">
        <v>1</v>
      </c>
      <c r="AQ437" s="153"/>
      <c r="AR437" s="48">
        <v>1</v>
      </c>
      <c r="AS437" s="23">
        <v>1</v>
      </c>
      <c r="AT437" s="23"/>
    </row>
    <row r="438" spans="1:46" s="12" customFormat="1" ht="21" customHeight="1">
      <c r="A438" s="18">
        <v>436</v>
      </c>
      <c r="B438" s="19">
        <v>1309801520057</v>
      </c>
      <c r="C438" s="20" t="s">
        <v>71</v>
      </c>
      <c r="D438" s="20" t="s">
        <v>624</v>
      </c>
      <c r="E438" s="20" t="s">
        <v>625</v>
      </c>
      <c r="F438" s="21">
        <v>1</v>
      </c>
      <c r="G438" s="21"/>
      <c r="H438" s="24">
        <v>4</v>
      </c>
      <c r="I438" s="20" t="s">
        <v>576</v>
      </c>
      <c r="J438" s="21" t="s">
        <v>575</v>
      </c>
      <c r="K438" s="21">
        <v>0</v>
      </c>
      <c r="L438" s="21">
        <v>1</v>
      </c>
      <c r="M438" s="21">
        <v>0</v>
      </c>
      <c r="N438" s="21">
        <v>0</v>
      </c>
      <c r="O438" s="21">
        <v>1</v>
      </c>
      <c r="P438" s="21">
        <v>0</v>
      </c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  <c r="AF438" s="154"/>
      <c r="AG438" s="154"/>
      <c r="AH438" s="154"/>
      <c r="AI438" s="154"/>
      <c r="AJ438" s="154"/>
      <c r="AK438" s="154"/>
      <c r="AL438" s="154"/>
      <c r="AM438" s="154"/>
      <c r="AN438" s="154"/>
      <c r="AO438" s="154"/>
      <c r="AP438" s="154">
        <v>1</v>
      </c>
      <c r="AQ438" s="154"/>
      <c r="AR438" s="48"/>
      <c r="AS438" s="23"/>
      <c r="AT438" s="23"/>
    </row>
    <row r="439" spans="1:46" s="12" customFormat="1" ht="21" customHeight="1">
      <c r="A439" s="18">
        <v>437</v>
      </c>
      <c r="B439" s="19">
        <v>3191100014415</v>
      </c>
      <c r="C439" s="20" t="s">
        <v>50</v>
      </c>
      <c r="D439" s="20" t="s">
        <v>626</v>
      </c>
      <c r="E439" s="20" t="s">
        <v>627</v>
      </c>
      <c r="F439" s="21">
        <v>1</v>
      </c>
      <c r="G439" s="21"/>
      <c r="H439" s="24">
        <v>6</v>
      </c>
      <c r="I439" s="20" t="s">
        <v>576</v>
      </c>
      <c r="J439" s="21" t="s">
        <v>575</v>
      </c>
      <c r="K439" s="26">
        <v>0</v>
      </c>
      <c r="L439" s="26">
        <v>1</v>
      </c>
      <c r="M439" s="26">
        <v>0</v>
      </c>
      <c r="N439" s="26">
        <v>0</v>
      </c>
      <c r="O439" s="26">
        <v>0</v>
      </c>
      <c r="P439" s="26">
        <v>0</v>
      </c>
      <c r="Q439" s="155"/>
      <c r="R439" s="155"/>
      <c r="S439" s="155"/>
      <c r="T439" s="155"/>
      <c r="U439" s="155"/>
      <c r="V439" s="155"/>
      <c r="W439" s="155"/>
      <c r="X439" s="155">
        <v>1</v>
      </c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6"/>
      <c r="AI439" s="155"/>
      <c r="AJ439" s="155"/>
      <c r="AK439" s="155"/>
      <c r="AL439" s="155"/>
      <c r="AM439" s="155"/>
      <c r="AN439" s="155">
        <v>1</v>
      </c>
      <c r="AO439" s="155"/>
      <c r="AP439" s="155">
        <v>1</v>
      </c>
      <c r="AQ439" s="155"/>
      <c r="AR439" s="48"/>
      <c r="AS439" s="23">
        <v>1</v>
      </c>
      <c r="AT439" s="23"/>
    </row>
    <row r="440" spans="1:46" s="12" customFormat="1" ht="21" customHeight="1">
      <c r="A440" s="18">
        <v>438</v>
      </c>
      <c r="B440" s="19">
        <v>1800701316862</v>
      </c>
      <c r="C440" s="20" t="s">
        <v>64</v>
      </c>
      <c r="D440" s="20" t="s">
        <v>628</v>
      </c>
      <c r="E440" s="20" t="s">
        <v>629</v>
      </c>
      <c r="F440" s="21">
        <v>2</v>
      </c>
      <c r="G440" s="21"/>
      <c r="H440" s="24">
        <v>7</v>
      </c>
      <c r="I440" s="20" t="s">
        <v>576</v>
      </c>
      <c r="J440" s="21" t="s">
        <v>575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5">
        <v>1</v>
      </c>
      <c r="AQ440" s="153"/>
      <c r="AR440" s="48"/>
      <c r="AS440" s="23"/>
      <c r="AT440" s="23"/>
    </row>
    <row r="441" spans="1:46" s="12" customFormat="1" ht="21" customHeight="1">
      <c r="A441" s="18">
        <v>439</v>
      </c>
      <c r="B441" s="19">
        <v>3191100115661</v>
      </c>
      <c r="C441" s="20" t="s">
        <v>55</v>
      </c>
      <c r="D441" s="20" t="s">
        <v>538</v>
      </c>
      <c r="E441" s="20" t="s">
        <v>630</v>
      </c>
      <c r="F441" s="21">
        <v>2</v>
      </c>
      <c r="G441" s="21"/>
      <c r="H441" s="24">
        <v>4</v>
      </c>
      <c r="I441" s="20" t="s">
        <v>576</v>
      </c>
      <c r="J441" s="21" t="s">
        <v>575</v>
      </c>
      <c r="K441" s="21">
        <v>1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154"/>
      <c r="R441" s="154"/>
      <c r="S441" s="154"/>
      <c r="T441" s="154"/>
      <c r="U441" s="154"/>
      <c r="V441" s="154" t="s">
        <v>577</v>
      </c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4"/>
      <c r="AJ441" s="154" t="s">
        <v>577</v>
      </c>
      <c r="AK441" s="154"/>
      <c r="AL441" s="154"/>
      <c r="AM441" s="154" t="s">
        <v>577</v>
      </c>
      <c r="AN441" s="154"/>
      <c r="AO441" s="154"/>
      <c r="AP441" s="154">
        <v>1</v>
      </c>
      <c r="AQ441" s="154"/>
      <c r="AR441" s="48">
        <v>1</v>
      </c>
      <c r="AS441" s="23">
        <v>1</v>
      </c>
      <c r="AT441" s="23"/>
    </row>
    <row r="442" spans="1:46" s="12" customFormat="1" ht="21" customHeight="1">
      <c r="A442" s="18">
        <v>440</v>
      </c>
      <c r="B442" s="19">
        <v>3191100117591</v>
      </c>
      <c r="C442" s="20" t="s">
        <v>55</v>
      </c>
      <c r="D442" s="20" t="s">
        <v>631</v>
      </c>
      <c r="E442" s="20" t="s">
        <v>632</v>
      </c>
      <c r="F442" s="21">
        <v>2</v>
      </c>
      <c r="G442" s="21"/>
      <c r="H442" s="24">
        <v>5</v>
      </c>
      <c r="I442" s="20" t="s">
        <v>576</v>
      </c>
      <c r="J442" s="21" t="s">
        <v>575</v>
      </c>
      <c r="K442" s="21">
        <v>0</v>
      </c>
      <c r="L442" s="21">
        <v>0</v>
      </c>
      <c r="M442" s="21">
        <v>1</v>
      </c>
      <c r="N442" s="21">
        <v>0</v>
      </c>
      <c r="O442" s="21">
        <v>0</v>
      </c>
      <c r="P442" s="21">
        <v>0</v>
      </c>
      <c r="Q442" s="153"/>
      <c r="R442" s="153"/>
      <c r="S442" s="153"/>
      <c r="T442" s="153"/>
      <c r="U442" s="153">
        <v>1</v>
      </c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5">
        <v>1</v>
      </c>
      <c r="AQ442" s="153"/>
      <c r="AR442" s="48"/>
      <c r="AS442" s="23"/>
      <c r="AT442" s="23"/>
    </row>
    <row r="443" spans="1:46" s="12" customFormat="1" ht="21" customHeight="1">
      <c r="A443" s="18">
        <v>441</v>
      </c>
      <c r="B443" s="19">
        <v>1309801451195</v>
      </c>
      <c r="C443" s="20" t="s">
        <v>71</v>
      </c>
      <c r="D443" s="20" t="s">
        <v>633</v>
      </c>
      <c r="E443" s="20" t="s">
        <v>634</v>
      </c>
      <c r="F443" s="21">
        <v>1</v>
      </c>
      <c r="G443" s="21"/>
      <c r="H443" s="24">
        <v>6</v>
      </c>
      <c r="I443" s="20" t="s">
        <v>576</v>
      </c>
      <c r="J443" s="21" t="s">
        <v>575</v>
      </c>
      <c r="K443" s="21">
        <v>0</v>
      </c>
      <c r="L443" s="21">
        <v>0</v>
      </c>
      <c r="M443" s="21">
        <v>0</v>
      </c>
      <c r="N443" s="21">
        <v>0</v>
      </c>
      <c r="O443" s="21">
        <v>1</v>
      </c>
      <c r="P443" s="21">
        <v>0</v>
      </c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6"/>
      <c r="AI443" s="155"/>
      <c r="AJ443" s="155"/>
      <c r="AK443" s="155"/>
      <c r="AL443" s="155"/>
      <c r="AM443" s="155"/>
      <c r="AN443" s="155"/>
      <c r="AO443" s="155"/>
      <c r="AP443" s="155">
        <v>1</v>
      </c>
      <c r="AQ443" s="155"/>
      <c r="AR443" s="48"/>
      <c r="AS443" s="23">
        <v>1</v>
      </c>
      <c r="AT443" s="23"/>
    </row>
    <row r="444" spans="1:46" s="12" customFormat="1" ht="21" customHeight="1">
      <c r="A444" s="18">
        <v>442</v>
      </c>
      <c r="B444" s="19">
        <v>2309800021586</v>
      </c>
      <c r="C444" s="20" t="s">
        <v>71</v>
      </c>
      <c r="D444" s="20" t="s">
        <v>635</v>
      </c>
      <c r="E444" s="20" t="s">
        <v>636</v>
      </c>
      <c r="F444" s="21">
        <v>1</v>
      </c>
      <c r="G444" s="21"/>
      <c r="H444" s="24">
        <v>4</v>
      </c>
      <c r="I444" s="20" t="s">
        <v>576</v>
      </c>
      <c r="J444" s="21" t="s">
        <v>575</v>
      </c>
      <c r="K444" s="21">
        <v>0</v>
      </c>
      <c r="L444" s="21">
        <v>1</v>
      </c>
      <c r="M444" s="21">
        <v>0</v>
      </c>
      <c r="N444" s="21">
        <v>0</v>
      </c>
      <c r="O444" s="21">
        <v>0</v>
      </c>
      <c r="P444" s="21">
        <v>0</v>
      </c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  <c r="AL444" s="154"/>
      <c r="AM444" s="154"/>
      <c r="AN444" s="154"/>
      <c r="AO444" s="154"/>
      <c r="AP444" s="154">
        <v>1</v>
      </c>
      <c r="AQ444" s="154"/>
      <c r="AR444" s="48"/>
      <c r="AS444" s="23">
        <v>1</v>
      </c>
      <c r="AT444" s="23"/>
    </row>
    <row r="445" spans="1:46" s="12" customFormat="1" ht="21" customHeight="1">
      <c r="A445" s="18">
        <v>443</v>
      </c>
      <c r="B445" s="19">
        <v>3191100558873</v>
      </c>
      <c r="C445" s="20" t="s">
        <v>50</v>
      </c>
      <c r="D445" s="20" t="s">
        <v>637</v>
      </c>
      <c r="E445" s="20" t="s">
        <v>461</v>
      </c>
      <c r="F445" s="21">
        <v>1</v>
      </c>
      <c r="G445" s="21"/>
      <c r="H445" s="22">
        <v>1</v>
      </c>
      <c r="I445" s="20" t="s">
        <v>576</v>
      </c>
      <c r="J445" s="21" t="s">
        <v>575</v>
      </c>
      <c r="K445" s="21">
        <v>0</v>
      </c>
      <c r="L445" s="21">
        <v>0</v>
      </c>
      <c r="M445" s="21">
        <v>1</v>
      </c>
      <c r="N445" s="21">
        <v>0</v>
      </c>
      <c r="O445" s="21">
        <v>0</v>
      </c>
      <c r="P445" s="21">
        <v>0</v>
      </c>
      <c r="Q445" s="155"/>
      <c r="R445" s="155"/>
      <c r="S445" s="155"/>
      <c r="T445" s="155"/>
      <c r="U445" s="155"/>
      <c r="V445" s="155"/>
      <c r="W445" s="155"/>
      <c r="X445" s="155"/>
      <c r="Y445" s="155">
        <v>1</v>
      </c>
      <c r="Z445" s="155"/>
      <c r="AA445" s="155"/>
      <c r="AB445" s="155">
        <v>1</v>
      </c>
      <c r="AC445" s="155"/>
      <c r="AD445" s="155"/>
      <c r="AE445" s="155"/>
      <c r="AF445" s="155">
        <v>1</v>
      </c>
      <c r="AG445" s="155"/>
      <c r="AH445" s="155"/>
      <c r="AI445" s="155"/>
      <c r="AJ445" s="155">
        <v>1</v>
      </c>
      <c r="AK445" s="155"/>
      <c r="AL445" s="155"/>
      <c r="AM445" s="155"/>
      <c r="AN445" s="155"/>
      <c r="AO445" s="155"/>
      <c r="AP445" s="155">
        <v>1</v>
      </c>
      <c r="AQ445" s="155"/>
      <c r="AR445" s="48"/>
      <c r="AS445" s="23">
        <v>1</v>
      </c>
      <c r="AT445" s="23"/>
    </row>
    <row r="446" spans="1:46" s="12" customFormat="1" ht="21" customHeight="1">
      <c r="A446" s="18">
        <v>444</v>
      </c>
      <c r="B446" s="19">
        <v>3191100014148</v>
      </c>
      <c r="C446" s="20" t="s">
        <v>50</v>
      </c>
      <c r="D446" s="20" t="s">
        <v>638</v>
      </c>
      <c r="E446" s="20" t="s">
        <v>620</v>
      </c>
      <c r="F446" s="21">
        <v>1</v>
      </c>
      <c r="G446" s="21"/>
      <c r="H446" s="24">
        <v>6</v>
      </c>
      <c r="I446" s="20" t="s">
        <v>576</v>
      </c>
      <c r="J446" s="21" t="s">
        <v>575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155"/>
      <c r="R446" s="155">
        <v>1</v>
      </c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>
        <v>1</v>
      </c>
      <c r="AG446" s="155"/>
      <c r="AH446" s="156"/>
      <c r="AI446" s="155">
        <v>1</v>
      </c>
      <c r="AJ446" s="155"/>
      <c r="AK446" s="155"/>
      <c r="AL446" s="155"/>
      <c r="AM446" s="155"/>
      <c r="AN446" s="155"/>
      <c r="AO446" s="155"/>
      <c r="AP446" s="155">
        <v>1</v>
      </c>
      <c r="AQ446" s="155"/>
      <c r="AR446" s="48">
        <v>1</v>
      </c>
      <c r="AS446" s="23">
        <v>1</v>
      </c>
      <c r="AT446" s="23"/>
    </row>
    <row r="447" spans="1:46" s="12" customFormat="1" ht="21" customHeight="1">
      <c r="A447" s="18">
        <v>445</v>
      </c>
      <c r="B447" s="19">
        <v>3240100070615</v>
      </c>
      <c r="C447" s="20" t="s">
        <v>50</v>
      </c>
      <c r="D447" s="20" t="s">
        <v>639</v>
      </c>
      <c r="E447" s="20" t="s">
        <v>640</v>
      </c>
      <c r="F447" s="21">
        <v>1</v>
      </c>
      <c r="G447" s="21"/>
      <c r="H447" s="24">
        <v>7</v>
      </c>
      <c r="I447" s="20" t="s">
        <v>576</v>
      </c>
      <c r="J447" s="21" t="s">
        <v>575</v>
      </c>
      <c r="K447" s="21">
        <v>0</v>
      </c>
      <c r="L447" s="21">
        <v>0</v>
      </c>
      <c r="M447" s="21">
        <v>1</v>
      </c>
      <c r="N447" s="21">
        <v>0</v>
      </c>
      <c r="O447" s="21">
        <v>0</v>
      </c>
      <c r="P447" s="21">
        <v>0</v>
      </c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5"/>
      <c r="AQ447" s="153">
        <v>1</v>
      </c>
      <c r="AR447" s="48"/>
      <c r="AS447" s="23">
        <v>1</v>
      </c>
      <c r="AT447" s="23"/>
    </row>
    <row r="448" spans="1:46" s="12" customFormat="1" ht="21" customHeight="1">
      <c r="A448" s="18">
        <v>446</v>
      </c>
      <c r="B448" s="57">
        <v>3191100013834</v>
      </c>
      <c r="C448" s="58" t="s">
        <v>55</v>
      </c>
      <c r="D448" s="58" t="s">
        <v>641</v>
      </c>
      <c r="E448" s="58" t="s">
        <v>642</v>
      </c>
      <c r="F448" s="79">
        <v>2</v>
      </c>
      <c r="G448" s="79"/>
      <c r="H448" s="80">
        <v>6</v>
      </c>
      <c r="I448" s="58" t="s">
        <v>576</v>
      </c>
      <c r="J448" s="79" t="s">
        <v>575</v>
      </c>
      <c r="K448" s="79">
        <v>0</v>
      </c>
      <c r="L448" s="79">
        <v>0</v>
      </c>
      <c r="M448" s="79">
        <v>1</v>
      </c>
      <c r="N448" s="79">
        <v>0</v>
      </c>
      <c r="O448" s="79">
        <v>0</v>
      </c>
      <c r="P448" s="79">
        <v>0</v>
      </c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4"/>
      <c r="AI448" s="173"/>
      <c r="AJ448" s="173"/>
      <c r="AK448" s="173"/>
      <c r="AL448" s="173">
        <v>1</v>
      </c>
      <c r="AM448" s="173">
        <v>1</v>
      </c>
      <c r="AN448" s="173"/>
      <c r="AO448" s="173"/>
      <c r="AP448" s="173">
        <v>1</v>
      </c>
      <c r="AQ448" s="173"/>
      <c r="AR448" s="175"/>
      <c r="AS448" s="60">
        <v>1</v>
      </c>
      <c r="AT448" s="60" t="s">
        <v>1379</v>
      </c>
    </row>
    <row r="449" spans="1:46" s="12" customFormat="1" ht="21" customHeight="1">
      <c r="A449" s="18">
        <v>447</v>
      </c>
      <c r="B449" s="19">
        <v>3310400997527</v>
      </c>
      <c r="C449" s="20" t="s">
        <v>64</v>
      </c>
      <c r="D449" s="20" t="s">
        <v>245</v>
      </c>
      <c r="E449" s="20" t="s">
        <v>643</v>
      </c>
      <c r="F449" s="21">
        <v>2</v>
      </c>
      <c r="G449" s="21"/>
      <c r="H449" s="22">
        <v>1</v>
      </c>
      <c r="I449" s="20" t="s">
        <v>576</v>
      </c>
      <c r="J449" s="21" t="s">
        <v>575</v>
      </c>
      <c r="K449" s="21">
        <v>0</v>
      </c>
      <c r="L449" s="21">
        <v>0</v>
      </c>
      <c r="M449" s="21">
        <v>1</v>
      </c>
      <c r="N449" s="21">
        <v>0</v>
      </c>
      <c r="O449" s="21">
        <v>0</v>
      </c>
      <c r="P449" s="21">
        <v>0</v>
      </c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>
        <v>1</v>
      </c>
      <c r="AK449" s="155"/>
      <c r="AL449" s="155"/>
      <c r="AM449" s="155">
        <v>1</v>
      </c>
      <c r="AN449" s="155">
        <v>1</v>
      </c>
      <c r="AO449" s="155"/>
      <c r="AP449" s="155"/>
      <c r="AQ449" s="155">
        <v>1</v>
      </c>
      <c r="AR449" s="48"/>
      <c r="AS449" s="23">
        <v>1</v>
      </c>
      <c r="AT449" s="23"/>
    </row>
    <row r="450" spans="1:46" s="12" customFormat="1" ht="21" customHeight="1">
      <c r="A450" s="18">
        <v>448</v>
      </c>
      <c r="B450" s="19">
        <v>3191100113723</v>
      </c>
      <c r="C450" s="20" t="s">
        <v>50</v>
      </c>
      <c r="D450" s="20" t="s">
        <v>261</v>
      </c>
      <c r="E450" s="20" t="s">
        <v>644</v>
      </c>
      <c r="F450" s="21">
        <v>1</v>
      </c>
      <c r="G450" s="21"/>
      <c r="H450" s="24">
        <v>4</v>
      </c>
      <c r="I450" s="20" t="s">
        <v>576</v>
      </c>
      <c r="J450" s="21" t="s">
        <v>575</v>
      </c>
      <c r="K450" s="21">
        <v>0</v>
      </c>
      <c r="L450" s="21">
        <v>0</v>
      </c>
      <c r="M450" s="21">
        <v>0</v>
      </c>
      <c r="N450" s="21">
        <v>0</v>
      </c>
      <c r="O450" s="21">
        <v>1</v>
      </c>
      <c r="P450" s="21">
        <v>0</v>
      </c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154"/>
      <c r="AI450" s="154" t="s">
        <v>577</v>
      </c>
      <c r="AJ450" s="154" t="s">
        <v>577</v>
      </c>
      <c r="AK450" s="154"/>
      <c r="AL450" s="154"/>
      <c r="AM450" s="154" t="s">
        <v>577</v>
      </c>
      <c r="AN450" s="154" t="s">
        <v>577</v>
      </c>
      <c r="AO450" s="154"/>
      <c r="AP450" s="154">
        <v>1</v>
      </c>
      <c r="AQ450" s="154"/>
      <c r="AR450" s="48">
        <v>1</v>
      </c>
      <c r="AS450" s="23">
        <v>1</v>
      </c>
      <c r="AT450" s="23"/>
    </row>
    <row r="451" spans="1:46" s="12" customFormat="1" ht="21" customHeight="1">
      <c r="A451" s="18">
        <v>449</v>
      </c>
      <c r="B451" s="19">
        <v>3191100464151</v>
      </c>
      <c r="C451" s="20" t="s">
        <v>50</v>
      </c>
      <c r="D451" s="20" t="s">
        <v>646</v>
      </c>
      <c r="E451" s="20" t="s">
        <v>647</v>
      </c>
      <c r="F451" s="21">
        <v>1</v>
      </c>
      <c r="G451" s="21"/>
      <c r="H451" s="24">
        <v>9</v>
      </c>
      <c r="I451" s="20" t="s">
        <v>576</v>
      </c>
      <c r="J451" s="21" t="s">
        <v>575</v>
      </c>
      <c r="K451" s="21">
        <v>0</v>
      </c>
      <c r="L451" s="21">
        <v>0</v>
      </c>
      <c r="M451" s="21">
        <v>1</v>
      </c>
      <c r="N451" s="21">
        <v>0</v>
      </c>
      <c r="O451" s="21">
        <v>0</v>
      </c>
      <c r="P451" s="21">
        <v>0</v>
      </c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>
        <v>1</v>
      </c>
      <c r="AR451" s="48">
        <v>1</v>
      </c>
      <c r="AS451" s="23">
        <v>1</v>
      </c>
      <c r="AT451" s="23"/>
    </row>
    <row r="452" spans="1:46" s="12" customFormat="1" ht="21" customHeight="1">
      <c r="A452" s="18">
        <v>450</v>
      </c>
      <c r="B452" s="19">
        <v>3191100199113</v>
      </c>
      <c r="C452" s="20" t="s">
        <v>50</v>
      </c>
      <c r="D452" s="20" t="s">
        <v>648</v>
      </c>
      <c r="E452" s="20" t="s">
        <v>649</v>
      </c>
      <c r="F452" s="21">
        <v>1</v>
      </c>
      <c r="G452" s="21"/>
      <c r="H452" s="22">
        <v>1</v>
      </c>
      <c r="I452" s="20" t="s">
        <v>576</v>
      </c>
      <c r="J452" s="21" t="s">
        <v>575</v>
      </c>
      <c r="K452" s="21">
        <v>0</v>
      </c>
      <c r="L452" s="21">
        <v>0</v>
      </c>
      <c r="M452" s="21">
        <v>1</v>
      </c>
      <c r="N452" s="21">
        <v>0</v>
      </c>
      <c r="O452" s="21">
        <v>1</v>
      </c>
      <c r="P452" s="21">
        <v>0</v>
      </c>
      <c r="Q452" s="155"/>
      <c r="R452" s="155"/>
      <c r="S452" s="155"/>
      <c r="T452" s="155"/>
      <c r="U452" s="155"/>
      <c r="V452" s="155">
        <v>1</v>
      </c>
      <c r="W452" s="155">
        <v>1</v>
      </c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>
        <v>1</v>
      </c>
      <c r="AQ452" s="155"/>
      <c r="AR452" s="48">
        <v>1</v>
      </c>
      <c r="AS452" s="23">
        <v>1</v>
      </c>
      <c r="AT452" s="23"/>
    </row>
    <row r="453" spans="1:46" s="12" customFormat="1" ht="21" customHeight="1">
      <c r="A453" s="18">
        <v>451</v>
      </c>
      <c r="B453" s="19">
        <v>3191100113707</v>
      </c>
      <c r="C453" s="20" t="s">
        <v>55</v>
      </c>
      <c r="D453" s="20" t="s">
        <v>650</v>
      </c>
      <c r="E453" s="20" t="s">
        <v>644</v>
      </c>
      <c r="F453" s="21">
        <v>2</v>
      </c>
      <c r="G453" s="21"/>
      <c r="H453" s="24">
        <v>4</v>
      </c>
      <c r="I453" s="20" t="s">
        <v>576</v>
      </c>
      <c r="J453" s="21" t="s">
        <v>575</v>
      </c>
      <c r="K453" s="21">
        <v>0</v>
      </c>
      <c r="L453" s="21">
        <v>0</v>
      </c>
      <c r="M453" s="21">
        <v>1</v>
      </c>
      <c r="N453" s="21">
        <v>0</v>
      </c>
      <c r="O453" s="21">
        <v>0</v>
      </c>
      <c r="P453" s="21">
        <v>0</v>
      </c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154"/>
      <c r="AI453" s="154" t="s">
        <v>577</v>
      </c>
      <c r="AJ453" s="154" t="s">
        <v>577</v>
      </c>
      <c r="AK453" s="154"/>
      <c r="AL453" s="154"/>
      <c r="AM453" s="154" t="s">
        <v>577</v>
      </c>
      <c r="AN453" s="154" t="s">
        <v>577</v>
      </c>
      <c r="AO453" s="154"/>
      <c r="AP453" s="154">
        <v>1</v>
      </c>
      <c r="AQ453" s="154"/>
      <c r="AR453" s="48"/>
      <c r="AS453" s="23"/>
      <c r="AT453" s="23"/>
    </row>
    <row r="454" spans="1:46" s="12" customFormat="1" ht="21" customHeight="1">
      <c r="A454" s="18">
        <v>452</v>
      </c>
      <c r="B454" s="19">
        <v>3191100130687</v>
      </c>
      <c r="C454" s="20" t="s">
        <v>55</v>
      </c>
      <c r="D454" s="20" t="s">
        <v>651</v>
      </c>
      <c r="E454" s="20" t="s">
        <v>652</v>
      </c>
      <c r="F454" s="21">
        <v>2</v>
      </c>
      <c r="G454" s="21"/>
      <c r="H454" s="24">
        <v>6</v>
      </c>
      <c r="I454" s="20" t="s">
        <v>576</v>
      </c>
      <c r="J454" s="21" t="s">
        <v>575</v>
      </c>
      <c r="K454" s="21">
        <v>0</v>
      </c>
      <c r="L454" s="21">
        <v>1</v>
      </c>
      <c r="M454" s="21">
        <v>0</v>
      </c>
      <c r="N454" s="21">
        <v>0</v>
      </c>
      <c r="O454" s="21">
        <v>0</v>
      </c>
      <c r="P454" s="21">
        <v>0</v>
      </c>
      <c r="Q454" s="155"/>
      <c r="R454" s="155"/>
      <c r="S454" s="155"/>
      <c r="T454" s="155"/>
      <c r="U454" s="155"/>
      <c r="V454" s="155"/>
      <c r="W454" s="155">
        <v>1</v>
      </c>
      <c r="X454" s="155"/>
      <c r="Y454" s="155">
        <v>1</v>
      </c>
      <c r="Z454" s="155"/>
      <c r="AA454" s="155"/>
      <c r="AB454" s="155"/>
      <c r="AC454" s="155"/>
      <c r="AD454" s="155"/>
      <c r="AE454" s="155"/>
      <c r="AF454" s="155"/>
      <c r="AG454" s="155"/>
      <c r="AH454" s="156"/>
      <c r="AI454" s="155"/>
      <c r="AJ454" s="155"/>
      <c r="AK454" s="155"/>
      <c r="AL454" s="155"/>
      <c r="AM454" s="155"/>
      <c r="AN454" s="155">
        <v>1</v>
      </c>
      <c r="AO454" s="155"/>
      <c r="AP454" s="155">
        <v>1</v>
      </c>
      <c r="AQ454" s="155"/>
      <c r="AR454" s="48">
        <v>1</v>
      </c>
      <c r="AS454" s="23">
        <v>1</v>
      </c>
      <c r="AT454" s="23"/>
    </row>
    <row r="455" spans="1:46" s="12" customFormat="1" ht="21" customHeight="1">
      <c r="A455" s="18">
        <v>453</v>
      </c>
      <c r="B455" s="19">
        <v>3191100429551</v>
      </c>
      <c r="C455" s="20" t="s">
        <v>50</v>
      </c>
      <c r="D455" s="20" t="s">
        <v>653</v>
      </c>
      <c r="E455" s="20" t="s">
        <v>654</v>
      </c>
      <c r="F455" s="21">
        <v>1</v>
      </c>
      <c r="G455" s="21"/>
      <c r="H455" s="24">
        <v>4</v>
      </c>
      <c r="I455" s="20" t="s">
        <v>576</v>
      </c>
      <c r="J455" s="21" t="s">
        <v>575</v>
      </c>
      <c r="K455" s="21">
        <v>0</v>
      </c>
      <c r="L455" s="21">
        <v>0</v>
      </c>
      <c r="M455" s="21">
        <v>1</v>
      </c>
      <c r="N455" s="21">
        <v>0</v>
      </c>
      <c r="O455" s="21">
        <v>0</v>
      </c>
      <c r="P455" s="21">
        <v>0</v>
      </c>
      <c r="Q455" s="154"/>
      <c r="R455" s="154" t="s">
        <v>577</v>
      </c>
      <c r="S455" s="154" t="s">
        <v>577</v>
      </c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4"/>
      <c r="AJ455" s="154"/>
      <c r="AK455" s="154"/>
      <c r="AL455" s="154"/>
      <c r="AM455" s="154"/>
      <c r="AN455" s="154" t="s">
        <v>577</v>
      </c>
      <c r="AO455" s="154"/>
      <c r="AP455" s="154"/>
      <c r="AQ455" s="154" t="s">
        <v>577</v>
      </c>
      <c r="AR455" s="48"/>
      <c r="AS455" s="23">
        <v>1</v>
      </c>
      <c r="AT455" s="23"/>
    </row>
    <row r="456" spans="1:46" s="12" customFormat="1" ht="21" customHeight="1">
      <c r="A456" s="18">
        <v>454</v>
      </c>
      <c r="B456" s="19">
        <v>1309801326731</v>
      </c>
      <c r="C456" s="20" t="s">
        <v>91</v>
      </c>
      <c r="D456" s="20" t="s">
        <v>460</v>
      </c>
      <c r="E456" s="20" t="s">
        <v>655</v>
      </c>
      <c r="F456" s="21">
        <v>2</v>
      </c>
      <c r="G456" s="21"/>
      <c r="H456" s="24">
        <v>6</v>
      </c>
      <c r="I456" s="20" t="s">
        <v>576</v>
      </c>
      <c r="J456" s="21" t="s">
        <v>575</v>
      </c>
      <c r="K456" s="21">
        <v>0</v>
      </c>
      <c r="L456" s="21">
        <v>0</v>
      </c>
      <c r="M456" s="21">
        <v>0</v>
      </c>
      <c r="N456" s="21">
        <v>1</v>
      </c>
      <c r="O456" s="21">
        <v>1</v>
      </c>
      <c r="P456" s="21">
        <v>1</v>
      </c>
      <c r="Q456" s="155"/>
      <c r="R456" s="155"/>
      <c r="S456" s="155"/>
      <c r="T456" s="155"/>
      <c r="U456" s="155"/>
      <c r="V456" s="155"/>
      <c r="W456" s="155">
        <v>1</v>
      </c>
      <c r="X456" s="155"/>
      <c r="Y456" s="155">
        <v>1</v>
      </c>
      <c r="Z456" s="155"/>
      <c r="AA456" s="155"/>
      <c r="AB456" s="155"/>
      <c r="AC456" s="155"/>
      <c r="AD456" s="155"/>
      <c r="AE456" s="155"/>
      <c r="AF456" s="155"/>
      <c r="AG456" s="155"/>
      <c r="AH456" s="156"/>
      <c r="AI456" s="155"/>
      <c r="AJ456" s="155"/>
      <c r="AK456" s="155"/>
      <c r="AL456" s="155"/>
      <c r="AM456" s="155"/>
      <c r="AN456" s="155"/>
      <c r="AO456" s="155"/>
      <c r="AP456" s="155">
        <v>1</v>
      </c>
      <c r="AQ456" s="155"/>
      <c r="AR456" s="48">
        <v>1</v>
      </c>
      <c r="AS456" s="23">
        <v>1</v>
      </c>
      <c r="AT456" s="23"/>
    </row>
    <row r="457" spans="1:46" s="12" customFormat="1" ht="21" customHeight="1">
      <c r="A457" s="18">
        <v>455</v>
      </c>
      <c r="B457" s="19">
        <v>3191100130008</v>
      </c>
      <c r="C457" s="20" t="s">
        <v>71</v>
      </c>
      <c r="D457" s="20" t="s">
        <v>656</v>
      </c>
      <c r="E457" s="20" t="s">
        <v>657</v>
      </c>
      <c r="F457" s="21">
        <v>1</v>
      </c>
      <c r="G457" s="21"/>
      <c r="H457" s="24">
        <v>6</v>
      </c>
      <c r="I457" s="20" t="s">
        <v>576</v>
      </c>
      <c r="J457" s="21" t="s">
        <v>575</v>
      </c>
      <c r="K457" s="21">
        <v>0</v>
      </c>
      <c r="L457" s="21">
        <v>1</v>
      </c>
      <c r="M457" s="21">
        <v>0</v>
      </c>
      <c r="N457" s="21">
        <v>1</v>
      </c>
      <c r="O457" s="21">
        <v>1</v>
      </c>
      <c r="P457" s="21">
        <v>0</v>
      </c>
      <c r="Q457" s="155"/>
      <c r="R457" s="155"/>
      <c r="S457" s="155"/>
      <c r="T457" s="155"/>
      <c r="U457" s="155"/>
      <c r="V457" s="155"/>
      <c r="W457" s="155">
        <v>1</v>
      </c>
      <c r="X457" s="155"/>
      <c r="Y457" s="155">
        <v>1</v>
      </c>
      <c r="Z457" s="155"/>
      <c r="AA457" s="155"/>
      <c r="AB457" s="155"/>
      <c r="AC457" s="155"/>
      <c r="AD457" s="155"/>
      <c r="AE457" s="155"/>
      <c r="AF457" s="155"/>
      <c r="AG457" s="155"/>
      <c r="AH457" s="156"/>
      <c r="AI457" s="155"/>
      <c r="AJ457" s="155"/>
      <c r="AK457" s="155"/>
      <c r="AL457" s="155"/>
      <c r="AM457" s="155">
        <v>1</v>
      </c>
      <c r="AN457" s="155">
        <v>1</v>
      </c>
      <c r="AO457" s="155"/>
      <c r="AP457" s="155">
        <v>1</v>
      </c>
      <c r="AQ457" s="155"/>
      <c r="AR457" s="48">
        <v>1</v>
      </c>
      <c r="AS457" s="23">
        <v>1</v>
      </c>
      <c r="AT457" s="23"/>
    </row>
    <row r="458" spans="1:46" s="12" customFormat="1" ht="21" customHeight="1">
      <c r="A458" s="18">
        <v>456</v>
      </c>
      <c r="B458" s="19">
        <v>2620400019672</v>
      </c>
      <c r="C458" s="20" t="s">
        <v>64</v>
      </c>
      <c r="D458" s="20" t="s">
        <v>658</v>
      </c>
      <c r="E458" s="20" t="s">
        <v>659</v>
      </c>
      <c r="F458" s="21">
        <v>2</v>
      </c>
      <c r="G458" s="21"/>
      <c r="H458" s="24">
        <v>5</v>
      </c>
      <c r="I458" s="20" t="s">
        <v>576</v>
      </c>
      <c r="J458" s="21" t="s">
        <v>575</v>
      </c>
      <c r="K458" s="21">
        <v>0</v>
      </c>
      <c r="L458" s="21">
        <v>0</v>
      </c>
      <c r="M458" s="21">
        <v>1</v>
      </c>
      <c r="N458" s="21">
        <v>0</v>
      </c>
      <c r="O458" s="21">
        <v>1</v>
      </c>
      <c r="P458" s="21">
        <v>0</v>
      </c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5">
        <v>1</v>
      </c>
      <c r="AQ458" s="153"/>
      <c r="AR458" s="48"/>
      <c r="AS458" s="23">
        <v>1</v>
      </c>
      <c r="AT458" s="23"/>
    </row>
    <row r="459" spans="1:46" s="12" customFormat="1" ht="21" customHeight="1">
      <c r="A459" s="18">
        <v>457</v>
      </c>
      <c r="B459" s="19">
        <v>3300900030048</v>
      </c>
      <c r="C459" s="20" t="s">
        <v>50</v>
      </c>
      <c r="D459" s="20" t="s">
        <v>660</v>
      </c>
      <c r="E459" s="20" t="s">
        <v>661</v>
      </c>
      <c r="F459" s="21">
        <v>1</v>
      </c>
      <c r="G459" s="21"/>
      <c r="H459" s="24">
        <v>5</v>
      </c>
      <c r="I459" s="20" t="s">
        <v>576</v>
      </c>
      <c r="J459" s="21" t="s">
        <v>575</v>
      </c>
      <c r="K459" s="21">
        <v>0</v>
      </c>
      <c r="L459" s="21">
        <v>0</v>
      </c>
      <c r="M459" s="21">
        <v>1</v>
      </c>
      <c r="N459" s="21">
        <v>0</v>
      </c>
      <c r="O459" s="21">
        <v>0</v>
      </c>
      <c r="P459" s="21">
        <v>0</v>
      </c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5">
        <v>1</v>
      </c>
      <c r="AQ459" s="153"/>
      <c r="AR459" s="48"/>
      <c r="AS459" s="23">
        <v>1</v>
      </c>
      <c r="AT459" s="23"/>
    </row>
    <row r="460" spans="1:46" s="12" customFormat="1" ht="21" customHeight="1">
      <c r="A460" s="18">
        <v>458</v>
      </c>
      <c r="B460" s="19">
        <v>3191100117940</v>
      </c>
      <c r="C460" s="20" t="s">
        <v>71</v>
      </c>
      <c r="D460" s="20" t="s">
        <v>662</v>
      </c>
      <c r="E460" s="20" t="s">
        <v>663</v>
      </c>
      <c r="F460" s="21">
        <v>1</v>
      </c>
      <c r="G460" s="21"/>
      <c r="H460" s="24">
        <v>5</v>
      </c>
      <c r="I460" s="20" t="s">
        <v>576</v>
      </c>
      <c r="J460" s="21" t="s">
        <v>575</v>
      </c>
      <c r="K460" s="21">
        <v>0</v>
      </c>
      <c r="L460" s="21">
        <v>0</v>
      </c>
      <c r="M460" s="21">
        <v>1</v>
      </c>
      <c r="N460" s="21">
        <v>0</v>
      </c>
      <c r="O460" s="21">
        <v>0</v>
      </c>
      <c r="P460" s="21">
        <v>0</v>
      </c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5">
        <v>1</v>
      </c>
      <c r="AQ460" s="153"/>
      <c r="AR460" s="48">
        <v>1</v>
      </c>
      <c r="AS460" s="23">
        <v>1</v>
      </c>
      <c r="AT460" s="23"/>
    </row>
    <row r="461" spans="1:46" s="12" customFormat="1" ht="21" customHeight="1">
      <c r="A461" s="18">
        <v>459</v>
      </c>
      <c r="B461" s="19">
        <v>3191100470437</v>
      </c>
      <c r="C461" s="28" t="s">
        <v>64</v>
      </c>
      <c r="D461" s="28" t="s">
        <v>1342</v>
      </c>
      <c r="E461" s="28" t="s">
        <v>1343</v>
      </c>
      <c r="F461" s="21">
        <v>2</v>
      </c>
      <c r="G461" s="21"/>
      <c r="H461" s="24">
        <v>1</v>
      </c>
      <c r="I461" s="28" t="s">
        <v>576</v>
      </c>
      <c r="J461" s="21" t="s">
        <v>575</v>
      </c>
      <c r="K461" s="21">
        <v>0</v>
      </c>
      <c r="L461" s="21">
        <v>0</v>
      </c>
      <c r="M461" s="21">
        <v>1</v>
      </c>
      <c r="N461" s="21">
        <v>0</v>
      </c>
      <c r="O461" s="21">
        <v>0</v>
      </c>
      <c r="P461" s="21">
        <v>0</v>
      </c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48"/>
      <c r="AS461" s="23"/>
      <c r="AT461" s="23"/>
    </row>
    <row r="462" spans="1:46" s="12" customFormat="1" ht="21" customHeight="1">
      <c r="A462" s="18">
        <v>460</v>
      </c>
      <c r="B462" s="19">
        <v>3191100012498</v>
      </c>
      <c r="C462" s="28" t="s">
        <v>50</v>
      </c>
      <c r="D462" s="28" t="s">
        <v>1344</v>
      </c>
      <c r="E462" s="28" t="s">
        <v>1345</v>
      </c>
      <c r="F462" s="21">
        <v>1</v>
      </c>
      <c r="G462" s="21"/>
      <c r="H462" s="24">
        <v>6</v>
      </c>
      <c r="I462" s="28" t="s">
        <v>576</v>
      </c>
      <c r="J462" s="21" t="s">
        <v>575</v>
      </c>
      <c r="K462" s="21">
        <v>0</v>
      </c>
      <c r="L462" s="21">
        <v>0</v>
      </c>
      <c r="M462" s="21">
        <v>1</v>
      </c>
      <c r="N462" s="21">
        <v>0</v>
      </c>
      <c r="O462" s="21">
        <v>0</v>
      </c>
      <c r="P462" s="21">
        <v>0</v>
      </c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48"/>
      <c r="AS462" s="23"/>
      <c r="AT462" s="23"/>
    </row>
    <row r="463" spans="1:46" s="12" customFormat="1" ht="21" customHeight="1">
      <c r="A463" s="18">
        <v>461</v>
      </c>
      <c r="B463" s="19">
        <v>3191100471433</v>
      </c>
      <c r="C463" s="28" t="s">
        <v>50</v>
      </c>
      <c r="D463" s="28" t="s">
        <v>918</v>
      </c>
      <c r="E463" s="28" t="s">
        <v>1346</v>
      </c>
      <c r="F463" s="21">
        <v>1</v>
      </c>
      <c r="G463" s="21"/>
      <c r="H463" s="24">
        <v>9</v>
      </c>
      <c r="I463" s="28" t="s">
        <v>576</v>
      </c>
      <c r="J463" s="21" t="s">
        <v>575</v>
      </c>
      <c r="K463" s="21">
        <v>0</v>
      </c>
      <c r="L463" s="21">
        <v>0</v>
      </c>
      <c r="M463" s="21">
        <v>1</v>
      </c>
      <c r="N463" s="21">
        <v>0</v>
      </c>
      <c r="O463" s="21">
        <v>0</v>
      </c>
      <c r="P463" s="21">
        <v>0</v>
      </c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48"/>
      <c r="AS463" s="23"/>
      <c r="AT463" s="23"/>
    </row>
    <row r="464" spans="1:46" s="12" customFormat="1" ht="21" customHeight="1">
      <c r="A464" s="18">
        <v>462</v>
      </c>
      <c r="B464" s="19">
        <v>3191100466839</v>
      </c>
      <c r="C464" s="28" t="s">
        <v>50</v>
      </c>
      <c r="D464" s="28" t="s">
        <v>1347</v>
      </c>
      <c r="E464" s="28" t="s">
        <v>1348</v>
      </c>
      <c r="F464" s="21">
        <v>1</v>
      </c>
      <c r="G464" s="21"/>
      <c r="H464" s="24">
        <v>1</v>
      </c>
      <c r="I464" s="28" t="s">
        <v>576</v>
      </c>
      <c r="J464" s="21" t="s">
        <v>575</v>
      </c>
      <c r="K464" s="21">
        <v>0</v>
      </c>
      <c r="L464" s="21">
        <v>0</v>
      </c>
      <c r="M464" s="21">
        <v>1</v>
      </c>
      <c r="N464" s="21">
        <v>0</v>
      </c>
      <c r="O464" s="21">
        <v>0</v>
      </c>
      <c r="P464" s="21">
        <v>0</v>
      </c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48"/>
      <c r="AS464" s="23"/>
      <c r="AT464" s="23"/>
    </row>
    <row r="465" spans="1:47" s="12" customFormat="1" ht="21" customHeight="1">
      <c r="A465" s="18">
        <v>463</v>
      </c>
      <c r="B465" s="19">
        <v>3191100131578</v>
      </c>
      <c r="C465" s="28" t="s">
        <v>50</v>
      </c>
      <c r="D465" s="28" t="s">
        <v>1349</v>
      </c>
      <c r="E465" s="28" t="s">
        <v>1350</v>
      </c>
      <c r="F465" s="21">
        <v>1</v>
      </c>
      <c r="G465" s="21"/>
      <c r="H465" s="24">
        <v>6</v>
      </c>
      <c r="I465" s="28" t="s">
        <v>576</v>
      </c>
      <c r="J465" s="21" t="s">
        <v>575</v>
      </c>
      <c r="K465" s="21">
        <v>0</v>
      </c>
      <c r="L465" s="21">
        <v>0</v>
      </c>
      <c r="M465" s="21">
        <v>1</v>
      </c>
      <c r="N465" s="21">
        <v>0</v>
      </c>
      <c r="O465" s="21">
        <v>0</v>
      </c>
      <c r="P465" s="21">
        <v>0</v>
      </c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48"/>
      <c r="AS465" s="23"/>
      <c r="AT465" s="23"/>
    </row>
    <row r="466" spans="1:47" s="12" customFormat="1" ht="21" customHeight="1">
      <c r="A466" s="18">
        <v>464</v>
      </c>
      <c r="B466" s="19">
        <v>3191100115149</v>
      </c>
      <c r="C466" s="28" t="s">
        <v>55</v>
      </c>
      <c r="D466" s="28" t="s">
        <v>1494</v>
      </c>
      <c r="E466" s="28" t="s">
        <v>1495</v>
      </c>
      <c r="F466" s="21">
        <v>2</v>
      </c>
      <c r="G466" s="21"/>
      <c r="H466" s="24">
        <v>4</v>
      </c>
      <c r="I466" s="28" t="s">
        <v>576</v>
      </c>
      <c r="J466" s="21" t="s">
        <v>575</v>
      </c>
      <c r="K466" s="21">
        <v>0</v>
      </c>
      <c r="L466" s="21">
        <v>0</v>
      </c>
      <c r="M466" s="21">
        <v>1</v>
      </c>
      <c r="N466" s="21">
        <v>0</v>
      </c>
      <c r="O466" s="21">
        <v>0</v>
      </c>
      <c r="P466" s="21">
        <v>0</v>
      </c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48">
        <v>1</v>
      </c>
      <c r="AS466" s="23">
        <v>1</v>
      </c>
      <c r="AT466" s="23"/>
    </row>
    <row r="467" spans="1:47" s="12" customFormat="1" ht="21" customHeight="1">
      <c r="A467" s="18">
        <v>465</v>
      </c>
      <c r="B467" s="19">
        <v>1302100085111</v>
      </c>
      <c r="C467" s="28" t="s">
        <v>50</v>
      </c>
      <c r="D467" s="28" t="s">
        <v>1496</v>
      </c>
      <c r="E467" s="28" t="s">
        <v>1497</v>
      </c>
      <c r="F467" s="21">
        <v>1</v>
      </c>
      <c r="G467" s="21"/>
      <c r="H467" s="24">
        <v>4</v>
      </c>
      <c r="I467" s="28" t="s">
        <v>576</v>
      </c>
      <c r="J467" s="21" t="s">
        <v>575</v>
      </c>
      <c r="K467" s="21">
        <v>0</v>
      </c>
      <c r="L467" s="21">
        <v>0</v>
      </c>
      <c r="M467" s="21">
        <v>0</v>
      </c>
      <c r="N467" s="21">
        <v>0</v>
      </c>
      <c r="O467" s="21">
        <v>1</v>
      </c>
      <c r="P467" s="21">
        <v>0</v>
      </c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48">
        <v>1</v>
      </c>
      <c r="AS467" s="23"/>
      <c r="AT467" s="23"/>
    </row>
    <row r="468" spans="1:47" s="12" customFormat="1" ht="21" customHeight="1">
      <c r="A468" s="18">
        <v>466</v>
      </c>
      <c r="B468" s="19">
        <v>3600800268716</v>
      </c>
      <c r="C468" s="28" t="s">
        <v>50</v>
      </c>
      <c r="D468" s="28" t="s">
        <v>1498</v>
      </c>
      <c r="E468" s="28" t="s">
        <v>204</v>
      </c>
      <c r="F468" s="21">
        <v>1</v>
      </c>
      <c r="G468" s="21"/>
      <c r="H468" s="24">
        <v>5</v>
      </c>
      <c r="I468" s="28" t="s">
        <v>576</v>
      </c>
      <c r="J468" s="21" t="s">
        <v>575</v>
      </c>
      <c r="K468" s="21">
        <v>0</v>
      </c>
      <c r="L468" s="21">
        <v>0</v>
      </c>
      <c r="M468" s="21">
        <v>1</v>
      </c>
      <c r="N468" s="21">
        <v>0</v>
      </c>
      <c r="O468" s="21">
        <v>0</v>
      </c>
      <c r="P468" s="21">
        <v>0</v>
      </c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48"/>
      <c r="AS468" s="23"/>
      <c r="AT468" s="23"/>
    </row>
    <row r="469" spans="1:47" s="12" customFormat="1" ht="21" customHeight="1">
      <c r="A469" s="18">
        <v>467</v>
      </c>
      <c r="B469" s="57">
        <v>3191100469552</v>
      </c>
      <c r="C469" s="30" t="s">
        <v>55</v>
      </c>
      <c r="D469" s="30" t="s">
        <v>1499</v>
      </c>
      <c r="E469" s="30" t="s">
        <v>579</v>
      </c>
      <c r="F469" s="79">
        <v>2</v>
      </c>
      <c r="G469" s="79"/>
      <c r="H469" s="80">
        <v>1</v>
      </c>
      <c r="I469" s="30" t="s">
        <v>576</v>
      </c>
      <c r="J469" s="79" t="s">
        <v>575</v>
      </c>
      <c r="K469" s="79">
        <v>0</v>
      </c>
      <c r="L469" s="79">
        <v>0</v>
      </c>
      <c r="M469" s="79">
        <v>1</v>
      </c>
      <c r="N469" s="79">
        <v>0</v>
      </c>
      <c r="O469" s="79">
        <v>0</v>
      </c>
      <c r="P469" s="79">
        <v>0</v>
      </c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48"/>
      <c r="AS469" s="23">
        <v>1</v>
      </c>
      <c r="AT469" s="60" t="s">
        <v>1379</v>
      </c>
    </row>
    <row r="470" spans="1:47" s="12" customFormat="1" ht="21" customHeight="1">
      <c r="A470" s="18">
        <v>468</v>
      </c>
      <c r="B470" s="19">
        <v>3310900618932</v>
      </c>
      <c r="C470" s="28" t="s">
        <v>55</v>
      </c>
      <c r="D470" s="28" t="s">
        <v>431</v>
      </c>
      <c r="E470" s="28" t="s">
        <v>1725</v>
      </c>
      <c r="F470" s="21">
        <v>28</v>
      </c>
      <c r="G470" s="21"/>
      <c r="H470" s="24">
        <v>5</v>
      </c>
      <c r="I470" s="28" t="s">
        <v>576</v>
      </c>
      <c r="J470" s="21">
        <v>1783</v>
      </c>
      <c r="K470" s="21">
        <v>0</v>
      </c>
      <c r="L470" s="21">
        <v>0</v>
      </c>
      <c r="M470" s="21">
        <v>1</v>
      </c>
      <c r="N470" s="21">
        <v>0</v>
      </c>
      <c r="O470" s="21">
        <v>0</v>
      </c>
      <c r="P470" s="21">
        <v>0</v>
      </c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48"/>
      <c r="AS470" s="23"/>
      <c r="AT470" s="23"/>
    </row>
    <row r="471" spans="1:47" s="12" customFormat="1" ht="18.75">
      <c r="A471" s="18">
        <v>469</v>
      </c>
      <c r="B471" s="19">
        <v>3190100012497</v>
      </c>
      <c r="C471" s="28" t="s">
        <v>50</v>
      </c>
      <c r="D471" s="28" t="s">
        <v>1133</v>
      </c>
      <c r="E471" s="28" t="s">
        <v>1794</v>
      </c>
      <c r="F471" s="21">
        <v>1</v>
      </c>
      <c r="G471" s="21">
        <v>6</v>
      </c>
      <c r="H471" s="24">
        <v>6</v>
      </c>
      <c r="I471" s="28" t="s">
        <v>576</v>
      </c>
      <c r="J471" s="21" t="s">
        <v>575</v>
      </c>
      <c r="K471" s="21">
        <v>0</v>
      </c>
      <c r="L471" s="21">
        <v>0</v>
      </c>
      <c r="M471" s="21">
        <v>1</v>
      </c>
      <c r="N471" s="21">
        <v>0</v>
      </c>
      <c r="O471" s="21">
        <v>0</v>
      </c>
      <c r="P471" s="21">
        <v>0</v>
      </c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3">
        <v>1</v>
      </c>
      <c r="AS471" s="23"/>
      <c r="AT471" s="23"/>
      <c r="AU471" s="12" t="s">
        <v>1749</v>
      </c>
    </row>
    <row r="472" spans="1:47" s="12" customFormat="1" ht="18.75">
      <c r="A472" s="18">
        <v>470</v>
      </c>
      <c r="B472" s="19">
        <v>3440800386559</v>
      </c>
      <c r="C472" s="28" t="s">
        <v>50</v>
      </c>
      <c r="D472" s="28" t="s">
        <v>1798</v>
      </c>
      <c r="E472" s="28" t="s">
        <v>1799</v>
      </c>
      <c r="F472" s="21">
        <v>1</v>
      </c>
      <c r="G472" s="184" t="s">
        <v>1800</v>
      </c>
      <c r="H472" s="24">
        <v>1</v>
      </c>
      <c r="I472" s="28" t="s">
        <v>576</v>
      </c>
      <c r="J472" s="21" t="s">
        <v>575</v>
      </c>
      <c r="K472" s="21">
        <v>1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3">
        <v>1</v>
      </c>
      <c r="AS472" s="23"/>
      <c r="AT472" s="23"/>
      <c r="AU472" s="12" t="s">
        <v>1749</v>
      </c>
    </row>
    <row r="473" spans="1:47" s="12" customFormat="1" ht="18.75">
      <c r="A473" s="18">
        <v>471</v>
      </c>
      <c r="B473" s="19">
        <v>3301400443000</v>
      </c>
      <c r="C473" s="28" t="s">
        <v>55</v>
      </c>
      <c r="D473" s="28" t="s">
        <v>1803</v>
      </c>
      <c r="E473" s="28" t="s">
        <v>584</v>
      </c>
      <c r="F473" s="21">
        <v>2</v>
      </c>
      <c r="G473" s="21">
        <v>139</v>
      </c>
      <c r="H473" s="24">
        <v>4</v>
      </c>
      <c r="I473" s="28" t="s">
        <v>576</v>
      </c>
      <c r="J473" s="21" t="s">
        <v>575</v>
      </c>
      <c r="K473" s="21">
        <v>1</v>
      </c>
      <c r="L473" s="21">
        <v>1</v>
      </c>
      <c r="M473" s="21">
        <v>0</v>
      </c>
      <c r="N473" s="21">
        <v>0</v>
      </c>
      <c r="O473" s="21">
        <v>0</v>
      </c>
      <c r="P473" s="21">
        <v>0</v>
      </c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3">
        <v>1</v>
      </c>
      <c r="AS473" s="23"/>
      <c r="AT473" s="23"/>
      <c r="AU473" s="12" t="s">
        <v>1749</v>
      </c>
    </row>
    <row r="474" spans="1:47" s="12" customFormat="1" ht="18.75">
      <c r="A474" s="18">
        <v>472</v>
      </c>
      <c r="B474" s="19">
        <v>5160400046881</v>
      </c>
      <c r="C474" s="28" t="s">
        <v>50</v>
      </c>
      <c r="D474" s="28" t="s">
        <v>1804</v>
      </c>
      <c r="E474" s="28" t="s">
        <v>1805</v>
      </c>
      <c r="F474" s="21">
        <v>1</v>
      </c>
      <c r="G474" s="21">
        <v>114</v>
      </c>
      <c r="H474" s="24">
        <v>4</v>
      </c>
      <c r="I474" s="28" t="s">
        <v>576</v>
      </c>
      <c r="J474" s="21" t="s">
        <v>575</v>
      </c>
      <c r="K474" s="21">
        <v>0</v>
      </c>
      <c r="L474" s="21">
        <v>1</v>
      </c>
      <c r="M474" s="21">
        <v>0</v>
      </c>
      <c r="N474" s="21">
        <v>0</v>
      </c>
      <c r="O474" s="21">
        <v>0</v>
      </c>
      <c r="P474" s="21">
        <v>0</v>
      </c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3">
        <v>1</v>
      </c>
      <c r="AS474" s="23"/>
      <c r="AT474" s="23"/>
      <c r="AU474" s="12" t="s">
        <v>1749</v>
      </c>
    </row>
    <row r="475" spans="1:47" s="12" customFormat="1" ht="18.75">
      <c r="A475" s="18">
        <v>473</v>
      </c>
      <c r="B475" s="19">
        <v>3302000314106</v>
      </c>
      <c r="C475" s="28" t="s">
        <v>50</v>
      </c>
      <c r="D475" s="28" t="s">
        <v>1810</v>
      </c>
      <c r="E475" s="28" t="s">
        <v>1811</v>
      </c>
      <c r="F475" s="21">
        <v>1</v>
      </c>
      <c r="G475" s="21">
        <v>64</v>
      </c>
      <c r="H475" s="24">
        <v>4</v>
      </c>
      <c r="I475" s="28" t="s">
        <v>576</v>
      </c>
      <c r="J475" s="21" t="s">
        <v>575</v>
      </c>
      <c r="K475" s="21">
        <v>0</v>
      </c>
      <c r="L475" s="21">
        <v>0</v>
      </c>
      <c r="M475" s="21">
        <v>0</v>
      </c>
      <c r="N475" s="21">
        <v>1</v>
      </c>
      <c r="O475" s="21">
        <v>0</v>
      </c>
      <c r="P475" s="21">
        <v>0</v>
      </c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3">
        <v>1</v>
      </c>
      <c r="AS475" s="23"/>
      <c r="AT475" s="23"/>
      <c r="AU475" s="12" t="s">
        <v>1749</v>
      </c>
    </row>
    <row r="476" spans="1:47" s="12" customFormat="1" ht="18.75">
      <c r="A476" s="18">
        <v>474</v>
      </c>
      <c r="B476" s="19">
        <v>3191100130831</v>
      </c>
      <c r="C476" s="28" t="s">
        <v>55</v>
      </c>
      <c r="D476" s="28" t="s">
        <v>1954</v>
      </c>
      <c r="E476" s="28" t="s">
        <v>625</v>
      </c>
      <c r="F476" s="21">
        <v>2</v>
      </c>
      <c r="G476" s="21"/>
      <c r="H476" s="24"/>
      <c r="I476" s="28" t="s">
        <v>576</v>
      </c>
      <c r="J476" s="21" t="s">
        <v>575</v>
      </c>
      <c r="K476" s="21">
        <v>0</v>
      </c>
      <c r="L476" s="21">
        <v>0</v>
      </c>
      <c r="M476" s="21">
        <v>1</v>
      </c>
      <c r="N476" s="21">
        <v>0</v>
      </c>
      <c r="O476" s="21">
        <v>0</v>
      </c>
      <c r="P476" s="21">
        <v>0</v>
      </c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3"/>
      <c r="AS476" s="23"/>
      <c r="AT476" s="23" t="s">
        <v>1932</v>
      </c>
    </row>
    <row r="477" spans="1:47" s="12" customFormat="1" ht="21" customHeight="1">
      <c r="A477" s="18">
        <v>475</v>
      </c>
      <c r="B477" s="19">
        <v>3191100477237</v>
      </c>
      <c r="C477" s="20" t="s">
        <v>50</v>
      </c>
      <c r="D477" s="20" t="s">
        <v>664</v>
      </c>
      <c r="E477" s="20" t="s">
        <v>665</v>
      </c>
      <c r="F477" s="21">
        <v>1</v>
      </c>
      <c r="G477" s="21"/>
      <c r="H477" s="24">
        <v>10</v>
      </c>
      <c r="I477" s="20" t="s">
        <v>576</v>
      </c>
      <c r="J477" s="21" t="s">
        <v>666</v>
      </c>
      <c r="K477" s="21">
        <v>0</v>
      </c>
      <c r="L477" s="21">
        <v>1</v>
      </c>
      <c r="M477" s="21">
        <v>0</v>
      </c>
      <c r="N477" s="21">
        <v>0</v>
      </c>
      <c r="O477" s="21">
        <v>0</v>
      </c>
      <c r="P477" s="21">
        <v>0</v>
      </c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>
        <v>1</v>
      </c>
      <c r="AQ477" s="23"/>
      <c r="AR477" s="48"/>
      <c r="AS477" s="23"/>
      <c r="AT477" s="23"/>
    </row>
    <row r="478" spans="1:47" s="12" customFormat="1" ht="21" customHeight="1">
      <c r="A478" s="18">
        <v>476</v>
      </c>
      <c r="B478" s="19">
        <v>3191100477881</v>
      </c>
      <c r="C478" s="20" t="s">
        <v>55</v>
      </c>
      <c r="D478" s="20" t="s">
        <v>667</v>
      </c>
      <c r="E478" s="20" t="s">
        <v>668</v>
      </c>
      <c r="F478" s="21">
        <v>2</v>
      </c>
      <c r="G478" s="21"/>
      <c r="H478" s="24">
        <v>8</v>
      </c>
      <c r="I478" s="20" t="s">
        <v>576</v>
      </c>
      <c r="J478" s="21" t="s">
        <v>666</v>
      </c>
      <c r="K478" s="21">
        <v>0</v>
      </c>
      <c r="L478" s="21">
        <v>0</v>
      </c>
      <c r="M478" s="21">
        <v>1</v>
      </c>
      <c r="N478" s="21">
        <v>0</v>
      </c>
      <c r="O478" s="21">
        <v>0</v>
      </c>
      <c r="P478" s="21">
        <v>0</v>
      </c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>
        <v>1</v>
      </c>
      <c r="AQ478" s="23"/>
      <c r="AR478" s="48"/>
      <c r="AS478" s="23"/>
      <c r="AT478" s="23"/>
    </row>
    <row r="479" spans="1:47" s="12" customFormat="1" ht="21" customHeight="1">
      <c r="A479" s="18">
        <v>477</v>
      </c>
      <c r="B479" s="19">
        <v>1191100069922</v>
      </c>
      <c r="C479" s="20" t="s">
        <v>71</v>
      </c>
      <c r="D479" s="20" t="s">
        <v>669</v>
      </c>
      <c r="E479" s="20" t="s">
        <v>670</v>
      </c>
      <c r="F479" s="21">
        <v>1</v>
      </c>
      <c r="G479" s="21"/>
      <c r="H479" s="24">
        <v>8</v>
      </c>
      <c r="I479" s="20" t="s">
        <v>576</v>
      </c>
      <c r="J479" s="21" t="s">
        <v>666</v>
      </c>
      <c r="K479" s="21">
        <v>0</v>
      </c>
      <c r="L479" s="21">
        <v>1</v>
      </c>
      <c r="M479" s="21">
        <v>0</v>
      </c>
      <c r="N479" s="21">
        <v>0</v>
      </c>
      <c r="O479" s="21">
        <v>0</v>
      </c>
      <c r="P479" s="21">
        <v>0</v>
      </c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>
        <v>1</v>
      </c>
      <c r="AQ479" s="23"/>
      <c r="AR479" s="48"/>
      <c r="AS479" s="23"/>
      <c r="AT479" s="23"/>
    </row>
    <row r="480" spans="1:47" s="12" customFormat="1" ht="21" customHeight="1">
      <c r="A480" s="18">
        <v>478</v>
      </c>
      <c r="B480" s="19">
        <v>3191100476524</v>
      </c>
      <c r="C480" s="20" t="s">
        <v>64</v>
      </c>
      <c r="D480" s="20" t="s">
        <v>671</v>
      </c>
      <c r="E480" s="20" t="s">
        <v>672</v>
      </c>
      <c r="F480" s="21">
        <v>2</v>
      </c>
      <c r="G480" s="21"/>
      <c r="H480" s="24">
        <v>8</v>
      </c>
      <c r="I480" s="20" t="s">
        <v>576</v>
      </c>
      <c r="J480" s="21" t="s">
        <v>666</v>
      </c>
      <c r="K480" s="21">
        <v>0</v>
      </c>
      <c r="L480" s="21">
        <v>1</v>
      </c>
      <c r="M480" s="21">
        <v>0</v>
      </c>
      <c r="N480" s="21">
        <v>0</v>
      </c>
      <c r="O480" s="21">
        <v>0</v>
      </c>
      <c r="P480" s="21">
        <v>0</v>
      </c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>
        <v>1</v>
      </c>
      <c r="AQ480" s="23"/>
      <c r="AR480" s="48"/>
      <c r="AS480" s="23">
        <v>1</v>
      </c>
      <c r="AT480" s="23"/>
    </row>
    <row r="481" spans="1:46" s="12" customFormat="1" ht="21" customHeight="1">
      <c r="A481" s="18">
        <v>479</v>
      </c>
      <c r="B481" s="19">
        <v>3191100476494</v>
      </c>
      <c r="C481" s="20" t="s">
        <v>50</v>
      </c>
      <c r="D481" s="20" t="s">
        <v>673</v>
      </c>
      <c r="E481" s="20" t="s">
        <v>672</v>
      </c>
      <c r="F481" s="21">
        <v>1</v>
      </c>
      <c r="G481" s="21"/>
      <c r="H481" s="24">
        <v>8</v>
      </c>
      <c r="I481" s="20" t="s">
        <v>576</v>
      </c>
      <c r="J481" s="21" t="s">
        <v>666</v>
      </c>
      <c r="K481" s="21">
        <v>0</v>
      </c>
      <c r="L481" s="21">
        <v>1</v>
      </c>
      <c r="M481" s="21">
        <v>0</v>
      </c>
      <c r="N481" s="21">
        <v>0</v>
      </c>
      <c r="O481" s="21">
        <v>0</v>
      </c>
      <c r="P481" s="21">
        <v>0</v>
      </c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>
        <v>1</v>
      </c>
      <c r="AQ481" s="23"/>
      <c r="AR481" s="48"/>
      <c r="AS481" s="23">
        <v>1</v>
      </c>
      <c r="AT481" s="23"/>
    </row>
    <row r="482" spans="1:46" s="12" customFormat="1" ht="21" customHeight="1">
      <c r="A482" s="18">
        <v>480</v>
      </c>
      <c r="B482" s="19">
        <v>3302100219881</v>
      </c>
      <c r="C482" s="20" t="s">
        <v>55</v>
      </c>
      <c r="D482" s="20" t="s">
        <v>674</v>
      </c>
      <c r="E482" s="20" t="s">
        <v>675</v>
      </c>
      <c r="F482" s="21">
        <v>2</v>
      </c>
      <c r="G482" s="21"/>
      <c r="H482" s="24">
        <v>8</v>
      </c>
      <c r="I482" s="20" t="s">
        <v>576</v>
      </c>
      <c r="J482" s="21" t="s">
        <v>666</v>
      </c>
      <c r="K482" s="26">
        <v>0</v>
      </c>
      <c r="L482" s="26">
        <v>0</v>
      </c>
      <c r="M482" s="26">
        <v>1</v>
      </c>
      <c r="N482" s="26">
        <v>0</v>
      </c>
      <c r="O482" s="26">
        <v>0</v>
      </c>
      <c r="P482" s="26">
        <v>0</v>
      </c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>
        <v>1</v>
      </c>
      <c r="AQ482" s="23"/>
      <c r="AR482" s="48"/>
      <c r="AS482" s="23"/>
      <c r="AT482" s="23"/>
    </row>
    <row r="483" spans="1:46" s="12" customFormat="1" ht="21" customHeight="1">
      <c r="A483" s="18">
        <v>481</v>
      </c>
      <c r="B483" s="19">
        <v>3191100365986</v>
      </c>
      <c r="C483" s="20" t="s">
        <v>64</v>
      </c>
      <c r="D483" s="20" t="s">
        <v>676</v>
      </c>
      <c r="E483" s="20" t="s">
        <v>677</v>
      </c>
      <c r="F483" s="21">
        <v>2</v>
      </c>
      <c r="G483" s="21"/>
      <c r="H483" s="24">
        <v>2</v>
      </c>
      <c r="I483" s="20" t="s">
        <v>576</v>
      </c>
      <c r="J483" s="21" t="s">
        <v>666</v>
      </c>
      <c r="K483" s="21">
        <v>0</v>
      </c>
      <c r="L483" s="21">
        <v>1</v>
      </c>
      <c r="M483" s="21">
        <v>0</v>
      </c>
      <c r="N483" s="21">
        <v>0</v>
      </c>
      <c r="O483" s="21">
        <v>0</v>
      </c>
      <c r="P483" s="21">
        <v>0</v>
      </c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>
        <v>1</v>
      </c>
      <c r="AQ483" s="23"/>
      <c r="AR483" s="48"/>
      <c r="AS483" s="23"/>
      <c r="AT483" s="23"/>
    </row>
    <row r="484" spans="1:46" s="12" customFormat="1" ht="21" customHeight="1">
      <c r="A484" s="18">
        <v>482</v>
      </c>
      <c r="B484" s="19">
        <v>3191100477091</v>
      </c>
      <c r="C484" s="20" t="s">
        <v>55</v>
      </c>
      <c r="D484" s="20" t="s">
        <v>678</v>
      </c>
      <c r="E484" s="20" t="s">
        <v>679</v>
      </c>
      <c r="F484" s="21">
        <v>2</v>
      </c>
      <c r="G484" s="21"/>
      <c r="H484" s="24">
        <v>8</v>
      </c>
      <c r="I484" s="20" t="s">
        <v>576</v>
      </c>
      <c r="J484" s="21" t="s">
        <v>666</v>
      </c>
      <c r="K484" s="21">
        <v>1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>
        <v>1</v>
      </c>
      <c r="AQ484" s="23"/>
      <c r="AR484" s="48"/>
      <c r="AS484" s="23">
        <v>1</v>
      </c>
      <c r="AT484" s="23"/>
    </row>
    <row r="485" spans="1:46" s="12" customFormat="1" ht="21" customHeight="1">
      <c r="A485" s="18">
        <v>483</v>
      </c>
      <c r="B485" s="19">
        <v>1129900141773</v>
      </c>
      <c r="C485" s="20" t="s">
        <v>71</v>
      </c>
      <c r="D485" s="20" t="s">
        <v>206</v>
      </c>
      <c r="E485" s="20" t="s">
        <v>179</v>
      </c>
      <c r="F485" s="21">
        <v>1</v>
      </c>
      <c r="G485" s="21"/>
      <c r="H485" s="24">
        <v>3</v>
      </c>
      <c r="I485" s="20" t="s">
        <v>576</v>
      </c>
      <c r="J485" s="21" t="s">
        <v>666</v>
      </c>
      <c r="K485" s="21">
        <v>0</v>
      </c>
      <c r="L485" s="21">
        <v>0</v>
      </c>
      <c r="M485" s="21">
        <v>1</v>
      </c>
      <c r="N485" s="21">
        <v>0</v>
      </c>
      <c r="O485" s="21">
        <v>0</v>
      </c>
      <c r="P485" s="21">
        <v>0</v>
      </c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>
        <v>1</v>
      </c>
      <c r="AQ485" s="23"/>
      <c r="AR485" s="48"/>
      <c r="AS485" s="23"/>
      <c r="AT485" s="23"/>
    </row>
    <row r="486" spans="1:46" s="12" customFormat="1" ht="21" customHeight="1">
      <c r="A486" s="18">
        <v>484</v>
      </c>
      <c r="B486" s="19">
        <v>1309801452671</v>
      </c>
      <c r="C486" s="20" t="s">
        <v>91</v>
      </c>
      <c r="D486" s="20" t="s">
        <v>681</v>
      </c>
      <c r="E486" s="20" t="s">
        <v>682</v>
      </c>
      <c r="F486" s="21">
        <v>2</v>
      </c>
      <c r="G486" s="21"/>
      <c r="H486" s="24">
        <v>3</v>
      </c>
      <c r="I486" s="20" t="s">
        <v>576</v>
      </c>
      <c r="J486" s="21" t="s">
        <v>666</v>
      </c>
      <c r="K486" s="21">
        <v>0</v>
      </c>
      <c r="L486" s="21">
        <v>0</v>
      </c>
      <c r="M486" s="21">
        <v>1</v>
      </c>
      <c r="N486" s="21">
        <v>0</v>
      </c>
      <c r="O486" s="21">
        <v>0</v>
      </c>
      <c r="P486" s="21">
        <v>0</v>
      </c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>
        <v>1</v>
      </c>
      <c r="AQ486" s="23"/>
      <c r="AR486" s="48">
        <v>1</v>
      </c>
      <c r="AS486" s="23">
        <v>1</v>
      </c>
      <c r="AT486" s="23"/>
    </row>
    <row r="487" spans="1:46" s="12" customFormat="1" ht="21" customHeight="1">
      <c r="A487" s="18">
        <v>485</v>
      </c>
      <c r="B487" s="19">
        <v>3450500691763</v>
      </c>
      <c r="C487" s="20" t="s">
        <v>50</v>
      </c>
      <c r="D487" s="20" t="s">
        <v>683</v>
      </c>
      <c r="E487" s="20" t="s">
        <v>684</v>
      </c>
      <c r="F487" s="21">
        <v>1</v>
      </c>
      <c r="G487" s="21"/>
      <c r="H487" s="24">
        <v>3</v>
      </c>
      <c r="I487" s="20" t="s">
        <v>576</v>
      </c>
      <c r="J487" s="21" t="s">
        <v>666</v>
      </c>
      <c r="K487" s="21">
        <v>0</v>
      </c>
      <c r="L487" s="21">
        <v>1</v>
      </c>
      <c r="M487" s="21">
        <v>0</v>
      </c>
      <c r="N487" s="21">
        <v>0</v>
      </c>
      <c r="O487" s="21">
        <v>0</v>
      </c>
      <c r="P487" s="21">
        <v>0</v>
      </c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>
        <v>1</v>
      </c>
      <c r="AQ487" s="23"/>
      <c r="AR487" s="48"/>
      <c r="AS487" s="23">
        <v>1</v>
      </c>
      <c r="AT487" s="23"/>
    </row>
    <row r="488" spans="1:46" s="12" customFormat="1" ht="21" customHeight="1">
      <c r="A488" s="18">
        <v>486</v>
      </c>
      <c r="B488" s="19">
        <v>3191100426161</v>
      </c>
      <c r="C488" s="20" t="s">
        <v>55</v>
      </c>
      <c r="D488" s="20" t="s">
        <v>685</v>
      </c>
      <c r="E488" s="20" t="s">
        <v>686</v>
      </c>
      <c r="F488" s="21">
        <v>2</v>
      </c>
      <c r="G488" s="21"/>
      <c r="H488" s="24">
        <v>2</v>
      </c>
      <c r="I488" s="20" t="s">
        <v>576</v>
      </c>
      <c r="J488" s="21" t="s">
        <v>666</v>
      </c>
      <c r="K488" s="26"/>
      <c r="L488" s="26"/>
      <c r="M488" s="26"/>
      <c r="N488" s="26"/>
      <c r="O488" s="26"/>
      <c r="P488" s="26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>
        <v>1</v>
      </c>
      <c r="AQ488" s="23"/>
      <c r="AR488" s="48"/>
      <c r="AS488" s="23"/>
      <c r="AT488" s="23"/>
    </row>
    <row r="489" spans="1:46" s="12" customFormat="1" ht="21" customHeight="1">
      <c r="A489" s="18">
        <v>487</v>
      </c>
      <c r="B489" s="19">
        <v>5302100129099</v>
      </c>
      <c r="C489" s="20" t="s">
        <v>55</v>
      </c>
      <c r="D489" s="20" t="s">
        <v>687</v>
      </c>
      <c r="E489" s="20" t="s">
        <v>688</v>
      </c>
      <c r="F489" s="21">
        <v>2</v>
      </c>
      <c r="G489" s="21"/>
      <c r="H489" s="24">
        <v>8</v>
      </c>
      <c r="I489" s="20" t="s">
        <v>576</v>
      </c>
      <c r="J489" s="21" t="s">
        <v>666</v>
      </c>
      <c r="K489" s="21">
        <v>1</v>
      </c>
      <c r="L489" s="21">
        <v>0</v>
      </c>
      <c r="M489" s="21">
        <v>1</v>
      </c>
      <c r="N489" s="21">
        <v>0</v>
      </c>
      <c r="O489" s="21">
        <v>0</v>
      </c>
      <c r="P489" s="21">
        <v>0</v>
      </c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>
        <v>1</v>
      </c>
      <c r="AQ489" s="23"/>
      <c r="AR489" s="48"/>
      <c r="AS489" s="23">
        <v>1</v>
      </c>
      <c r="AT489" s="23"/>
    </row>
    <row r="490" spans="1:46" s="12" customFormat="1" ht="21" customHeight="1">
      <c r="A490" s="18">
        <v>488</v>
      </c>
      <c r="B490" s="19">
        <v>3191100366036</v>
      </c>
      <c r="C490" s="20" t="s">
        <v>50</v>
      </c>
      <c r="D490" s="20" t="s">
        <v>689</v>
      </c>
      <c r="E490" s="20" t="s">
        <v>690</v>
      </c>
      <c r="F490" s="21">
        <v>1</v>
      </c>
      <c r="G490" s="21"/>
      <c r="H490" s="24">
        <v>2</v>
      </c>
      <c r="I490" s="20" t="s">
        <v>576</v>
      </c>
      <c r="J490" s="21" t="s">
        <v>666</v>
      </c>
      <c r="K490" s="21">
        <v>0</v>
      </c>
      <c r="L490" s="21">
        <v>1</v>
      </c>
      <c r="M490" s="21">
        <v>0</v>
      </c>
      <c r="N490" s="21">
        <v>0</v>
      </c>
      <c r="O490" s="21">
        <v>0</v>
      </c>
      <c r="P490" s="21">
        <v>0</v>
      </c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>
        <v>1</v>
      </c>
      <c r="AQ490" s="23"/>
      <c r="AR490" s="48">
        <v>1</v>
      </c>
      <c r="AS490" s="23">
        <v>1</v>
      </c>
      <c r="AT490" s="23"/>
    </row>
    <row r="491" spans="1:46" s="12" customFormat="1" ht="21" customHeight="1">
      <c r="A491" s="18">
        <v>489</v>
      </c>
      <c r="B491" s="19">
        <v>3191100120622</v>
      </c>
      <c r="C491" s="20" t="s">
        <v>50</v>
      </c>
      <c r="D491" s="20" t="s">
        <v>215</v>
      </c>
      <c r="E491" s="20" t="s">
        <v>691</v>
      </c>
      <c r="F491" s="21">
        <v>1</v>
      </c>
      <c r="G491" s="21"/>
      <c r="H491" s="24">
        <v>3</v>
      </c>
      <c r="I491" s="20" t="s">
        <v>576</v>
      </c>
      <c r="J491" s="21" t="s">
        <v>666</v>
      </c>
      <c r="K491" s="21">
        <v>0</v>
      </c>
      <c r="L491" s="21">
        <v>0</v>
      </c>
      <c r="M491" s="21">
        <v>1</v>
      </c>
      <c r="N491" s="21">
        <v>0</v>
      </c>
      <c r="O491" s="21">
        <v>0</v>
      </c>
      <c r="P491" s="21">
        <v>0</v>
      </c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>
        <v>1</v>
      </c>
      <c r="AQ491" s="23"/>
      <c r="AR491" s="48">
        <v>1</v>
      </c>
      <c r="AS491" s="23">
        <v>1</v>
      </c>
      <c r="AT491" s="23"/>
    </row>
    <row r="492" spans="1:46" s="12" customFormat="1" ht="21" customHeight="1">
      <c r="A492" s="18">
        <v>490</v>
      </c>
      <c r="B492" s="19">
        <v>3191100365978</v>
      </c>
      <c r="C492" s="20" t="s">
        <v>50</v>
      </c>
      <c r="D492" s="20" t="s">
        <v>402</v>
      </c>
      <c r="E492" s="20" t="s">
        <v>677</v>
      </c>
      <c r="F492" s="21">
        <v>1</v>
      </c>
      <c r="G492" s="21"/>
      <c r="H492" s="24">
        <v>2</v>
      </c>
      <c r="I492" s="20" t="s">
        <v>576</v>
      </c>
      <c r="J492" s="21" t="s">
        <v>666</v>
      </c>
      <c r="K492" s="21">
        <v>0</v>
      </c>
      <c r="L492" s="21">
        <v>1</v>
      </c>
      <c r="M492" s="21">
        <v>0</v>
      </c>
      <c r="N492" s="21">
        <v>0</v>
      </c>
      <c r="O492" s="21">
        <v>0</v>
      </c>
      <c r="P492" s="21">
        <v>0</v>
      </c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>
        <v>1</v>
      </c>
      <c r="AQ492" s="23"/>
      <c r="AR492" s="48">
        <v>1</v>
      </c>
      <c r="AS492" s="23">
        <v>1</v>
      </c>
      <c r="AT492" s="23"/>
    </row>
    <row r="493" spans="1:46" s="12" customFormat="1" ht="21" customHeight="1">
      <c r="A493" s="18">
        <v>491</v>
      </c>
      <c r="B493" s="19">
        <v>3191100476559</v>
      </c>
      <c r="C493" s="20" t="s">
        <v>64</v>
      </c>
      <c r="D493" s="20" t="s">
        <v>692</v>
      </c>
      <c r="E493" s="20" t="s">
        <v>672</v>
      </c>
      <c r="F493" s="21">
        <v>2</v>
      </c>
      <c r="G493" s="21"/>
      <c r="H493" s="24">
        <v>8</v>
      </c>
      <c r="I493" s="20" t="s">
        <v>576</v>
      </c>
      <c r="J493" s="21" t="s">
        <v>666</v>
      </c>
      <c r="K493" s="21">
        <v>0</v>
      </c>
      <c r="L493" s="21">
        <v>1</v>
      </c>
      <c r="M493" s="21">
        <v>0</v>
      </c>
      <c r="N493" s="21">
        <v>0</v>
      </c>
      <c r="O493" s="21">
        <v>0</v>
      </c>
      <c r="P493" s="21">
        <v>0</v>
      </c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>
        <v>1</v>
      </c>
      <c r="AQ493" s="23"/>
      <c r="AR493" s="48"/>
      <c r="AS493" s="23">
        <v>1</v>
      </c>
      <c r="AT493" s="23"/>
    </row>
    <row r="494" spans="1:46" s="12" customFormat="1" ht="21" customHeight="1">
      <c r="A494" s="18">
        <v>492</v>
      </c>
      <c r="B494" s="19">
        <v>3191100464593</v>
      </c>
      <c r="C494" s="20" t="s">
        <v>71</v>
      </c>
      <c r="D494" s="20" t="s">
        <v>693</v>
      </c>
      <c r="E494" s="20" t="s">
        <v>634</v>
      </c>
      <c r="F494" s="21">
        <v>1</v>
      </c>
      <c r="G494" s="21"/>
      <c r="H494" s="24">
        <v>8</v>
      </c>
      <c r="I494" s="20" t="s">
        <v>576</v>
      </c>
      <c r="J494" s="21" t="s">
        <v>666</v>
      </c>
      <c r="K494" s="26">
        <v>0</v>
      </c>
      <c r="L494" s="26">
        <v>0</v>
      </c>
      <c r="M494" s="26">
        <v>0</v>
      </c>
      <c r="N494" s="26">
        <v>1</v>
      </c>
      <c r="O494" s="26">
        <v>0</v>
      </c>
      <c r="P494" s="26">
        <v>0</v>
      </c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>
        <v>1</v>
      </c>
      <c r="AQ494" s="23"/>
      <c r="AR494" s="48"/>
      <c r="AS494" s="23"/>
      <c r="AT494" s="23"/>
    </row>
    <row r="495" spans="1:46" s="12" customFormat="1" ht="21" customHeight="1">
      <c r="A495" s="18">
        <v>493</v>
      </c>
      <c r="B495" s="19">
        <v>3301001083409</v>
      </c>
      <c r="C495" s="20" t="s">
        <v>50</v>
      </c>
      <c r="D495" s="20" t="s">
        <v>694</v>
      </c>
      <c r="E495" s="20" t="s">
        <v>695</v>
      </c>
      <c r="F495" s="21">
        <v>1</v>
      </c>
      <c r="G495" s="21"/>
      <c r="H495" s="24">
        <v>2</v>
      </c>
      <c r="I495" s="20" t="s">
        <v>576</v>
      </c>
      <c r="J495" s="21" t="s">
        <v>666</v>
      </c>
      <c r="K495" s="21">
        <v>0</v>
      </c>
      <c r="L495" s="21">
        <v>0</v>
      </c>
      <c r="M495" s="21">
        <v>1</v>
      </c>
      <c r="N495" s="21">
        <v>0</v>
      </c>
      <c r="O495" s="21">
        <v>0</v>
      </c>
      <c r="P495" s="21">
        <v>0</v>
      </c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>
        <v>1</v>
      </c>
      <c r="AQ495" s="23"/>
      <c r="AR495" s="48">
        <v>1</v>
      </c>
      <c r="AS495" s="23"/>
      <c r="AT495" s="23"/>
    </row>
    <row r="496" spans="1:46" s="12" customFormat="1" ht="21" customHeight="1">
      <c r="A496" s="18">
        <v>494</v>
      </c>
      <c r="B496" s="19">
        <v>4191100001346</v>
      </c>
      <c r="C496" s="20" t="s">
        <v>55</v>
      </c>
      <c r="D496" s="20" t="s">
        <v>696</v>
      </c>
      <c r="E496" s="20" t="s">
        <v>697</v>
      </c>
      <c r="F496" s="21">
        <v>2</v>
      </c>
      <c r="G496" s="21"/>
      <c r="H496" s="24">
        <v>2</v>
      </c>
      <c r="I496" s="20" t="s">
        <v>576</v>
      </c>
      <c r="J496" s="21" t="s">
        <v>666</v>
      </c>
      <c r="K496" s="21">
        <v>0</v>
      </c>
      <c r="L496" s="21">
        <v>0</v>
      </c>
      <c r="M496" s="21">
        <v>1</v>
      </c>
      <c r="N496" s="21">
        <v>0</v>
      </c>
      <c r="O496" s="21">
        <v>0</v>
      </c>
      <c r="P496" s="21">
        <v>0</v>
      </c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>
        <v>1</v>
      </c>
      <c r="AQ496" s="23"/>
      <c r="AR496" s="48">
        <v>1</v>
      </c>
      <c r="AS496" s="23">
        <v>1</v>
      </c>
      <c r="AT496" s="23"/>
    </row>
    <row r="497" spans="1:46" s="12" customFormat="1" ht="21" customHeight="1">
      <c r="A497" s="18">
        <v>495</v>
      </c>
      <c r="B497" s="19">
        <v>3191100475064</v>
      </c>
      <c r="C497" s="20" t="s">
        <v>50</v>
      </c>
      <c r="D497" s="20" t="s">
        <v>698</v>
      </c>
      <c r="E497" s="20" t="s">
        <v>699</v>
      </c>
      <c r="F497" s="21">
        <v>1</v>
      </c>
      <c r="G497" s="21"/>
      <c r="H497" s="24">
        <v>8</v>
      </c>
      <c r="I497" s="20" t="s">
        <v>576</v>
      </c>
      <c r="J497" s="21" t="s">
        <v>666</v>
      </c>
      <c r="K497" s="26"/>
      <c r="L497" s="26"/>
      <c r="M497" s="26"/>
      <c r="N497" s="26"/>
      <c r="O497" s="26"/>
      <c r="P497" s="26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>
        <v>1</v>
      </c>
      <c r="AQ497" s="23"/>
      <c r="AR497" s="48"/>
      <c r="AS497" s="23"/>
      <c r="AT497" s="23"/>
    </row>
    <row r="498" spans="1:46" s="12" customFormat="1" ht="21" customHeight="1">
      <c r="A498" s="18">
        <v>496</v>
      </c>
      <c r="B498" s="19">
        <v>3191100476290</v>
      </c>
      <c r="C498" s="20" t="s">
        <v>50</v>
      </c>
      <c r="D498" s="20" t="s">
        <v>700</v>
      </c>
      <c r="E498" s="20" t="s">
        <v>701</v>
      </c>
      <c r="F498" s="21">
        <v>1</v>
      </c>
      <c r="G498" s="21"/>
      <c r="H498" s="24">
        <v>8</v>
      </c>
      <c r="I498" s="20" t="s">
        <v>576</v>
      </c>
      <c r="J498" s="21" t="s">
        <v>666</v>
      </c>
      <c r="K498" s="21">
        <v>0</v>
      </c>
      <c r="L498" s="21">
        <v>0</v>
      </c>
      <c r="M498" s="21">
        <v>0</v>
      </c>
      <c r="N498" s="21">
        <v>1</v>
      </c>
      <c r="O498" s="21">
        <v>0</v>
      </c>
      <c r="P498" s="21">
        <v>0</v>
      </c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>
        <v>1</v>
      </c>
      <c r="AQ498" s="23"/>
      <c r="AR498" s="48">
        <v>1</v>
      </c>
      <c r="AS498" s="23">
        <v>1</v>
      </c>
      <c r="AT498" s="23"/>
    </row>
    <row r="499" spans="1:46" s="12" customFormat="1" ht="21" customHeight="1">
      <c r="A499" s="18">
        <v>497</v>
      </c>
      <c r="B499" s="19">
        <v>3191100367164</v>
      </c>
      <c r="C499" s="20" t="s">
        <v>50</v>
      </c>
      <c r="D499" s="20" t="s">
        <v>702</v>
      </c>
      <c r="E499" s="20" t="s">
        <v>703</v>
      </c>
      <c r="F499" s="21">
        <v>1</v>
      </c>
      <c r="G499" s="21"/>
      <c r="H499" s="24">
        <v>8</v>
      </c>
      <c r="I499" s="20" t="s">
        <v>576</v>
      </c>
      <c r="J499" s="21" t="s">
        <v>666</v>
      </c>
      <c r="K499" s="21">
        <v>0</v>
      </c>
      <c r="L499" s="21">
        <v>0</v>
      </c>
      <c r="M499" s="21">
        <v>0</v>
      </c>
      <c r="N499" s="21">
        <v>1</v>
      </c>
      <c r="O499" s="21">
        <v>0</v>
      </c>
      <c r="P499" s="21">
        <v>0</v>
      </c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>
        <v>1</v>
      </c>
      <c r="AQ499" s="23"/>
      <c r="AR499" s="48">
        <v>1</v>
      </c>
      <c r="AS499" s="23">
        <v>1</v>
      </c>
      <c r="AT499" s="23"/>
    </row>
    <row r="500" spans="1:46" s="12" customFormat="1" ht="21" customHeight="1">
      <c r="A500" s="18">
        <v>498</v>
      </c>
      <c r="B500" s="19">
        <v>3302200238969</v>
      </c>
      <c r="C500" s="20" t="s">
        <v>50</v>
      </c>
      <c r="D500" s="20" t="s">
        <v>704</v>
      </c>
      <c r="E500" s="20" t="s">
        <v>705</v>
      </c>
      <c r="F500" s="21">
        <v>1</v>
      </c>
      <c r="G500" s="21"/>
      <c r="H500" s="24">
        <v>3</v>
      </c>
      <c r="I500" s="20" t="s">
        <v>576</v>
      </c>
      <c r="J500" s="21" t="s">
        <v>666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>
        <v>1</v>
      </c>
      <c r="AQ500" s="23"/>
      <c r="AR500" s="48"/>
      <c r="AS500" s="23">
        <v>1</v>
      </c>
      <c r="AT500" s="23"/>
    </row>
    <row r="501" spans="1:46" s="12" customFormat="1" ht="21" customHeight="1">
      <c r="A501" s="18">
        <v>499</v>
      </c>
      <c r="B501" s="19">
        <v>3302100211945</v>
      </c>
      <c r="C501" s="20" t="s">
        <v>50</v>
      </c>
      <c r="D501" s="20" t="s">
        <v>706</v>
      </c>
      <c r="E501" s="20" t="s">
        <v>707</v>
      </c>
      <c r="F501" s="21">
        <v>1</v>
      </c>
      <c r="G501" s="21"/>
      <c r="H501" s="24">
        <v>8</v>
      </c>
      <c r="I501" s="20" t="s">
        <v>576</v>
      </c>
      <c r="J501" s="21" t="s">
        <v>666</v>
      </c>
      <c r="K501" s="21">
        <v>0</v>
      </c>
      <c r="L501" s="21">
        <v>0</v>
      </c>
      <c r="M501" s="21">
        <v>0</v>
      </c>
      <c r="N501" s="21">
        <v>1</v>
      </c>
      <c r="O501" s="21">
        <v>0</v>
      </c>
      <c r="P501" s="21">
        <v>0</v>
      </c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>
        <v>1</v>
      </c>
      <c r="AQ501" s="23"/>
      <c r="AR501" s="48">
        <v>1</v>
      </c>
      <c r="AS501" s="23">
        <v>1</v>
      </c>
      <c r="AT501" s="23"/>
    </row>
    <row r="502" spans="1:46" s="12" customFormat="1" ht="21" customHeight="1">
      <c r="A502" s="18">
        <v>500</v>
      </c>
      <c r="B502" s="19">
        <v>5191199007714</v>
      </c>
      <c r="C502" s="20" t="s">
        <v>50</v>
      </c>
      <c r="D502" s="20" t="s">
        <v>542</v>
      </c>
      <c r="E502" s="20" t="s">
        <v>708</v>
      </c>
      <c r="F502" s="21">
        <v>1</v>
      </c>
      <c r="G502" s="21"/>
      <c r="H502" s="24">
        <v>10</v>
      </c>
      <c r="I502" s="20" t="s">
        <v>576</v>
      </c>
      <c r="J502" s="21" t="s">
        <v>666</v>
      </c>
      <c r="K502" s="21">
        <v>0</v>
      </c>
      <c r="L502" s="21">
        <v>0</v>
      </c>
      <c r="M502" s="21">
        <v>1</v>
      </c>
      <c r="N502" s="21">
        <v>0</v>
      </c>
      <c r="O502" s="21">
        <v>0</v>
      </c>
      <c r="P502" s="21">
        <v>0</v>
      </c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>
        <v>1</v>
      </c>
      <c r="AQ502" s="23"/>
      <c r="AR502" s="48"/>
      <c r="AS502" s="23">
        <v>1</v>
      </c>
      <c r="AT502" s="23"/>
    </row>
    <row r="503" spans="1:46" s="12" customFormat="1" ht="21" customHeight="1">
      <c r="A503" s="18">
        <v>501</v>
      </c>
      <c r="B503" s="19">
        <v>3301000715584</v>
      </c>
      <c r="C503" s="20" t="s">
        <v>50</v>
      </c>
      <c r="D503" s="20" t="s">
        <v>709</v>
      </c>
      <c r="E503" s="20" t="s">
        <v>679</v>
      </c>
      <c r="F503" s="21">
        <v>1</v>
      </c>
      <c r="G503" s="21"/>
      <c r="H503" s="24">
        <v>2</v>
      </c>
      <c r="I503" s="20" t="s">
        <v>576</v>
      </c>
      <c r="J503" s="21" t="s">
        <v>666</v>
      </c>
      <c r="K503" s="21">
        <v>0</v>
      </c>
      <c r="L503" s="21">
        <v>1</v>
      </c>
      <c r="M503" s="21">
        <v>0</v>
      </c>
      <c r="N503" s="21">
        <v>0</v>
      </c>
      <c r="O503" s="21">
        <v>1</v>
      </c>
      <c r="P503" s="21">
        <v>0</v>
      </c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>
        <v>1</v>
      </c>
      <c r="AQ503" s="23"/>
      <c r="AR503" s="48">
        <v>1</v>
      </c>
      <c r="AS503" s="23">
        <v>1</v>
      </c>
      <c r="AT503" s="23"/>
    </row>
    <row r="504" spans="1:46" s="12" customFormat="1" ht="21" customHeight="1">
      <c r="A504" s="18">
        <v>502</v>
      </c>
      <c r="B504" s="19">
        <v>3301000819771</v>
      </c>
      <c r="C504" s="20" t="s">
        <v>71</v>
      </c>
      <c r="D504" s="20" t="s">
        <v>112</v>
      </c>
      <c r="E504" s="20" t="s">
        <v>690</v>
      </c>
      <c r="F504" s="21">
        <v>1</v>
      </c>
      <c r="G504" s="21"/>
      <c r="H504" s="24">
        <v>10</v>
      </c>
      <c r="I504" s="20" t="s">
        <v>576</v>
      </c>
      <c r="J504" s="21" t="s">
        <v>666</v>
      </c>
      <c r="K504" s="21">
        <v>0</v>
      </c>
      <c r="L504" s="21">
        <v>0</v>
      </c>
      <c r="M504" s="21">
        <v>1</v>
      </c>
      <c r="N504" s="21">
        <v>0</v>
      </c>
      <c r="O504" s="21">
        <v>0</v>
      </c>
      <c r="P504" s="21">
        <v>0</v>
      </c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>
        <v>1</v>
      </c>
      <c r="AQ504" s="23"/>
      <c r="AR504" s="48">
        <v>1</v>
      </c>
      <c r="AS504" s="23">
        <v>1</v>
      </c>
      <c r="AT504" s="23"/>
    </row>
    <row r="505" spans="1:46" s="12" customFormat="1" ht="21" customHeight="1">
      <c r="A505" s="18">
        <v>503</v>
      </c>
      <c r="B505" s="19">
        <v>1309801341403</v>
      </c>
      <c r="C505" s="20" t="s">
        <v>71</v>
      </c>
      <c r="D505" s="20" t="s">
        <v>710</v>
      </c>
      <c r="E505" s="20" t="s">
        <v>711</v>
      </c>
      <c r="F505" s="21">
        <v>1</v>
      </c>
      <c r="G505" s="21"/>
      <c r="H505" s="24">
        <v>3</v>
      </c>
      <c r="I505" s="20" t="s">
        <v>576</v>
      </c>
      <c r="J505" s="21" t="s">
        <v>666</v>
      </c>
      <c r="K505" s="21">
        <v>0</v>
      </c>
      <c r="L505" s="21">
        <v>0</v>
      </c>
      <c r="M505" s="21">
        <v>1</v>
      </c>
      <c r="N505" s="21">
        <v>0</v>
      </c>
      <c r="O505" s="21">
        <v>0</v>
      </c>
      <c r="P505" s="21">
        <v>0</v>
      </c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>
        <v>1</v>
      </c>
      <c r="AQ505" s="23"/>
      <c r="AR505" s="48">
        <v>1</v>
      </c>
      <c r="AS505" s="23">
        <v>1</v>
      </c>
      <c r="AT505" s="23"/>
    </row>
    <row r="506" spans="1:46" s="12" customFormat="1" ht="21" customHeight="1">
      <c r="A506" s="18">
        <v>504</v>
      </c>
      <c r="B506" s="19">
        <v>3191100367652</v>
      </c>
      <c r="C506" s="20" t="s">
        <v>64</v>
      </c>
      <c r="D506" s="20" t="s">
        <v>712</v>
      </c>
      <c r="E506" s="20" t="s">
        <v>634</v>
      </c>
      <c r="F506" s="21">
        <v>2</v>
      </c>
      <c r="G506" s="21"/>
      <c r="H506" s="24">
        <v>10</v>
      </c>
      <c r="I506" s="20" t="s">
        <v>576</v>
      </c>
      <c r="J506" s="21" t="s">
        <v>666</v>
      </c>
      <c r="K506" s="21">
        <v>0</v>
      </c>
      <c r="L506" s="21">
        <v>1</v>
      </c>
      <c r="M506" s="21">
        <v>0</v>
      </c>
      <c r="N506" s="21">
        <v>0</v>
      </c>
      <c r="O506" s="21">
        <v>0</v>
      </c>
      <c r="P506" s="21">
        <v>0</v>
      </c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>
        <v>1</v>
      </c>
      <c r="AQ506" s="23"/>
      <c r="AR506" s="48">
        <v>1</v>
      </c>
      <c r="AS506" s="23">
        <v>1</v>
      </c>
      <c r="AT506" s="23"/>
    </row>
    <row r="507" spans="1:46" s="12" customFormat="1" ht="21" customHeight="1">
      <c r="A507" s="18">
        <v>505</v>
      </c>
      <c r="B507" s="19">
        <v>3191100475927</v>
      </c>
      <c r="C507" s="20" t="s">
        <v>71</v>
      </c>
      <c r="D507" s="20" t="s">
        <v>713</v>
      </c>
      <c r="E507" s="20" t="s">
        <v>714</v>
      </c>
      <c r="F507" s="21">
        <v>1</v>
      </c>
      <c r="G507" s="21"/>
      <c r="H507" s="24">
        <v>10</v>
      </c>
      <c r="I507" s="20" t="s">
        <v>576</v>
      </c>
      <c r="J507" s="21" t="s">
        <v>666</v>
      </c>
      <c r="K507" s="26"/>
      <c r="L507" s="26"/>
      <c r="M507" s="26"/>
      <c r="N507" s="26"/>
      <c r="O507" s="26"/>
      <c r="P507" s="26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>
        <v>1</v>
      </c>
      <c r="AQ507" s="23"/>
      <c r="AR507" s="48"/>
      <c r="AS507" s="23"/>
      <c r="AT507" s="23"/>
    </row>
    <row r="508" spans="1:46" s="12" customFormat="1" ht="21" customHeight="1">
      <c r="A508" s="18">
        <v>506</v>
      </c>
      <c r="B508" s="19">
        <v>3191100366940</v>
      </c>
      <c r="C508" s="20" t="s">
        <v>71</v>
      </c>
      <c r="D508" s="20" t="s">
        <v>715</v>
      </c>
      <c r="E508" s="20" t="s">
        <v>716</v>
      </c>
      <c r="F508" s="21">
        <v>1</v>
      </c>
      <c r="G508" s="21"/>
      <c r="H508" s="24">
        <v>8</v>
      </c>
      <c r="I508" s="20" t="s">
        <v>576</v>
      </c>
      <c r="J508" s="21" t="s">
        <v>666</v>
      </c>
      <c r="K508" s="21">
        <v>0</v>
      </c>
      <c r="L508" s="21">
        <v>0</v>
      </c>
      <c r="M508" s="21">
        <v>0</v>
      </c>
      <c r="N508" s="21">
        <v>1</v>
      </c>
      <c r="O508" s="21">
        <v>0</v>
      </c>
      <c r="P508" s="21">
        <v>0</v>
      </c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>
        <v>1</v>
      </c>
      <c r="AQ508" s="23"/>
      <c r="AR508" s="48"/>
      <c r="AS508" s="23"/>
      <c r="AT508" s="23"/>
    </row>
    <row r="509" spans="1:46" s="12" customFormat="1" ht="21" customHeight="1">
      <c r="A509" s="18">
        <v>507</v>
      </c>
      <c r="B509" s="19">
        <v>1191100108286</v>
      </c>
      <c r="C509" s="20" t="s">
        <v>64</v>
      </c>
      <c r="D509" s="20" t="s">
        <v>447</v>
      </c>
      <c r="E509" s="20" t="s">
        <v>717</v>
      </c>
      <c r="F509" s="21">
        <v>2</v>
      </c>
      <c r="G509" s="21"/>
      <c r="H509" s="24">
        <v>8</v>
      </c>
      <c r="I509" s="20" t="s">
        <v>576</v>
      </c>
      <c r="J509" s="21" t="s">
        <v>666</v>
      </c>
      <c r="K509" s="21">
        <v>1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>
        <v>1</v>
      </c>
      <c r="AQ509" s="23"/>
      <c r="AR509" s="48"/>
      <c r="AS509" s="23">
        <v>1</v>
      </c>
      <c r="AT509" s="23"/>
    </row>
    <row r="510" spans="1:46" s="12" customFormat="1" ht="21" customHeight="1">
      <c r="A510" s="18">
        <v>508</v>
      </c>
      <c r="B510" s="19">
        <v>3191100476532</v>
      </c>
      <c r="C510" s="20" t="s">
        <v>50</v>
      </c>
      <c r="D510" s="20" t="s">
        <v>718</v>
      </c>
      <c r="E510" s="20" t="s">
        <v>672</v>
      </c>
      <c r="F510" s="21">
        <v>1</v>
      </c>
      <c r="G510" s="21"/>
      <c r="H510" s="24">
        <v>8</v>
      </c>
      <c r="I510" s="20" t="s">
        <v>576</v>
      </c>
      <c r="J510" s="21" t="s">
        <v>666</v>
      </c>
      <c r="K510" s="21">
        <v>0</v>
      </c>
      <c r="L510" s="21">
        <v>1</v>
      </c>
      <c r="M510" s="21">
        <v>0</v>
      </c>
      <c r="N510" s="21">
        <v>0</v>
      </c>
      <c r="O510" s="21">
        <v>0</v>
      </c>
      <c r="P510" s="21">
        <v>0</v>
      </c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>
        <v>1</v>
      </c>
      <c r="AQ510" s="23"/>
      <c r="AR510" s="48"/>
      <c r="AS510" s="23">
        <v>1</v>
      </c>
      <c r="AT510" s="23"/>
    </row>
    <row r="511" spans="1:46" s="12" customFormat="1" ht="21" customHeight="1">
      <c r="A511" s="18">
        <v>509</v>
      </c>
      <c r="B511" s="19">
        <v>3301000943391</v>
      </c>
      <c r="C511" s="20" t="s">
        <v>50</v>
      </c>
      <c r="D511" s="20" t="s">
        <v>719</v>
      </c>
      <c r="E511" s="20" t="s">
        <v>720</v>
      </c>
      <c r="F511" s="21">
        <v>1</v>
      </c>
      <c r="G511" s="21"/>
      <c r="H511" s="24">
        <v>3</v>
      </c>
      <c r="I511" s="20" t="s">
        <v>576</v>
      </c>
      <c r="J511" s="21" t="s">
        <v>666</v>
      </c>
      <c r="K511" s="21">
        <v>0</v>
      </c>
      <c r="L511" s="21">
        <v>0</v>
      </c>
      <c r="M511" s="21">
        <v>1</v>
      </c>
      <c r="N511" s="21">
        <v>0</v>
      </c>
      <c r="O511" s="21">
        <v>0</v>
      </c>
      <c r="P511" s="21">
        <v>0</v>
      </c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>
        <v>1</v>
      </c>
      <c r="AQ511" s="23"/>
      <c r="AR511" s="48"/>
      <c r="AS511" s="23"/>
      <c r="AT511" s="23"/>
    </row>
    <row r="512" spans="1:46" s="12" customFormat="1" ht="21" customHeight="1">
      <c r="A512" s="18">
        <v>510</v>
      </c>
      <c r="B512" s="19">
        <v>5191100031006</v>
      </c>
      <c r="C512" s="20" t="s">
        <v>50</v>
      </c>
      <c r="D512" s="20" t="s">
        <v>721</v>
      </c>
      <c r="E512" s="20" t="s">
        <v>722</v>
      </c>
      <c r="F512" s="21">
        <v>1</v>
      </c>
      <c r="G512" s="21"/>
      <c r="H512" s="24">
        <v>3</v>
      </c>
      <c r="I512" s="20" t="s">
        <v>576</v>
      </c>
      <c r="J512" s="21" t="s">
        <v>666</v>
      </c>
      <c r="K512" s="21">
        <v>0</v>
      </c>
      <c r="L512" s="21">
        <v>0</v>
      </c>
      <c r="M512" s="21">
        <v>1</v>
      </c>
      <c r="N512" s="21">
        <v>0</v>
      </c>
      <c r="O512" s="21">
        <v>0</v>
      </c>
      <c r="P512" s="21">
        <v>0</v>
      </c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>
        <v>1</v>
      </c>
      <c r="AQ512" s="23"/>
      <c r="AR512" s="48"/>
      <c r="AS512" s="23">
        <v>1</v>
      </c>
      <c r="AT512" s="23"/>
    </row>
    <row r="513" spans="1:47" s="12" customFormat="1" ht="21" customHeight="1">
      <c r="A513" s="18">
        <v>511</v>
      </c>
      <c r="B513" s="19">
        <v>3301000813454</v>
      </c>
      <c r="C513" s="28" t="s">
        <v>50</v>
      </c>
      <c r="D513" s="28" t="s">
        <v>718</v>
      </c>
      <c r="E513" s="28" t="s">
        <v>1326</v>
      </c>
      <c r="F513" s="21">
        <v>1</v>
      </c>
      <c r="G513" s="21"/>
      <c r="H513" s="24">
        <v>10</v>
      </c>
      <c r="I513" s="28" t="s">
        <v>576</v>
      </c>
      <c r="J513" s="21" t="s">
        <v>666</v>
      </c>
      <c r="K513" s="21">
        <v>0</v>
      </c>
      <c r="L513" s="21">
        <v>0</v>
      </c>
      <c r="M513" s="21">
        <v>1</v>
      </c>
      <c r="N513" s="21">
        <v>0</v>
      </c>
      <c r="O513" s="21">
        <v>0</v>
      </c>
      <c r="P513" s="21">
        <v>0</v>
      </c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48"/>
      <c r="AS513" s="23"/>
      <c r="AT513" s="23"/>
    </row>
    <row r="514" spans="1:47" s="12" customFormat="1" ht="21" customHeight="1">
      <c r="A514" s="18">
        <v>512</v>
      </c>
      <c r="B514" s="19">
        <v>3300400442070</v>
      </c>
      <c r="C514" s="28" t="s">
        <v>55</v>
      </c>
      <c r="D514" s="28" t="s">
        <v>1341</v>
      </c>
      <c r="E514" s="28" t="s">
        <v>679</v>
      </c>
      <c r="F514" s="21">
        <v>2</v>
      </c>
      <c r="G514" s="21"/>
      <c r="H514" s="24">
        <v>2</v>
      </c>
      <c r="I514" s="28" t="s">
        <v>576</v>
      </c>
      <c r="J514" s="21" t="s">
        <v>666</v>
      </c>
      <c r="K514" s="21">
        <v>0</v>
      </c>
      <c r="L514" s="21">
        <v>0</v>
      </c>
      <c r="M514" s="21">
        <v>1</v>
      </c>
      <c r="N514" s="21">
        <v>0</v>
      </c>
      <c r="O514" s="21">
        <v>0</v>
      </c>
      <c r="P514" s="21">
        <v>0</v>
      </c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48"/>
      <c r="AS514" s="23"/>
      <c r="AT514" s="23"/>
    </row>
    <row r="515" spans="1:47" s="12" customFormat="1" ht="21" customHeight="1">
      <c r="A515" s="18">
        <v>513</v>
      </c>
      <c r="B515" s="19">
        <v>3191100426161</v>
      </c>
      <c r="C515" s="28" t="s">
        <v>55</v>
      </c>
      <c r="D515" s="28" t="s">
        <v>685</v>
      </c>
      <c r="E515" s="28" t="s">
        <v>686</v>
      </c>
      <c r="F515" s="21">
        <v>2</v>
      </c>
      <c r="G515" s="21"/>
      <c r="H515" s="24">
        <v>2</v>
      </c>
      <c r="I515" s="28" t="s">
        <v>576</v>
      </c>
      <c r="J515" s="21" t="s">
        <v>666</v>
      </c>
      <c r="K515" s="21">
        <v>0</v>
      </c>
      <c r="L515" s="21">
        <v>0</v>
      </c>
      <c r="M515" s="21">
        <v>1</v>
      </c>
      <c r="N515" s="21">
        <v>0</v>
      </c>
      <c r="O515" s="21">
        <v>0</v>
      </c>
      <c r="P515" s="21">
        <v>0</v>
      </c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48"/>
      <c r="AS515" s="23"/>
      <c r="AT515" s="23"/>
    </row>
    <row r="516" spans="1:47" s="12" customFormat="1" ht="21" customHeight="1">
      <c r="A516" s="18">
        <v>514</v>
      </c>
      <c r="B516" s="19">
        <v>1160300158997</v>
      </c>
      <c r="C516" s="28" t="s">
        <v>64</v>
      </c>
      <c r="D516" s="28" t="s">
        <v>1500</v>
      </c>
      <c r="E516" s="28" t="s">
        <v>579</v>
      </c>
      <c r="F516" s="21">
        <v>2</v>
      </c>
      <c r="G516" s="21"/>
      <c r="H516" s="24">
        <v>2</v>
      </c>
      <c r="I516" s="28" t="s">
        <v>576</v>
      </c>
      <c r="J516" s="21" t="s">
        <v>666</v>
      </c>
      <c r="K516" s="21">
        <v>0</v>
      </c>
      <c r="L516" s="21">
        <v>0</v>
      </c>
      <c r="M516" s="21">
        <v>0</v>
      </c>
      <c r="N516" s="21">
        <v>0</v>
      </c>
      <c r="O516" s="21">
        <v>1</v>
      </c>
      <c r="P516" s="21">
        <v>0</v>
      </c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48">
        <v>1</v>
      </c>
      <c r="AS516" s="23">
        <v>1</v>
      </c>
      <c r="AT516" s="23"/>
    </row>
    <row r="517" spans="1:47" s="12" customFormat="1" ht="21" customHeight="1">
      <c r="A517" s="18">
        <v>515</v>
      </c>
      <c r="B517" s="19">
        <v>3191100425695</v>
      </c>
      <c r="C517" s="28" t="s">
        <v>50</v>
      </c>
      <c r="D517" s="28" t="s">
        <v>1501</v>
      </c>
      <c r="E517" s="28" t="s">
        <v>1502</v>
      </c>
      <c r="F517" s="21">
        <v>1</v>
      </c>
      <c r="G517" s="21"/>
      <c r="H517" s="24">
        <v>2</v>
      </c>
      <c r="I517" s="28" t="s">
        <v>576</v>
      </c>
      <c r="J517" s="21" t="s">
        <v>666</v>
      </c>
      <c r="K517" s="21">
        <v>0</v>
      </c>
      <c r="L517" s="21">
        <v>0</v>
      </c>
      <c r="M517" s="21">
        <v>0</v>
      </c>
      <c r="N517" s="21">
        <v>1</v>
      </c>
      <c r="O517" s="21">
        <v>0</v>
      </c>
      <c r="P517" s="21">
        <v>0</v>
      </c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48">
        <v>1</v>
      </c>
      <c r="AS517" s="23">
        <v>1</v>
      </c>
      <c r="AT517" s="23"/>
    </row>
    <row r="518" spans="1:47" s="12" customFormat="1" ht="21" customHeight="1">
      <c r="A518" s="18">
        <v>516</v>
      </c>
      <c r="B518" s="19">
        <v>5101599020246</v>
      </c>
      <c r="C518" s="28" t="s">
        <v>50</v>
      </c>
      <c r="D518" s="28" t="s">
        <v>1503</v>
      </c>
      <c r="E518" s="28" t="s">
        <v>1504</v>
      </c>
      <c r="F518" s="21">
        <v>1</v>
      </c>
      <c r="G518" s="21"/>
      <c r="H518" s="22">
        <v>2</v>
      </c>
      <c r="I518" s="28" t="s">
        <v>576</v>
      </c>
      <c r="J518" s="21" t="s">
        <v>666</v>
      </c>
      <c r="K518" s="21">
        <v>0</v>
      </c>
      <c r="L518" s="21">
        <v>0</v>
      </c>
      <c r="M518" s="21">
        <v>1</v>
      </c>
      <c r="N518" s="21">
        <v>0</v>
      </c>
      <c r="O518" s="21">
        <v>0</v>
      </c>
      <c r="P518" s="21">
        <v>0</v>
      </c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48"/>
      <c r="AS518" s="23"/>
      <c r="AT518" s="23"/>
    </row>
    <row r="519" spans="1:47" s="12" customFormat="1" ht="21" customHeight="1">
      <c r="A519" s="18">
        <v>517</v>
      </c>
      <c r="B519" s="19">
        <v>3309800159110</v>
      </c>
      <c r="C519" s="28" t="s">
        <v>50</v>
      </c>
      <c r="D519" s="28" t="s">
        <v>248</v>
      </c>
      <c r="E519" s="28" t="s">
        <v>642</v>
      </c>
      <c r="F519" s="21">
        <v>1</v>
      </c>
      <c r="G519" s="21"/>
      <c r="H519" s="22">
        <v>3</v>
      </c>
      <c r="I519" s="28" t="s">
        <v>576</v>
      </c>
      <c r="J519" s="21" t="s">
        <v>666</v>
      </c>
      <c r="K519" s="21">
        <v>0</v>
      </c>
      <c r="L519" s="21">
        <v>0</v>
      </c>
      <c r="M519" s="21">
        <v>0</v>
      </c>
      <c r="N519" s="21">
        <v>1</v>
      </c>
      <c r="O519" s="21">
        <v>0</v>
      </c>
      <c r="P519" s="21">
        <v>0</v>
      </c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48">
        <v>1</v>
      </c>
      <c r="AS519" s="23"/>
      <c r="AT519" s="23"/>
    </row>
    <row r="520" spans="1:47" s="12" customFormat="1" ht="21" customHeight="1">
      <c r="A520" s="18">
        <v>518</v>
      </c>
      <c r="B520" s="19">
        <v>2110201073302</v>
      </c>
      <c r="C520" s="28" t="s">
        <v>71</v>
      </c>
      <c r="D520" s="28" t="s">
        <v>1505</v>
      </c>
      <c r="E520" s="28" t="s">
        <v>1506</v>
      </c>
      <c r="F520" s="21">
        <v>1</v>
      </c>
      <c r="G520" s="21"/>
      <c r="H520" s="22">
        <v>8</v>
      </c>
      <c r="I520" s="28" t="s">
        <v>576</v>
      </c>
      <c r="J520" s="21" t="s">
        <v>666</v>
      </c>
      <c r="K520" s="21">
        <v>0</v>
      </c>
      <c r="L520" s="21">
        <v>0</v>
      </c>
      <c r="M520" s="21">
        <v>1</v>
      </c>
      <c r="N520" s="21">
        <v>0</v>
      </c>
      <c r="O520" s="21">
        <v>0</v>
      </c>
      <c r="P520" s="21">
        <v>0</v>
      </c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48"/>
      <c r="AS520" s="23"/>
      <c r="AT520" s="23"/>
    </row>
    <row r="521" spans="1:47" s="12" customFormat="1" ht="21" customHeight="1">
      <c r="A521" s="18">
        <v>519</v>
      </c>
      <c r="B521" s="19">
        <v>3191100119055</v>
      </c>
      <c r="C521" s="28" t="s">
        <v>64</v>
      </c>
      <c r="D521" s="28" t="s">
        <v>1507</v>
      </c>
      <c r="E521" s="28" t="s">
        <v>1508</v>
      </c>
      <c r="F521" s="21">
        <v>2</v>
      </c>
      <c r="G521" s="21"/>
      <c r="H521" s="22">
        <v>8</v>
      </c>
      <c r="I521" s="28" t="s">
        <v>576</v>
      </c>
      <c r="J521" s="21" t="s">
        <v>666</v>
      </c>
      <c r="K521" s="21">
        <v>1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48"/>
      <c r="AS521" s="23"/>
      <c r="AT521" s="23"/>
    </row>
    <row r="522" spans="1:47" s="12" customFormat="1" ht="21" customHeight="1">
      <c r="A522" s="18">
        <v>520</v>
      </c>
      <c r="B522" s="19">
        <v>5301001077758</v>
      </c>
      <c r="C522" s="28" t="s">
        <v>50</v>
      </c>
      <c r="D522" s="28" t="s">
        <v>1509</v>
      </c>
      <c r="E522" s="28" t="s">
        <v>1510</v>
      </c>
      <c r="F522" s="21">
        <v>1</v>
      </c>
      <c r="G522" s="21"/>
      <c r="H522" s="22">
        <v>8</v>
      </c>
      <c r="I522" s="28" t="s">
        <v>576</v>
      </c>
      <c r="J522" s="21" t="s">
        <v>666</v>
      </c>
      <c r="K522" s="21">
        <v>1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48"/>
      <c r="AS522" s="23">
        <v>1</v>
      </c>
      <c r="AT522" s="23"/>
    </row>
    <row r="523" spans="1:47" s="12" customFormat="1" ht="18.75">
      <c r="A523" s="18">
        <v>521</v>
      </c>
      <c r="B523" s="19">
        <v>3191100477075</v>
      </c>
      <c r="C523" s="28" t="s">
        <v>55</v>
      </c>
      <c r="D523" s="28" t="s">
        <v>1796</v>
      </c>
      <c r="E523" s="28" t="s">
        <v>1797</v>
      </c>
      <c r="F523" s="21">
        <v>2</v>
      </c>
      <c r="G523" s="21">
        <v>238</v>
      </c>
      <c r="H523" s="22">
        <v>8</v>
      </c>
      <c r="I523" s="28" t="s">
        <v>576</v>
      </c>
      <c r="J523" s="21" t="s">
        <v>666</v>
      </c>
      <c r="K523" s="21">
        <v>1</v>
      </c>
      <c r="L523" s="21">
        <v>0</v>
      </c>
      <c r="M523" s="21">
        <v>1</v>
      </c>
      <c r="N523" s="21">
        <v>0</v>
      </c>
      <c r="O523" s="21">
        <v>0</v>
      </c>
      <c r="P523" s="21">
        <v>0</v>
      </c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3">
        <v>1</v>
      </c>
      <c r="AS523" s="23"/>
      <c r="AT523" s="23"/>
      <c r="AU523" s="12" t="s">
        <v>1749</v>
      </c>
    </row>
    <row r="524" spans="1:47" s="12" customFormat="1" ht="18.75">
      <c r="A524" s="18">
        <v>522</v>
      </c>
      <c r="B524" s="19">
        <v>5302100129145</v>
      </c>
      <c r="C524" s="28" t="s">
        <v>50</v>
      </c>
      <c r="D524" s="28" t="s">
        <v>262</v>
      </c>
      <c r="E524" s="28" t="s">
        <v>688</v>
      </c>
      <c r="F524" s="21">
        <v>1</v>
      </c>
      <c r="G524" s="184" t="s">
        <v>1806</v>
      </c>
      <c r="H524" s="22">
        <v>8</v>
      </c>
      <c r="I524" s="28" t="s">
        <v>576</v>
      </c>
      <c r="J524" s="21" t="s">
        <v>666</v>
      </c>
      <c r="K524" s="21">
        <v>0</v>
      </c>
      <c r="L524" s="21">
        <v>0</v>
      </c>
      <c r="M524" s="21">
        <v>1</v>
      </c>
      <c r="N524" s="21">
        <v>0</v>
      </c>
      <c r="O524" s="21">
        <v>0</v>
      </c>
      <c r="P524" s="21">
        <v>0</v>
      </c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3">
        <v>1</v>
      </c>
      <c r="AS524" s="23"/>
      <c r="AT524" s="23"/>
      <c r="AU524" s="12" t="s">
        <v>1749</v>
      </c>
    </row>
    <row r="525" spans="1:47" s="12" customFormat="1" ht="18.75">
      <c r="A525" s="18">
        <v>523</v>
      </c>
      <c r="B525" s="19">
        <v>3300400489921</v>
      </c>
      <c r="C525" s="28" t="s">
        <v>64</v>
      </c>
      <c r="D525" s="28" t="s">
        <v>1807</v>
      </c>
      <c r="E525" s="28" t="s">
        <v>1808</v>
      </c>
      <c r="F525" s="21">
        <v>2</v>
      </c>
      <c r="G525" s="21">
        <v>185</v>
      </c>
      <c r="H525" s="22">
        <v>8</v>
      </c>
      <c r="I525" s="28" t="s">
        <v>576</v>
      </c>
      <c r="J525" s="21" t="s">
        <v>666</v>
      </c>
      <c r="K525" s="21">
        <v>0</v>
      </c>
      <c r="L525" s="21">
        <v>1</v>
      </c>
      <c r="M525" s="21">
        <v>1</v>
      </c>
      <c r="N525" s="21">
        <v>1</v>
      </c>
      <c r="O525" s="21">
        <v>1</v>
      </c>
      <c r="P525" s="21">
        <v>0</v>
      </c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3">
        <v>1</v>
      </c>
      <c r="AS525" s="23"/>
      <c r="AT525" s="23"/>
      <c r="AU525" s="12" t="s">
        <v>1749</v>
      </c>
    </row>
    <row r="526" spans="1:47" s="12" customFormat="1" ht="18.75">
      <c r="A526" s="18">
        <v>524</v>
      </c>
      <c r="B526" s="19">
        <v>3180300391084</v>
      </c>
      <c r="C526" s="28" t="s">
        <v>50</v>
      </c>
      <c r="D526" s="28" t="s">
        <v>821</v>
      </c>
      <c r="E526" s="28" t="s">
        <v>1814</v>
      </c>
      <c r="F526" s="21">
        <v>1</v>
      </c>
      <c r="G526" s="21">
        <v>4</v>
      </c>
      <c r="H526" s="22">
        <v>10</v>
      </c>
      <c r="I526" s="28" t="s">
        <v>576</v>
      </c>
      <c r="J526" s="21" t="s">
        <v>666</v>
      </c>
      <c r="K526" s="21">
        <v>0</v>
      </c>
      <c r="L526" s="21">
        <v>0</v>
      </c>
      <c r="M526" s="21">
        <v>1</v>
      </c>
      <c r="N526" s="21">
        <v>0</v>
      </c>
      <c r="O526" s="21">
        <v>0</v>
      </c>
      <c r="P526" s="21">
        <v>0</v>
      </c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3">
        <v>1</v>
      </c>
      <c r="AS526" s="23"/>
      <c r="AT526" s="23"/>
      <c r="AU526" s="12" t="s">
        <v>1749</v>
      </c>
    </row>
    <row r="527" spans="1:47" s="12" customFormat="1" ht="18.75">
      <c r="A527" s="18">
        <v>525</v>
      </c>
      <c r="B527" s="19">
        <v>3300200199465</v>
      </c>
      <c r="C527" s="28" t="s">
        <v>55</v>
      </c>
      <c r="D527" s="28" t="s">
        <v>1819</v>
      </c>
      <c r="E527" s="28" t="s">
        <v>1820</v>
      </c>
      <c r="F527" s="21">
        <v>2</v>
      </c>
      <c r="G527" s="21">
        <v>87</v>
      </c>
      <c r="H527" s="22">
        <v>3</v>
      </c>
      <c r="I527" s="28" t="s">
        <v>576</v>
      </c>
      <c r="J527" s="21" t="s">
        <v>666</v>
      </c>
      <c r="K527" s="21">
        <v>1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3">
        <v>1</v>
      </c>
      <c r="AS527" s="23"/>
      <c r="AT527" s="23"/>
      <c r="AU527" s="12" t="s">
        <v>1749</v>
      </c>
    </row>
    <row r="528" spans="1:47" s="12" customFormat="1" ht="18.75">
      <c r="A528" s="18">
        <v>526</v>
      </c>
      <c r="B528" s="57"/>
      <c r="C528" s="30" t="s">
        <v>50</v>
      </c>
      <c r="D528" s="30" t="s">
        <v>197</v>
      </c>
      <c r="E528" s="30" t="s">
        <v>665</v>
      </c>
      <c r="F528" s="79">
        <v>1</v>
      </c>
      <c r="G528" s="79"/>
      <c r="H528" s="172"/>
      <c r="I528" s="30" t="s">
        <v>576</v>
      </c>
      <c r="J528" s="79" t="s">
        <v>666</v>
      </c>
      <c r="K528" s="79">
        <v>0</v>
      </c>
      <c r="L528" s="79">
        <v>0</v>
      </c>
      <c r="M528" s="79">
        <v>1</v>
      </c>
      <c r="N528" s="79">
        <v>0</v>
      </c>
      <c r="O528" s="79">
        <v>0</v>
      </c>
      <c r="P528" s="79">
        <v>0</v>
      </c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3"/>
      <c r="AS528" s="23"/>
      <c r="AT528" s="23" t="s">
        <v>2100</v>
      </c>
    </row>
    <row r="529" spans="1:46" s="12" customFormat="1" ht="21" customHeight="1">
      <c r="A529" s="18">
        <v>527</v>
      </c>
      <c r="B529" s="19">
        <v>3302100813864</v>
      </c>
      <c r="C529" s="20" t="s">
        <v>50</v>
      </c>
      <c r="D529" s="20" t="s">
        <v>723</v>
      </c>
      <c r="E529" s="20" t="s">
        <v>724</v>
      </c>
      <c r="F529" s="21">
        <v>1</v>
      </c>
      <c r="G529" s="21"/>
      <c r="H529" s="24">
        <v>7</v>
      </c>
      <c r="I529" s="20" t="s">
        <v>726</v>
      </c>
      <c r="J529" s="21" t="s">
        <v>725</v>
      </c>
      <c r="K529" s="26"/>
      <c r="L529" s="26"/>
      <c r="M529" s="26"/>
      <c r="N529" s="26"/>
      <c r="O529" s="26"/>
      <c r="P529" s="26"/>
      <c r="Q529" s="25"/>
      <c r="R529" s="25"/>
      <c r="S529" s="25">
        <v>1</v>
      </c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>
        <v>1</v>
      </c>
      <c r="AJ529" s="25"/>
      <c r="AK529" s="25"/>
      <c r="AL529" s="25"/>
      <c r="AM529" s="25">
        <v>1</v>
      </c>
      <c r="AN529" s="25">
        <v>1</v>
      </c>
      <c r="AO529" s="25"/>
      <c r="AP529" s="25">
        <v>1</v>
      </c>
      <c r="AQ529" s="25"/>
      <c r="AR529" s="48"/>
      <c r="AS529" s="23"/>
      <c r="AT529" s="23"/>
    </row>
    <row r="530" spans="1:46" s="12" customFormat="1" ht="21" customHeight="1">
      <c r="A530" s="18">
        <v>528</v>
      </c>
      <c r="B530" s="19">
        <v>3302000859072</v>
      </c>
      <c r="C530" s="20" t="s">
        <v>50</v>
      </c>
      <c r="D530" s="20" t="s">
        <v>364</v>
      </c>
      <c r="E530" s="20" t="s">
        <v>727</v>
      </c>
      <c r="F530" s="21">
        <v>1</v>
      </c>
      <c r="G530" s="21"/>
      <c r="H530" s="24">
        <v>7</v>
      </c>
      <c r="I530" s="20" t="s">
        <v>726</v>
      </c>
      <c r="J530" s="21" t="s">
        <v>725</v>
      </c>
      <c r="K530" s="21">
        <v>1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5"/>
      <c r="R530" s="25"/>
      <c r="S530" s="25">
        <v>1</v>
      </c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>
        <v>1</v>
      </c>
      <c r="AH530" s="25"/>
      <c r="AI530" s="25">
        <v>1</v>
      </c>
      <c r="AJ530" s="25"/>
      <c r="AK530" s="25"/>
      <c r="AL530" s="25"/>
      <c r="AM530" s="25">
        <v>1</v>
      </c>
      <c r="AN530" s="25">
        <v>1</v>
      </c>
      <c r="AO530" s="25"/>
      <c r="AP530" s="25">
        <v>1</v>
      </c>
      <c r="AQ530" s="25"/>
      <c r="AR530" s="48"/>
      <c r="AS530" s="23"/>
      <c r="AT530" s="23"/>
    </row>
    <row r="531" spans="1:46" s="12" customFormat="1" ht="21" customHeight="1">
      <c r="A531" s="18">
        <v>529</v>
      </c>
      <c r="B531" s="19">
        <v>3191100356928</v>
      </c>
      <c r="C531" s="20" t="s">
        <v>50</v>
      </c>
      <c r="D531" s="20" t="s">
        <v>67</v>
      </c>
      <c r="E531" s="20" t="s">
        <v>728</v>
      </c>
      <c r="F531" s="21">
        <v>1</v>
      </c>
      <c r="G531" s="21"/>
      <c r="H531" s="24">
        <v>14</v>
      </c>
      <c r="I531" s="20" t="s">
        <v>726</v>
      </c>
      <c r="J531" s="21" t="s">
        <v>725</v>
      </c>
      <c r="K531" s="21">
        <v>0</v>
      </c>
      <c r="L531" s="21">
        <v>0</v>
      </c>
      <c r="M531" s="21">
        <v>1</v>
      </c>
      <c r="N531" s="21">
        <v>0</v>
      </c>
      <c r="O531" s="21">
        <v>0</v>
      </c>
      <c r="P531" s="21">
        <v>0</v>
      </c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5">
        <v>1</v>
      </c>
      <c r="AL531" s="27"/>
      <c r="AM531" s="27"/>
      <c r="AN531" s="27">
        <v>1</v>
      </c>
      <c r="AO531" s="27"/>
      <c r="AP531" s="25">
        <v>1</v>
      </c>
      <c r="AQ531" s="27"/>
      <c r="AR531" s="48"/>
      <c r="AS531" s="23"/>
      <c r="AT531" s="23"/>
    </row>
    <row r="532" spans="1:46" s="12" customFormat="1" ht="21" customHeight="1">
      <c r="A532" s="18">
        <v>530</v>
      </c>
      <c r="B532" s="19">
        <v>3191100372265</v>
      </c>
      <c r="C532" s="20" t="s">
        <v>55</v>
      </c>
      <c r="D532" s="20" t="s">
        <v>729</v>
      </c>
      <c r="E532" s="20" t="s">
        <v>730</v>
      </c>
      <c r="F532" s="21">
        <v>2</v>
      </c>
      <c r="G532" s="21"/>
      <c r="H532" s="24">
        <v>10</v>
      </c>
      <c r="I532" s="20" t="s">
        <v>726</v>
      </c>
      <c r="J532" s="21" t="s">
        <v>725</v>
      </c>
      <c r="K532" s="21">
        <v>0</v>
      </c>
      <c r="L532" s="21">
        <v>0</v>
      </c>
      <c r="M532" s="21">
        <v>1</v>
      </c>
      <c r="N532" s="21">
        <v>0</v>
      </c>
      <c r="O532" s="21">
        <v>0</v>
      </c>
      <c r="P532" s="21">
        <v>0</v>
      </c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5">
        <v>1</v>
      </c>
      <c r="AO532" s="27"/>
      <c r="AP532" s="27">
        <v>1</v>
      </c>
      <c r="AQ532" s="27"/>
      <c r="AR532" s="48"/>
      <c r="AS532" s="23"/>
      <c r="AT532" s="23"/>
    </row>
    <row r="533" spans="1:46" s="12" customFormat="1" ht="21" customHeight="1">
      <c r="A533" s="18">
        <v>531</v>
      </c>
      <c r="B533" s="320">
        <v>3191100354232</v>
      </c>
      <c r="C533" s="391" t="s">
        <v>55</v>
      </c>
      <c r="D533" s="391" t="s">
        <v>731</v>
      </c>
      <c r="E533" s="391" t="s">
        <v>732</v>
      </c>
      <c r="F533" s="322">
        <v>2</v>
      </c>
      <c r="G533" s="322"/>
      <c r="H533" s="323">
        <v>6</v>
      </c>
      <c r="I533" s="391" t="s">
        <v>726</v>
      </c>
      <c r="J533" s="322" t="s">
        <v>725</v>
      </c>
      <c r="K533" s="322">
        <v>0</v>
      </c>
      <c r="L533" s="322">
        <v>0</v>
      </c>
      <c r="M533" s="322">
        <v>1</v>
      </c>
      <c r="N533" s="322">
        <v>0</v>
      </c>
      <c r="O533" s="322">
        <v>0</v>
      </c>
      <c r="P533" s="322">
        <v>0</v>
      </c>
      <c r="Q533" s="392"/>
      <c r="R533" s="392">
        <v>1</v>
      </c>
      <c r="S533" s="392"/>
      <c r="T533" s="392">
        <v>1</v>
      </c>
      <c r="U533" s="392"/>
      <c r="V533" s="392">
        <v>1</v>
      </c>
      <c r="W533" s="392"/>
      <c r="X533" s="392"/>
      <c r="Y533" s="392"/>
      <c r="Z533" s="392"/>
      <c r="AA533" s="392"/>
      <c r="AB533" s="392">
        <v>1</v>
      </c>
      <c r="AC533" s="392"/>
      <c r="AD533" s="392">
        <v>1</v>
      </c>
      <c r="AE533" s="392"/>
      <c r="AF533" s="392"/>
      <c r="AG533" s="392">
        <v>1</v>
      </c>
      <c r="AH533" s="392"/>
      <c r="AI533" s="392"/>
      <c r="AJ533" s="392"/>
      <c r="AK533" s="392"/>
      <c r="AL533" s="392"/>
      <c r="AM533" s="392">
        <v>1</v>
      </c>
      <c r="AN533" s="392"/>
      <c r="AO533" s="392"/>
      <c r="AP533" s="392">
        <v>1</v>
      </c>
      <c r="AQ533" s="393"/>
      <c r="AR533" s="325"/>
      <c r="AS533" s="325"/>
      <c r="AT533" s="325" t="s">
        <v>2093</v>
      </c>
    </row>
    <row r="534" spans="1:46" s="12" customFormat="1" ht="21" customHeight="1">
      <c r="A534" s="18">
        <v>532</v>
      </c>
      <c r="B534" s="19">
        <v>1191100002984</v>
      </c>
      <c r="C534" s="20" t="s">
        <v>50</v>
      </c>
      <c r="D534" s="20" t="s">
        <v>733</v>
      </c>
      <c r="E534" s="20" t="s">
        <v>734</v>
      </c>
      <c r="F534" s="21">
        <v>1</v>
      </c>
      <c r="G534" s="21"/>
      <c r="H534" s="24">
        <v>14</v>
      </c>
      <c r="I534" s="20" t="s">
        <v>726</v>
      </c>
      <c r="J534" s="21" t="s">
        <v>725</v>
      </c>
      <c r="K534" s="21">
        <v>0</v>
      </c>
      <c r="L534" s="21">
        <v>0</v>
      </c>
      <c r="M534" s="21">
        <v>1</v>
      </c>
      <c r="N534" s="21">
        <v>0</v>
      </c>
      <c r="O534" s="21">
        <v>0</v>
      </c>
      <c r="P534" s="21">
        <v>0</v>
      </c>
      <c r="Q534" s="27">
        <v>1</v>
      </c>
      <c r="R534" s="27"/>
      <c r="S534" s="27">
        <v>1</v>
      </c>
      <c r="T534" s="27">
        <v>1</v>
      </c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>
        <v>1</v>
      </c>
      <c r="AI534" s="27"/>
      <c r="AJ534" s="25">
        <v>1</v>
      </c>
      <c r="AK534" s="27"/>
      <c r="AL534" s="27"/>
      <c r="AM534" s="27"/>
      <c r="AN534" s="27">
        <v>1</v>
      </c>
      <c r="AO534" s="27"/>
      <c r="AP534" s="25">
        <v>1</v>
      </c>
      <c r="AQ534" s="27"/>
      <c r="AR534" s="48">
        <v>1</v>
      </c>
      <c r="AS534" s="23"/>
      <c r="AT534" s="23"/>
    </row>
    <row r="535" spans="1:46" s="12" customFormat="1" ht="21" customHeight="1">
      <c r="A535" s="18">
        <v>533</v>
      </c>
      <c r="B535" s="19">
        <v>3191100525398</v>
      </c>
      <c r="C535" s="20" t="s">
        <v>55</v>
      </c>
      <c r="D535" s="20" t="s">
        <v>735</v>
      </c>
      <c r="E535" s="20" t="s">
        <v>736</v>
      </c>
      <c r="F535" s="21">
        <v>2</v>
      </c>
      <c r="G535" s="21"/>
      <c r="H535" s="24">
        <v>7</v>
      </c>
      <c r="I535" s="20" t="s">
        <v>726</v>
      </c>
      <c r="J535" s="21" t="s">
        <v>725</v>
      </c>
      <c r="K535" s="21">
        <v>0</v>
      </c>
      <c r="L535" s="21">
        <v>0</v>
      </c>
      <c r="M535" s="21">
        <v>1</v>
      </c>
      <c r="N535" s="21">
        <v>0</v>
      </c>
      <c r="O535" s="21">
        <v>0</v>
      </c>
      <c r="P535" s="21">
        <v>0</v>
      </c>
      <c r="Q535" s="25"/>
      <c r="R535" s="25">
        <v>1</v>
      </c>
      <c r="S535" s="25"/>
      <c r="T535" s="25">
        <v>1</v>
      </c>
      <c r="U535" s="25"/>
      <c r="V535" s="25">
        <v>1</v>
      </c>
      <c r="W535" s="25"/>
      <c r="X535" s="25"/>
      <c r="Y535" s="25">
        <v>1</v>
      </c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>
        <v>1</v>
      </c>
      <c r="AN535" s="25">
        <v>1</v>
      </c>
      <c r="AO535" s="25"/>
      <c r="AP535" s="25">
        <v>1</v>
      </c>
      <c r="AQ535" s="25"/>
      <c r="AR535" s="48"/>
      <c r="AS535" s="23"/>
      <c r="AT535" s="23"/>
    </row>
    <row r="536" spans="1:46" s="12" customFormat="1" ht="21" customHeight="1">
      <c r="A536" s="18">
        <v>534</v>
      </c>
      <c r="B536" s="19">
        <v>1309800225809</v>
      </c>
      <c r="C536" s="20" t="s">
        <v>50</v>
      </c>
      <c r="D536" s="20" t="s">
        <v>189</v>
      </c>
      <c r="E536" s="20" t="s">
        <v>737</v>
      </c>
      <c r="F536" s="21">
        <v>1</v>
      </c>
      <c r="G536" s="21"/>
      <c r="H536" s="24">
        <v>7</v>
      </c>
      <c r="I536" s="20" t="s">
        <v>726</v>
      </c>
      <c r="J536" s="21" t="s">
        <v>725</v>
      </c>
      <c r="K536" s="21">
        <v>0</v>
      </c>
      <c r="L536" s="21">
        <v>0</v>
      </c>
      <c r="M536" s="21">
        <v>1</v>
      </c>
      <c r="N536" s="21">
        <v>0</v>
      </c>
      <c r="O536" s="21">
        <v>0</v>
      </c>
      <c r="P536" s="21">
        <v>0</v>
      </c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5">
        <v>1</v>
      </c>
      <c r="AO536" s="27"/>
      <c r="AP536" s="27">
        <v>1</v>
      </c>
      <c r="AQ536" s="27"/>
      <c r="AR536" s="48"/>
      <c r="AS536" s="23"/>
      <c r="AT536" s="23"/>
    </row>
    <row r="537" spans="1:46" s="12" customFormat="1" ht="21" customHeight="1">
      <c r="A537" s="18">
        <v>535</v>
      </c>
      <c r="B537" s="19">
        <v>1309801343511</v>
      </c>
      <c r="C537" s="20" t="s">
        <v>71</v>
      </c>
      <c r="D537" s="20" t="s">
        <v>581</v>
      </c>
      <c r="E537" s="20" t="s">
        <v>740</v>
      </c>
      <c r="F537" s="21">
        <v>1</v>
      </c>
      <c r="G537" s="21"/>
      <c r="H537" s="24">
        <v>9</v>
      </c>
      <c r="I537" s="20" t="s">
        <v>726</v>
      </c>
      <c r="J537" s="21" t="s">
        <v>725</v>
      </c>
      <c r="K537" s="21">
        <v>0</v>
      </c>
      <c r="L537" s="21">
        <v>0</v>
      </c>
      <c r="M537" s="21">
        <v>0</v>
      </c>
      <c r="N537" s="21">
        <v>0</v>
      </c>
      <c r="O537" s="21">
        <v>1</v>
      </c>
      <c r="P537" s="21">
        <v>0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5">
        <v>1</v>
      </c>
      <c r="AK537" s="27"/>
      <c r="AL537" s="27"/>
      <c r="AM537" s="27"/>
      <c r="AN537" s="25">
        <v>1</v>
      </c>
      <c r="AO537" s="27"/>
      <c r="AP537" s="27">
        <v>1</v>
      </c>
      <c r="AQ537" s="27"/>
      <c r="AR537" s="48">
        <v>1</v>
      </c>
      <c r="AS537" s="23"/>
      <c r="AT537" s="23"/>
    </row>
    <row r="538" spans="1:46" s="12" customFormat="1" ht="21" customHeight="1">
      <c r="A538" s="18">
        <v>536</v>
      </c>
      <c r="B538" s="19">
        <v>3191100358289</v>
      </c>
      <c r="C538" s="20" t="s">
        <v>50</v>
      </c>
      <c r="D538" s="20" t="s">
        <v>77</v>
      </c>
      <c r="E538" s="20" t="s">
        <v>742</v>
      </c>
      <c r="F538" s="21">
        <v>1</v>
      </c>
      <c r="G538" s="21"/>
      <c r="H538" s="24">
        <v>14</v>
      </c>
      <c r="I538" s="20" t="s">
        <v>726</v>
      </c>
      <c r="J538" s="21" t="s">
        <v>725</v>
      </c>
      <c r="K538" s="21">
        <v>0</v>
      </c>
      <c r="L538" s="21">
        <v>0</v>
      </c>
      <c r="M538" s="21">
        <v>1</v>
      </c>
      <c r="N538" s="21">
        <v>0</v>
      </c>
      <c r="O538" s="21">
        <v>0</v>
      </c>
      <c r="P538" s="21">
        <v>0</v>
      </c>
      <c r="Q538" s="27">
        <v>1</v>
      </c>
      <c r="R538" s="27"/>
      <c r="S538" s="27">
        <v>1</v>
      </c>
      <c r="T538" s="27"/>
      <c r="U538" s="27">
        <v>1</v>
      </c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>
        <v>1</v>
      </c>
      <c r="AI538" s="27"/>
      <c r="AJ538" s="27"/>
      <c r="AK538" s="25">
        <v>1</v>
      </c>
      <c r="AL538" s="27"/>
      <c r="AM538" s="27"/>
      <c r="AN538" s="27">
        <v>1</v>
      </c>
      <c r="AO538" s="27"/>
      <c r="AP538" s="25">
        <v>1</v>
      </c>
      <c r="AQ538" s="27"/>
      <c r="AR538" s="48">
        <v>1</v>
      </c>
      <c r="AS538" s="23"/>
      <c r="AT538" s="23"/>
    </row>
    <row r="539" spans="1:46" s="12" customFormat="1" ht="21" customHeight="1">
      <c r="A539" s="18">
        <v>537</v>
      </c>
      <c r="B539" s="19">
        <v>1309801428967</v>
      </c>
      <c r="C539" s="20" t="s">
        <v>71</v>
      </c>
      <c r="D539" s="20" t="s">
        <v>743</v>
      </c>
      <c r="E539" s="20" t="s">
        <v>744</v>
      </c>
      <c r="F539" s="21">
        <v>1</v>
      </c>
      <c r="G539" s="21"/>
      <c r="H539" s="24">
        <v>9</v>
      </c>
      <c r="I539" s="20" t="s">
        <v>726</v>
      </c>
      <c r="J539" s="21" t="s">
        <v>725</v>
      </c>
      <c r="K539" s="21">
        <v>0</v>
      </c>
      <c r="L539" s="21">
        <v>1</v>
      </c>
      <c r="M539" s="21">
        <v>0</v>
      </c>
      <c r="N539" s="21">
        <v>0</v>
      </c>
      <c r="O539" s="21">
        <v>0</v>
      </c>
      <c r="P539" s="21">
        <v>0</v>
      </c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5">
        <v>1</v>
      </c>
      <c r="AK539" s="27"/>
      <c r="AL539" s="27"/>
      <c r="AM539" s="27"/>
      <c r="AN539" s="25">
        <v>1</v>
      </c>
      <c r="AO539" s="27"/>
      <c r="AP539" s="27">
        <v>1</v>
      </c>
      <c r="AQ539" s="27"/>
      <c r="AR539" s="48">
        <v>1</v>
      </c>
      <c r="AS539" s="23"/>
      <c r="AT539" s="23"/>
    </row>
    <row r="540" spans="1:46" s="12" customFormat="1" ht="21" customHeight="1">
      <c r="A540" s="18">
        <v>538</v>
      </c>
      <c r="B540" s="19">
        <v>1309801551939</v>
      </c>
      <c r="C540" s="20" t="s">
        <v>91</v>
      </c>
      <c r="D540" s="20" t="s">
        <v>745</v>
      </c>
      <c r="E540" s="20" t="s">
        <v>746</v>
      </c>
      <c r="F540" s="21">
        <v>2</v>
      </c>
      <c r="G540" s="21"/>
      <c r="H540" s="24">
        <v>17</v>
      </c>
      <c r="I540" s="20" t="s">
        <v>726</v>
      </c>
      <c r="J540" s="21" t="s">
        <v>725</v>
      </c>
      <c r="K540" s="26">
        <v>0</v>
      </c>
      <c r="L540" s="26">
        <v>0</v>
      </c>
      <c r="M540" s="26">
        <v>0</v>
      </c>
      <c r="N540" s="26">
        <v>0</v>
      </c>
      <c r="O540" s="26">
        <v>1</v>
      </c>
      <c r="P540" s="26">
        <v>0</v>
      </c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>
        <v>1</v>
      </c>
      <c r="AO540" s="27"/>
      <c r="AP540" s="27">
        <v>1</v>
      </c>
      <c r="AQ540" s="27"/>
      <c r="AR540" s="48"/>
      <c r="AS540" s="23"/>
      <c r="AT540" s="23"/>
    </row>
    <row r="541" spans="1:46" s="12" customFormat="1" ht="21" customHeight="1">
      <c r="A541" s="18">
        <v>539</v>
      </c>
      <c r="B541" s="19">
        <v>3300400192472</v>
      </c>
      <c r="C541" s="20" t="s">
        <v>50</v>
      </c>
      <c r="D541" s="20" t="s">
        <v>747</v>
      </c>
      <c r="E541" s="20" t="s">
        <v>748</v>
      </c>
      <c r="F541" s="21">
        <v>1</v>
      </c>
      <c r="G541" s="21"/>
      <c r="H541" s="24">
        <v>9</v>
      </c>
      <c r="I541" s="20" t="s">
        <v>726</v>
      </c>
      <c r="J541" s="21" t="s">
        <v>725</v>
      </c>
      <c r="K541" s="21">
        <v>0</v>
      </c>
      <c r="L541" s="21">
        <v>0</v>
      </c>
      <c r="M541" s="21">
        <v>0</v>
      </c>
      <c r="N541" s="21">
        <v>1</v>
      </c>
      <c r="O541" s="21">
        <v>0</v>
      </c>
      <c r="P541" s="21">
        <v>0</v>
      </c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5">
        <v>1</v>
      </c>
      <c r="AK541" s="27"/>
      <c r="AL541" s="27"/>
      <c r="AM541" s="27"/>
      <c r="AN541" s="25">
        <v>1</v>
      </c>
      <c r="AO541" s="27"/>
      <c r="AP541" s="27">
        <v>1</v>
      </c>
      <c r="AQ541" s="27"/>
      <c r="AR541" s="48">
        <v>1</v>
      </c>
      <c r="AS541" s="23"/>
      <c r="AT541" s="23"/>
    </row>
    <row r="542" spans="1:46" s="12" customFormat="1" ht="21" customHeight="1">
      <c r="A542" s="18">
        <v>540</v>
      </c>
      <c r="B542" s="19">
        <v>5301100036154</v>
      </c>
      <c r="C542" s="20" t="s">
        <v>55</v>
      </c>
      <c r="D542" s="20" t="s">
        <v>749</v>
      </c>
      <c r="E542" s="20" t="s">
        <v>750</v>
      </c>
      <c r="F542" s="21">
        <v>2</v>
      </c>
      <c r="G542" s="21"/>
      <c r="H542" s="24">
        <v>9</v>
      </c>
      <c r="I542" s="20" t="s">
        <v>726</v>
      </c>
      <c r="J542" s="21" t="s">
        <v>725</v>
      </c>
      <c r="K542" s="21">
        <v>0</v>
      </c>
      <c r="L542" s="21">
        <v>0</v>
      </c>
      <c r="M542" s="21">
        <v>1</v>
      </c>
      <c r="N542" s="21">
        <v>0</v>
      </c>
      <c r="O542" s="21">
        <v>0</v>
      </c>
      <c r="P542" s="21">
        <v>0</v>
      </c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5">
        <v>1</v>
      </c>
      <c r="AK542" s="27"/>
      <c r="AL542" s="27"/>
      <c r="AM542" s="27"/>
      <c r="AN542" s="25">
        <v>1</v>
      </c>
      <c r="AO542" s="27"/>
      <c r="AP542" s="27">
        <v>1</v>
      </c>
      <c r="AQ542" s="27"/>
      <c r="AR542" s="48"/>
      <c r="AS542" s="23"/>
      <c r="AT542" s="23"/>
    </row>
    <row r="543" spans="1:46" s="12" customFormat="1" ht="21" customHeight="1">
      <c r="A543" s="18">
        <v>541</v>
      </c>
      <c r="B543" s="19">
        <v>1191100058149</v>
      </c>
      <c r="C543" s="20" t="s">
        <v>71</v>
      </c>
      <c r="D543" s="20" t="s">
        <v>215</v>
      </c>
      <c r="E543" s="20" t="s">
        <v>751</v>
      </c>
      <c r="F543" s="21">
        <v>1</v>
      </c>
      <c r="G543" s="21"/>
      <c r="H543" s="24">
        <v>6</v>
      </c>
      <c r="I543" s="20" t="s">
        <v>726</v>
      </c>
      <c r="J543" s="21" t="s">
        <v>725</v>
      </c>
      <c r="K543" s="21">
        <v>0</v>
      </c>
      <c r="L543" s="21">
        <v>1</v>
      </c>
      <c r="M543" s="21">
        <v>0</v>
      </c>
      <c r="N543" s="21">
        <v>0</v>
      </c>
      <c r="O543" s="21">
        <v>0</v>
      </c>
      <c r="P543" s="21">
        <v>0</v>
      </c>
      <c r="Q543" s="25"/>
      <c r="R543" s="25"/>
      <c r="S543" s="25"/>
      <c r="T543" s="25"/>
      <c r="U543" s="25"/>
      <c r="V543" s="25"/>
      <c r="W543" s="27">
        <v>1</v>
      </c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>
        <v>1</v>
      </c>
      <c r="AM543" s="25">
        <v>1</v>
      </c>
      <c r="AN543" s="25"/>
      <c r="AO543" s="25">
        <v>1</v>
      </c>
      <c r="AP543" s="27"/>
      <c r="AQ543" s="23"/>
      <c r="AR543" s="48">
        <v>1</v>
      </c>
      <c r="AS543" s="23"/>
      <c r="AT543" s="23"/>
    </row>
    <row r="544" spans="1:46" s="12" customFormat="1" ht="21" customHeight="1">
      <c r="A544" s="18">
        <v>542</v>
      </c>
      <c r="B544" s="19">
        <v>5191100012443</v>
      </c>
      <c r="C544" s="20" t="s">
        <v>50</v>
      </c>
      <c r="D544" s="20" t="s">
        <v>752</v>
      </c>
      <c r="E544" s="20" t="s">
        <v>739</v>
      </c>
      <c r="F544" s="21">
        <v>1</v>
      </c>
      <c r="G544" s="21"/>
      <c r="H544" s="24">
        <v>14</v>
      </c>
      <c r="I544" s="20" t="s">
        <v>726</v>
      </c>
      <c r="J544" s="21" t="s">
        <v>725</v>
      </c>
      <c r="K544" s="21">
        <v>0</v>
      </c>
      <c r="L544" s="21">
        <v>1</v>
      </c>
      <c r="M544" s="21">
        <v>0</v>
      </c>
      <c r="N544" s="21">
        <v>0</v>
      </c>
      <c r="O544" s="21">
        <v>0</v>
      </c>
      <c r="P544" s="21">
        <v>0</v>
      </c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5">
        <v>1</v>
      </c>
      <c r="AK544" s="27"/>
      <c r="AL544" s="27"/>
      <c r="AM544" s="27">
        <v>1</v>
      </c>
      <c r="AN544" s="27"/>
      <c r="AO544" s="25">
        <v>1</v>
      </c>
      <c r="AP544" s="27"/>
      <c r="AQ544" s="23"/>
      <c r="AR544" s="48">
        <v>1</v>
      </c>
      <c r="AS544" s="23"/>
      <c r="AT544" s="23"/>
    </row>
    <row r="545" spans="1:46" s="12" customFormat="1" ht="21" customHeight="1">
      <c r="A545" s="18">
        <v>543</v>
      </c>
      <c r="B545" s="19">
        <v>1309801342124</v>
      </c>
      <c r="C545" s="20" t="s">
        <v>71</v>
      </c>
      <c r="D545" s="20" t="s">
        <v>753</v>
      </c>
      <c r="E545" s="20" t="s">
        <v>754</v>
      </c>
      <c r="F545" s="21">
        <v>1</v>
      </c>
      <c r="G545" s="21"/>
      <c r="H545" s="24">
        <v>7</v>
      </c>
      <c r="I545" s="20" t="s">
        <v>726</v>
      </c>
      <c r="J545" s="21" t="s">
        <v>725</v>
      </c>
      <c r="K545" s="21">
        <v>0</v>
      </c>
      <c r="L545" s="21">
        <v>0</v>
      </c>
      <c r="M545" s="21">
        <v>1</v>
      </c>
      <c r="N545" s="21">
        <v>0</v>
      </c>
      <c r="O545" s="21">
        <v>0</v>
      </c>
      <c r="P545" s="21">
        <v>0</v>
      </c>
      <c r="Q545" s="27"/>
      <c r="R545" s="27"/>
      <c r="S545" s="27"/>
      <c r="T545" s="27"/>
      <c r="U545" s="27"/>
      <c r="V545" s="27"/>
      <c r="W545" s="27"/>
      <c r="X545" s="25">
        <v>1</v>
      </c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5">
        <v>1</v>
      </c>
      <c r="AL545" s="27"/>
      <c r="AM545" s="27"/>
      <c r="AN545" s="27"/>
      <c r="AO545" s="27">
        <v>1</v>
      </c>
      <c r="AP545" s="27"/>
      <c r="AQ545" s="23"/>
      <c r="AR545" s="48">
        <v>1</v>
      </c>
      <c r="AS545" s="23"/>
      <c r="AT545" s="23"/>
    </row>
    <row r="546" spans="1:46" s="12" customFormat="1" ht="21" customHeight="1">
      <c r="A546" s="18">
        <v>544</v>
      </c>
      <c r="B546" s="19">
        <v>3191100523841</v>
      </c>
      <c r="C546" s="20" t="s">
        <v>64</v>
      </c>
      <c r="D546" s="20" t="s">
        <v>402</v>
      </c>
      <c r="E546" s="20" t="s">
        <v>755</v>
      </c>
      <c r="F546" s="21">
        <v>2</v>
      </c>
      <c r="G546" s="21"/>
      <c r="H546" s="24">
        <v>7</v>
      </c>
      <c r="I546" s="20" t="s">
        <v>726</v>
      </c>
      <c r="J546" s="21" t="s">
        <v>725</v>
      </c>
      <c r="K546" s="21">
        <v>0</v>
      </c>
      <c r="L546" s="21">
        <v>1</v>
      </c>
      <c r="M546" s="21">
        <v>0</v>
      </c>
      <c r="N546" s="21">
        <v>1</v>
      </c>
      <c r="O546" s="21">
        <v>0</v>
      </c>
      <c r="P546" s="21">
        <v>0</v>
      </c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5">
        <v>1</v>
      </c>
      <c r="AN546" s="27"/>
      <c r="AO546" s="27">
        <v>1</v>
      </c>
      <c r="AP546" s="27"/>
      <c r="AQ546" s="23"/>
      <c r="AR546" s="48"/>
      <c r="AS546" s="23"/>
      <c r="AT546" s="23"/>
    </row>
    <row r="547" spans="1:46" s="12" customFormat="1" ht="21" customHeight="1">
      <c r="A547" s="18">
        <v>545</v>
      </c>
      <c r="B547" s="19">
        <v>3191100191180</v>
      </c>
      <c r="C547" s="20" t="s">
        <v>55</v>
      </c>
      <c r="D547" s="20" t="s">
        <v>756</v>
      </c>
      <c r="E547" s="20" t="s">
        <v>757</v>
      </c>
      <c r="F547" s="21">
        <v>2</v>
      </c>
      <c r="G547" s="21"/>
      <c r="H547" s="24">
        <v>6</v>
      </c>
      <c r="I547" s="20" t="s">
        <v>726</v>
      </c>
      <c r="J547" s="21" t="s">
        <v>725</v>
      </c>
      <c r="K547" s="21">
        <v>0</v>
      </c>
      <c r="L547" s="21">
        <v>0</v>
      </c>
      <c r="M547" s="21">
        <v>1</v>
      </c>
      <c r="N547" s="21">
        <v>0</v>
      </c>
      <c r="O547" s="21">
        <v>0</v>
      </c>
      <c r="P547" s="21">
        <v>0</v>
      </c>
      <c r="Q547" s="25"/>
      <c r="R547" s="25"/>
      <c r="S547" s="25"/>
      <c r="T547" s="25"/>
      <c r="U547" s="25"/>
      <c r="V547" s="25">
        <v>1</v>
      </c>
      <c r="W547" s="25"/>
      <c r="X547" s="25"/>
      <c r="Y547" s="25"/>
      <c r="Z547" s="25"/>
      <c r="AA547" s="25">
        <v>1</v>
      </c>
      <c r="AB547" s="25"/>
      <c r="AC547" s="25"/>
      <c r="AD547" s="25"/>
      <c r="AE547" s="25">
        <v>1</v>
      </c>
      <c r="AF547" s="25"/>
      <c r="AG547" s="25">
        <v>1</v>
      </c>
      <c r="AH547" s="25">
        <v>1</v>
      </c>
      <c r="AI547" s="25"/>
      <c r="AJ547" s="25">
        <v>1</v>
      </c>
      <c r="AK547" s="25"/>
      <c r="AL547" s="25"/>
      <c r="AM547" s="25"/>
      <c r="AN547" s="25"/>
      <c r="AO547" s="25">
        <v>1</v>
      </c>
      <c r="AP547" s="27"/>
      <c r="AQ547" s="23"/>
      <c r="AR547" s="48">
        <v>1</v>
      </c>
      <c r="AS547" s="23"/>
      <c r="AT547" s="23"/>
    </row>
    <row r="548" spans="1:46" s="12" customFormat="1" ht="21" customHeight="1">
      <c r="A548" s="18">
        <v>546</v>
      </c>
      <c r="B548" s="19">
        <v>3191100521848</v>
      </c>
      <c r="C548" s="20" t="s">
        <v>50</v>
      </c>
      <c r="D548" s="20" t="s">
        <v>758</v>
      </c>
      <c r="E548" s="20" t="s">
        <v>759</v>
      </c>
      <c r="F548" s="21">
        <v>1</v>
      </c>
      <c r="G548" s="21"/>
      <c r="H548" s="24">
        <v>7</v>
      </c>
      <c r="I548" s="20" t="s">
        <v>726</v>
      </c>
      <c r="J548" s="21" t="s">
        <v>725</v>
      </c>
      <c r="K548" s="26"/>
      <c r="L548" s="26"/>
      <c r="M548" s="26"/>
      <c r="N548" s="26"/>
      <c r="O548" s="26"/>
      <c r="P548" s="26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5">
        <v>1</v>
      </c>
      <c r="AJ548" s="27"/>
      <c r="AK548" s="27"/>
      <c r="AL548" s="27"/>
      <c r="AM548" s="27"/>
      <c r="AN548" s="25">
        <v>1</v>
      </c>
      <c r="AO548" s="27"/>
      <c r="AP548" s="27">
        <v>1</v>
      </c>
      <c r="AQ548" s="27"/>
      <c r="AR548" s="48"/>
      <c r="AS548" s="23"/>
      <c r="AT548" s="23"/>
    </row>
    <row r="549" spans="1:46" s="12" customFormat="1" ht="21" customHeight="1">
      <c r="A549" s="18">
        <v>547</v>
      </c>
      <c r="B549" s="19">
        <v>5191100016716</v>
      </c>
      <c r="C549" s="20" t="s">
        <v>55</v>
      </c>
      <c r="D549" s="20" t="s">
        <v>762</v>
      </c>
      <c r="E549" s="20" t="s">
        <v>763</v>
      </c>
      <c r="F549" s="21">
        <v>2</v>
      </c>
      <c r="G549" s="21"/>
      <c r="H549" s="24">
        <v>14</v>
      </c>
      <c r="I549" s="20" t="s">
        <v>726</v>
      </c>
      <c r="J549" s="21" t="s">
        <v>725</v>
      </c>
      <c r="K549" s="21">
        <v>1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7">
        <v>1</v>
      </c>
      <c r="R549" s="27"/>
      <c r="S549" s="27">
        <v>1</v>
      </c>
      <c r="T549" s="27">
        <v>1</v>
      </c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>
        <v>1</v>
      </c>
      <c r="AI549" s="27"/>
      <c r="AJ549" s="25">
        <v>1</v>
      </c>
      <c r="AK549" s="27"/>
      <c r="AL549" s="27"/>
      <c r="AM549" s="27"/>
      <c r="AN549" s="27">
        <v>1</v>
      </c>
      <c r="AO549" s="27"/>
      <c r="AP549" s="25">
        <v>1</v>
      </c>
      <c r="AQ549" s="27"/>
      <c r="AR549" s="48"/>
      <c r="AS549" s="23"/>
      <c r="AT549" s="23"/>
    </row>
    <row r="550" spans="1:46" s="12" customFormat="1" ht="21" customHeight="1">
      <c r="A550" s="18">
        <v>548</v>
      </c>
      <c r="B550" s="19">
        <v>5191100054642</v>
      </c>
      <c r="C550" s="20" t="s">
        <v>55</v>
      </c>
      <c r="D550" s="20" t="s">
        <v>764</v>
      </c>
      <c r="E550" s="20" t="s">
        <v>765</v>
      </c>
      <c r="F550" s="21">
        <v>2</v>
      </c>
      <c r="G550" s="21"/>
      <c r="H550" s="24">
        <v>6</v>
      </c>
      <c r="I550" s="20" t="s">
        <v>726</v>
      </c>
      <c r="J550" s="21" t="s">
        <v>725</v>
      </c>
      <c r="K550" s="21">
        <v>0</v>
      </c>
      <c r="L550" s="21">
        <v>0</v>
      </c>
      <c r="M550" s="21">
        <v>1</v>
      </c>
      <c r="N550" s="21">
        <v>0</v>
      </c>
      <c r="O550" s="21">
        <v>0</v>
      </c>
      <c r="P550" s="21">
        <v>0</v>
      </c>
      <c r="Q550" s="25"/>
      <c r="R550" s="25"/>
      <c r="S550" s="25">
        <v>1</v>
      </c>
      <c r="T550" s="25"/>
      <c r="U550" s="25"/>
      <c r="V550" s="25"/>
      <c r="W550" s="25"/>
      <c r="X550" s="25"/>
      <c r="Y550" s="25"/>
      <c r="Z550" s="25">
        <v>1</v>
      </c>
      <c r="AA550" s="25"/>
      <c r="AB550" s="25"/>
      <c r="AC550" s="25"/>
      <c r="AD550" s="25">
        <v>1</v>
      </c>
      <c r="AE550" s="25"/>
      <c r="AF550" s="25"/>
      <c r="AG550" s="25"/>
      <c r="AH550" s="25"/>
      <c r="AI550" s="25">
        <v>1</v>
      </c>
      <c r="AJ550" s="25"/>
      <c r="AK550" s="25"/>
      <c r="AL550" s="25">
        <v>1</v>
      </c>
      <c r="AM550" s="25">
        <v>1</v>
      </c>
      <c r="AN550" s="25"/>
      <c r="AO550" s="25"/>
      <c r="AP550" s="25">
        <v>1</v>
      </c>
      <c r="AQ550" s="25"/>
      <c r="AR550" s="48"/>
      <c r="AS550" s="23"/>
      <c r="AT550" s="23"/>
    </row>
    <row r="551" spans="1:46" s="12" customFormat="1" ht="21" customHeight="1">
      <c r="A551" s="18">
        <v>549</v>
      </c>
      <c r="B551" s="19">
        <v>3191100049456</v>
      </c>
      <c r="C551" s="20" t="s">
        <v>64</v>
      </c>
      <c r="D551" s="20" t="s">
        <v>412</v>
      </c>
      <c r="E551" s="20" t="s">
        <v>766</v>
      </c>
      <c r="F551" s="21">
        <v>2</v>
      </c>
      <c r="G551" s="21"/>
      <c r="H551" s="24">
        <v>8</v>
      </c>
      <c r="I551" s="20" t="s">
        <v>726</v>
      </c>
      <c r="J551" s="21" t="s">
        <v>725</v>
      </c>
      <c r="K551" s="26">
        <v>0</v>
      </c>
      <c r="L551" s="26">
        <v>0</v>
      </c>
      <c r="M551" s="26">
        <v>0</v>
      </c>
      <c r="N551" s="26">
        <v>0</v>
      </c>
      <c r="O551" s="26">
        <v>1</v>
      </c>
      <c r="P551" s="26">
        <v>0</v>
      </c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5">
        <v>1</v>
      </c>
      <c r="AK551" s="27"/>
      <c r="AL551" s="27"/>
      <c r="AM551" s="27"/>
      <c r="AN551" s="25">
        <v>1</v>
      </c>
      <c r="AO551" s="27"/>
      <c r="AP551" s="27">
        <v>1</v>
      </c>
      <c r="AQ551" s="27"/>
      <c r="AR551" s="48"/>
      <c r="AS551" s="23"/>
      <c r="AT551" s="23"/>
    </row>
    <row r="552" spans="1:46" s="12" customFormat="1" ht="21" customHeight="1">
      <c r="A552" s="18">
        <v>550</v>
      </c>
      <c r="B552" s="19">
        <v>1309800258758</v>
      </c>
      <c r="C552" s="20" t="s">
        <v>91</v>
      </c>
      <c r="D552" s="20" t="s">
        <v>767</v>
      </c>
      <c r="E552" s="20" t="s">
        <v>755</v>
      </c>
      <c r="F552" s="21">
        <v>2</v>
      </c>
      <c r="G552" s="21"/>
      <c r="H552" s="24">
        <v>7</v>
      </c>
      <c r="I552" s="20" t="s">
        <v>726</v>
      </c>
      <c r="J552" s="21" t="s">
        <v>725</v>
      </c>
      <c r="K552" s="21">
        <v>0</v>
      </c>
      <c r="L552" s="21">
        <v>0</v>
      </c>
      <c r="M552" s="21">
        <v>1</v>
      </c>
      <c r="N552" s="21">
        <v>0</v>
      </c>
      <c r="O552" s="21">
        <v>1</v>
      </c>
      <c r="P552" s="21">
        <v>0</v>
      </c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5">
        <v>1</v>
      </c>
      <c r="AO552" s="27"/>
      <c r="AP552" s="27">
        <v>1</v>
      </c>
      <c r="AQ552" s="27"/>
      <c r="AR552" s="48">
        <v>1</v>
      </c>
      <c r="AS552" s="23"/>
      <c r="AT552" s="23"/>
    </row>
    <row r="553" spans="1:46" s="12" customFormat="1" ht="21" customHeight="1">
      <c r="A553" s="18">
        <v>551</v>
      </c>
      <c r="B553" s="19">
        <v>5320700044025</v>
      </c>
      <c r="C553" s="20" t="s">
        <v>55</v>
      </c>
      <c r="D553" s="20" t="s">
        <v>230</v>
      </c>
      <c r="E553" s="20" t="s">
        <v>642</v>
      </c>
      <c r="F553" s="21">
        <v>2</v>
      </c>
      <c r="G553" s="21"/>
      <c r="H553" s="24">
        <v>14</v>
      </c>
      <c r="I553" s="20" t="s">
        <v>726</v>
      </c>
      <c r="J553" s="21" t="s">
        <v>725</v>
      </c>
      <c r="K553" s="21">
        <v>0</v>
      </c>
      <c r="L553" s="21">
        <v>0</v>
      </c>
      <c r="M553" s="21">
        <v>1</v>
      </c>
      <c r="N553" s="21">
        <v>0</v>
      </c>
      <c r="O553" s="21">
        <v>0</v>
      </c>
      <c r="P553" s="21">
        <v>0</v>
      </c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5">
        <v>1</v>
      </c>
      <c r="AK553" s="27"/>
      <c r="AL553" s="27"/>
      <c r="AM553" s="27"/>
      <c r="AN553" s="27">
        <v>1</v>
      </c>
      <c r="AO553" s="27"/>
      <c r="AP553" s="25">
        <v>1</v>
      </c>
      <c r="AQ553" s="27"/>
      <c r="AR553" s="48">
        <v>1</v>
      </c>
      <c r="AS553" s="23"/>
      <c r="AT553" s="23"/>
    </row>
    <row r="554" spans="1:46" s="12" customFormat="1" ht="21" customHeight="1">
      <c r="A554" s="18">
        <v>552</v>
      </c>
      <c r="B554" s="19">
        <v>3301300242690</v>
      </c>
      <c r="C554" s="20" t="s">
        <v>50</v>
      </c>
      <c r="D554" s="20" t="s">
        <v>768</v>
      </c>
      <c r="E554" s="20" t="s">
        <v>769</v>
      </c>
      <c r="F554" s="21">
        <v>1</v>
      </c>
      <c r="G554" s="21"/>
      <c r="H554" s="24">
        <v>14</v>
      </c>
      <c r="I554" s="20" t="s">
        <v>726</v>
      </c>
      <c r="J554" s="21" t="s">
        <v>725</v>
      </c>
      <c r="K554" s="21">
        <v>0</v>
      </c>
      <c r="L554" s="21">
        <v>0</v>
      </c>
      <c r="M554" s="21">
        <v>1</v>
      </c>
      <c r="N554" s="21">
        <v>0</v>
      </c>
      <c r="O554" s="21">
        <v>0</v>
      </c>
      <c r="P554" s="21">
        <v>0</v>
      </c>
      <c r="Q554" s="27">
        <v>1</v>
      </c>
      <c r="R554" s="27"/>
      <c r="S554" s="27"/>
      <c r="T554" s="27"/>
      <c r="U554" s="27">
        <v>1</v>
      </c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>
        <v>1</v>
      </c>
      <c r="AO554" s="27"/>
      <c r="AP554" s="25">
        <v>1</v>
      </c>
      <c r="AQ554" s="27"/>
      <c r="AR554" s="48"/>
      <c r="AS554" s="23"/>
      <c r="AT554" s="23"/>
    </row>
    <row r="555" spans="1:46" s="12" customFormat="1" ht="21" customHeight="1">
      <c r="A555" s="18">
        <v>553</v>
      </c>
      <c r="B555" s="19">
        <v>3160301026941</v>
      </c>
      <c r="C555" s="20" t="s">
        <v>55</v>
      </c>
      <c r="D555" s="20" t="s">
        <v>770</v>
      </c>
      <c r="E555" s="20" t="s">
        <v>771</v>
      </c>
      <c r="F555" s="21">
        <v>2</v>
      </c>
      <c r="G555" s="21"/>
      <c r="H555" s="24">
        <v>14</v>
      </c>
      <c r="I555" s="20" t="s">
        <v>726</v>
      </c>
      <c r="J555" s="21" t="s">
        <v>725</v>
      </c>
      <c r="K555" s="26"/>
      <c r="L555" s="26"/>
      <c r="M555" s="26"/>
      <c r="N555" s="26"/>
      <c r="O555" s="26"/>
      <c r="P555" s="26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5">
        <v>1</v>
      </c>
      <c r="AK555" s="27"/>
      <c r="AL555" s="27"/>
      <c r="AM555" s="27"/>
      <c r="AN555" s="25">
        <v>1</v>
      </c>
      <c r="AO555" s="27"/>
      <c r="AP555" s="27">
        <v>1</v>
      </c>
      <c r="AQ555" s="27"/>
      <c r="AR555" s="48">
        <v>1</v>
      </c>
      <c r="AS555" s="23"/>
      <c r="AT555" s="23"/>
    </row>
    <row r="556" spans="1:46" s="12" customFormat="1" ht="21" customHeight="1">
      <c r="A556" s="18">
        <v>554</v>
      </c>
      <c r="B556" s="19">
        <v>3191100353554</v>
      </c>
      <c r="C556" s="20" t="s">
        <v>64</v>
      </c>
      <c r="D556" s="20" t="s">
        <v>772</v>
      </c>
      <c r="E556" s="20" t="s">
        <v>773</v>
      </c>
      <c r="F556" s="21">
        <v>2</v>
      </c>
      <c r="G556" s="21"/>
      <c r="H556" s="24">
        <v>6</v>
      </c>
      <c r="I556" s="20" t="s">
        <v>726</v>
      </c>
      <c r="J556" s="21" t="s">
        <v>725</v>
      </c>
      <c r="K556" s="21">
        <v>0</v>
      </c>
      <c r="L556" s="21">
        <v>0</v>
      </c>
      <c r="M556" s="21">
        <v>0</v>
      </c>
      <c r="N556" s="21">
        <v>0</v>
      </c>
      <c r="O556" s="21">
        <v>1</v>
      </c>
      <c r="P556" s="21">
        <v>0</v>
      </c>
      <c r="Q556" s="25">
        <v>1</v>
      </c>
      <c r="R556" s="25"/>
      <c r="S556" s="25"/>
      <c r="T556" s="25"/>
      <c r="U556" s="25"/>
      <c r="V556" s="25"/>
      <c r="W556" s="25">
        <v>1</v>
      </c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>
        <v>1</v>
      </c>
      <c r="AI556" s="25">
        <v>1</v>
      </c>
      <c r="AJ556" s="25"/>
      <c r="AK556" s="25">
        <v>1</v>
      </c>
      <c r="AL556" s="25"/>
      <c r="AM556" s="25"/>
      <c r="AN556" s="25">
        <v>1</v>
      </c>
      <c r="AO556" s="25"/>
      <c r="AP556" s="25">
        <v>1</v>
      </c>
      <c r="AQ556" s="25"/>
      <c r="AR556" s="48"/>
      <c r="AS556" s="23"/>
      <c r="AT556" s="23"/>
    </row>
    <row r="557" spans="1:46" s="12" customFormat="1" ht="21" customHeight="1">
      <c r="A557" s="18">
        <v>555</v>
      </c>
      <c r="B557" s="19">
        <v>1300400128964</v>
      </c>
      <c r="C557" s="20" t="s">
        <v>71</v>
      </c>
      <c r="D557" s="20" t="s">
        <v>774</v>
      </c>
      <c r="E557" s="20" t="s">
        <v>775</v>
      </c>
      <c r="F557" s="21">
        <v>1</v>
      </c>
      <c r="G557" s="21"/>
      <c r="H557" s="24">
        <v>10</v>
      </c>
      <c r="I557" s="20" t="s">
        <v>726</v>
      </c>
      <c r="J557" s="21" t="s">
        <v>725</v>
      </c>
      <c r="K557" s="21">
        <v>0</v>
      </c>
      <c r="L557" s="21">
        <v>1</v>
      </c>
      <c r="M557" s="21">
        <v>0</v>
      </c>
      <c r="N557" s="21">
        <v>0</v>
      </c>
      <c r="O557" s="21">
        <v>0</v>
      </c>
      <c r="P557" s="21">
        <v>0</v>
      </c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5">
        <v>1</v>
      </c>
      <c r="AK557" s="27"/>
      <c r="AL557" s="27"/>
      <c r="AM557" s="27"/>
      <c r="AN557" s="25">
        <v>1</v>
      </c>
      <c r="AO557" s="27"/>
      <c r="AP557" s="27">
        <v>1</v>
      </c>
      <c r="AQ557" s="27"/>
      <c r="AR557" s="48"/>
      <c r="AS557" s="23"/>
      <c r="AT557" s="23"/>
    </row>
    <row r="558" spans="1:46" s="12" customFormat="1" ht="21" customHeight="1">
      <c r="A558" s="18">
        <v>556</v>
      </c>
      <c r="B558" s="19">
        <v>3440800142781</v>
      </c>
      <c r="C558" s="20" t="s">
        <v>50</v>
      </c>
      <c r="D558" s="20" t="s">
        <v>431</v>
      </c>
      <c r="E558" s="20" t="s">
        <v>777</v>
      </c>
      <c r="F558" s="21">
        <v>1</v>
      </c>
      <c r="G558" s="21"/>
      <c r="H558" s="24">
        <v>14</v>
      </c>
      <c r="I558" s="20" t="s">
        <v>726</v>
      </c>
      <c r="J558" s="21" t="s">
        <v>725</v>
      </c>
      <c r="K558" s="21">
        <v>0</v>
      </c>
      <c r="L558" s="21">
        <v>0</v>
      </c>
      <c r="M558" s="21">
        <v>1</v>
      </c>
      <c r="N558" s="21">
        <v>0</v>
      </c>
      <c r="O558" s="21">
        <v>0</v>
      </c>
      <c r="P558" s="21">
        <v>0</v>
      </c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>
        <v>1</v>
      </c>
      <c r="AO558" s="27"/>
      <c r="AP558" s="25">
        <v>1</v>
      </c>
      <c r="AQ558" s="27"/>
      <c r="AR558" s="48">
        <v>1</v>
      </c>
      <c r="AS558" s="23"/>
      <c r="AT558" s="23"/>
    </row>
    <row r="559" spans="1:46" s="12" customFormat="1" ht="21" customHeight="1">
      <c r="A559" s="18">
        <v>557</v>
      </c>
      <c r="B559" s="19">
        <v>3191100369141</v>
      </c>
      <c r="C559" s="20" t="s">
        <v>71</v>
      </c>
      <c r="D559" s="20" t="s">
        <v>778</v>
      </c>
      <c r="E559" s="20" t="s">
        <v>779</v>
      </c>
      <c r="F559" s="21">
        <v>1</v>
      </c>
      <c r="G559" s="21"/>
      <c r="H559" s="24">
        <v>17</v>
      </c>
      <c r="I559" s="20" t="s">
        <v>726</v>
      </c>
      <c r="J559" s="21" t="s">
        <v>725</v>
      </c>
      <c r="K559" s="21">
        <v>0</v>
      </c>
      <c r="L559" s="21">
        <v>0</v>
      </c>
      <c r="M559" s="21">
        <v>1</v>
      </c>
      <c r="N559" s="21">
        <v>0</v>
      </c>
      <c r="O559" s="21">
        <v>0</v>
      </c>
      <c r="P559" s="21">
        <v>0</v>
      </c>
      <c r="Q559" s="25"/>
      <c r="R559" s="25"/>
      <c r="S559" s="25">
        <v>1</v>
      </c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>
        <v>1</v>
      </c>
      <c r="AJ559" s="25"/>
      <c r="AK559" s="25"/>
      <c r="AL559" s="25"/>
      <c r="AM559" s="25">
        <v>1</v>
      </c>
      <c r="AN559" s="25">
        <v>1</v>
      </c>
      <c r="AO559" s="25"/>
      <c r="AP559" s="25">
        <v>1</v>
      </c>
      <c r="AQ559" s="25"/>
      <c r="AR559" s="48"/>
      <c r="AS559" s="23"/>
      <c r="AT559" s="23"/>
    </row>
    <row r="560" spans="1:46" s="12" customFormat="1" ht="21" customHeight="1">
      <c r="A560" s="18">
        <v>558</v>
      </c>
      <c r="B560" s="19">
        <v>3191100353490</v>
      </c>
      <c r="C560" s="20" t="s">
        <v>55</v>
      </c>
      <c r="D560" s="20" t="s">
        <v>437</v>
      </c>
      <c r="E560" s="20" t="s">
        <v>780</v>
      </c>
      <c r="F560" s="21">
        <v>2</v>
      </c>
      <c r="G560" s="21"/>
      <c r="H560" s="24">
        <v>14</v>
      </c>
      <c r="I560" s="20" t="s">
        <v>726</v>
      </c>
      <c r="J560" s="21" t="s">
        <v>725</v>
      </c>
      <c r="K560" s="21">
        <v>0</v>
      </c>
      <c r="L560" s="21">
        <v>1</v>
      </c>
      <c r="M560" s="21">
        <v>0</v>
      </c>
      <c r="N560" s="21">
        <v>0</v>
      </c>
      <c r="O560" s="21">
        <v>0</v>
      </c>
      <c r="P560" s="21">
        <v>0</v>
      </c>
      <c r="Q560" s="27"/>
      <c r="R560" s="27"/>
      <c r="S560" s="27"/>
      <c r="T560" s="27"/>
      <c r="U560" s="27"/>
      <c r="V560" s="27"/>
      <c r="W560" s="27"/>
      <c r="X560" s="27">
        <v>1</v>
      </c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5">
        <v>1</v>
      </c>
      <c r="AL560" s="27"/>
      <c r="AM560" s="27"/>
      <c r="AN560" s="27">
        <v>1</v>
      </c>
      <c r="AO560" s="27"/>
      <c r="AP560" s="25">
        <v>1</v>
      </c>
      <c r="AQ560" s="27"/>
      <c r="AR560" s="48">
        <v>1</v>
      </c>
      <c r="AS560" s="23"/>
      <c r="AT560" s="23"/>
    </row>
    <row r="561" spans="1:46" s="12" customFormat="1" ht="21" customHeight="1">
      <c r="A561" s="18">
        <v>559</v>
      </c>
      <c r="B561" s="19">
        <v>3191100370998</v>
      </c>
      <c r="C561" s="20" t="s">
        <v>50</v>
      </c>
      <c r="D561" s="20" t="s">
        <v>781</v>
      </c>
      <c r="E561" s="20" t="s">
        <v>741</v>
      </c>
      <c r="F561" s="21">
        <v>1</v>
      </c>
      <c r="G561" s="21"/>
      <c r="H561" s="24">
        <v>10</v>
      </c>
      <c r="I561" s="20" t="s">
        <v>726</v>
      </c>
      <c r="J561" s="21" t="s">
        <v>725</v>
      </c>
      <c r="K561" s="21">
        <v>0</v>
      </c>
      <c r="L561" s="21">
        <v>0</v>
      </c>
      <c r="M561" s="21">
        <v>0</v>
      </c>
      <c r="N561" s="21">
        <v>1</v>
      </c>
      <c r="O561" s="21">
        <v>0</v>
      </c>
      <c r="P561" s="21">
        <v>0</v>
      </c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5">
        <v>1</v>
      </c>
      <c r="AO561" s="27"/>
      <c r="AP561" s="27">
        <v>1</v>
      </c>
      <c r="AQ561" s="27"/>
      <c r="AR561" s="48"/>
      <c r="AS561" s="23"/>
      <c r="AT561" s="23"/>
    </row>
    <row r="562" spans="1:46" s="12" customFormat="1" ht="21" customHeight="1">
      <c r="A562" s="18">
        <v>560</v>
      </c>
      <c r="B562" s="19">
        <v>5301100027317</v>
      </c>
      <c r="C562" s="20" t="s">
        <v>55</v>
      </c>
      <c r="D562" s="20" t="s">
        <v>782</v>
      </c>
      <c r="E562" s="20" t="s">
        <v>783</v>
      </c>
      <c r="F562" s="21">
        <v>2</v>
      </c>
      <c r="G562" s="21"/>
      <c r="H562" s="24">
        <v>10</v>
      </c>
      <c r="I562" s="20" t="s">
        <v>726</v>
      </c>
      <c r="J562" s="21" t="s">
        <v>725</v>
      </c>
      <c r="K562" s="21">
        <v>0</v>
      </c>
      <c r="L562" s="21">
        <v>0</v>
      </c>
      <c r="M562" s="21">
        <v>1</v>
      </c>
      <c r="N562" s="21">
        <v>0</v>
      </c>
      <c r="O562" s="21">
        <v>0</v>
      </c>
      <c r="P562" s="21">
        <v>0</v>
      </c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5">
        <v>1</v>
      </c>
      <c r="AR562" s="48"/>
      <c r="AS562" s="23"/>
      <c r="AT562" s="23"/>
    </row>
    <row r="563" spans="1:46" s="12" customFormat="1" ht="21" customHeight="1">
      <c r="A563" s="18">
        <v>561</v>
      </c>
      <c r="B563" s="19">
        <v>3301400301485</v>
      </c>
      <c r="C563" s="20" t="s">
        <v>64</v>
      </c>
      <c r="D563" s="20" t="s">
        <v>784</v>
      </c>
      <c r="E563" s="20" t="s">
        <v>785</v>
      </c>
      <c r="F563" s="21">
        <v>2</v>
      </c>
      <c r="G563" s="21"/>
      <c r="H563" s="24">
        <v>7</v>
      </c>
      <c r="I563" s="20" t="s">
        <v>726</v>
      </c>
      <c r="J563" s="21" t="s">
        <v>725</v>
      </c>
      <c r="K563" s="21">
        <v>0</v>
      </c>
      <c r="L563" s="21">
        <v>0</v>
      </c>
      <c r="M563" s="21">
        <v>1</v>
      </c>
      <c r="N563" s="21">
        <v>0</v>
      </c>
      <c r="O563" s="21">
        <v>1</v>
      </c>
      <c r="P563" s="21">
        <v>0</v>
      </c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5">
        <v>1</v>
      </c>
      <c r="AO563" s="27"/>
      <c r="AP563" s="27">
        <v>1</v>
      </c>
      <c r="AQ563" s="27"/>
      <c r="AR563" s="48"/>
      <c r="AS563" s="23"/>
      <c r="AT563" s="23"/>
    </row>
    <row r="564" spans="1:46" s="12" customFormat="1" ht="21" customHeight="1">
      <c r="A564" s="18">
        <v>562</v>
      </c>
      <c r="B564" s="19">
        <v>1309801330231</v>
      </c>
      <c r="C564" s="20" t="s">
        <v>91</v>
      </c>
      <c r="D564" s="20" t="s">
        <v>787</v>
      </c>
      <c r="E564" s="20" t="s">
        <v>788</v>
      </c>
      <c r="F564" s="21">
        <v>2</v>
      </c>
      <c r="G564" s="21"/>
      <c r="H564" s="24">
        <v>14</v>
      </c>
      <c r="I564" s="20" t="s">
        <v>726</v>
      </c>
      <c r="J564" s="21" t="s">
        <v>725</v>
      </c>
      <c r="K564" s="26"/>
      <c r="L564" s="26"/>
      <c r="M564" s="26"/>
      <c r="N564" s="26"/>
      <c r="O564" s="26"/>
      <c r="P564" s="26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>
        <v>1</v>
      </c>
      <c r="AJ564" s="27"/>
      <c r="AK564" s="25">
        <v>1</v>
      </c>
      <c r="AL564" s="27"/>
      <c r="AM564" s="27"/>
      <c r="AN564" s="27">
        <v>1</v>
      </c>
      <c r="AO564" s="27"/>
      <c r="AP564" s="25">
        <v>1</v>
      </c>
      <c r="AQ564" s="27"/>
      <c r="AR564" s="48">
        <v>1</v>
      </c>
      <c r="AS564" s="23"/>
      <c r="AT564" s="23"/>
    </row>
    <row r="565" spans="1:46" s="12" customFormat="1" ht="21" customHeight="1">
      <c r="A565" s="18">
        <v>563</v>
      </c>
      <c r="B565" s="19">
        <v>1309801632483</v>
      </c>
      <c r="C565" s="20" t="s">
        <v>71</v>
      </c>
      <c r="D565" s="20" t="s">
        <v>462</v>
      </c>
      <c r="E565" s="20" t="s">
        <v>789</v>
      </c>
      <c r="F565" s="21">
        <v>1</v>
      </c>
      <c r="G565" s="21"/>
      <c r="H565" s="24">
        <v>9</v>
      </c>
      <c r="I565" s="20" t="s">
        <v>726</v>
      </c>
      <c r="J565" s="21" t="s">
        <v>725</v>
      </c>
      <c r="K565" s="21">
        <v>0</v>
      </c>
      <c r="L565" s="21">
        <v>0</v>
      </c>
      <c r="M565" s="21">
        <v>1</v>
      </c>
      <c r="N565" s="21">
        <v>0</v>
      </c>
      <c r="O565" s="21">
        <v>1</v>
      </c>
      <c r="P565" s="21">
        <v>0</v>
      </c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5">
        <v>1</v>
      </c>
      <c r="AK565" s="27"/>
      <c r="AL565" s="27"/>
      <c r="AM565" s="27"/>
      <c r="AN565" s="25">
        <v>1</v>
      </c>
      <c r="AO565" s="27"/>
      <c r="AP565" s="27">
        <v>1</v>
      </c>
      <c r="AQ565" s="27"/>
      <c r="AR565" s="48"/>
      <c r="AS565" s="23"/>
      <c r="AT565" s="23"/>
    </row>
    <row r="566" spans="1:46" s="12" customFormat="1" ht="21" customHeight="1">
      <c r="A566" s="18">
        <v>564</v>
      </c>
      <c r="B566" s="19">
        <v>3191100559101</v>
      </c>
      <c r="C566" s="20" t="s">
        <v>50</v>
      </c>
      <c r="D566" s="28" t="s">
        <v>790</v>
      </c>
      <c r="E566" s="20" t="s">
        <v>765</v>
      </c>
      <c r="F566" s="21">
        <v>1</v>
      </c>
      <c r="G566" s="21"/>
      <c r="H566" s="24">
        <v>6</v>
      </c>
      <c r="I566" s="20" t="s">
        <v>726</v>
      </c>
      <c r="J566" s="21" t="s">
        <v>725</v>
      </c>
      <c r="K566" s="21">
        <v>0</v>
      </c>
      <c r="L566" s="21">
        <v>0</v>
      </c>
      <c r="M566" s="21">
        <v>0</v>
      </c>
      <c r="N566" s="21">
        <v>0</v>
      </c>
      <c r="O566" s="21">
        <v>1</v>
      </c>
      <c r="P566" s="21">
        <v>0</v>
      </c>
      <c r="Q566" s="25"/>
      <c r="R566" s="25">
        <v>1</v>
      </c>
      <c r="S566" s="25"/>
      <c r="T566" s="25">
        <v>1</v>
      </c>
      <c r="U566" s="25"/>
      <c r="V566" s="25">
        <v>1</v>
      </c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>
        <v>1</v>
      </c>
      <c r="AN566" s="25">
        <v>1</v>
      </c>
      <c r="AO566" s="25"/>
      <c r="AP566" s="25">
        <v>1</v>
      </c>
      <c r="AQ566" s="27"/>
      <c r="AR566" s="48"/>
      <c r="AS566" s="23"/>
      <c r="AT566" s="23"/>
    </row>
    <row r="567" spans="1:46" s="12" customFormat="1" ht="21" customHeight="1">
      <c r="A567" s="18">
        <v>565</v>
      </c>
      <c r="B567" s="19">
        <v>3191100372371</v>
      </c>
      <c r="C567" s="20" t="s">
        <v>55</v>
      </c>
      <c r="D567" s="20" t="s">
        <v>792</v>
      </c>
      <c r="E567" s="20" t="s">
        <v>793</v>
      </c>
      <c r="F567" s="21">
        <v>2</v>
      </c>
      <c r="G567" s="21"/>
      <c r="H567" s="24">
        <v>10</v>
      </c>
      <c r="I567" s="20" t="s">
        <v>726</v>
      </c>
      <c r="J567" s="21" t="s">
        <v>725</v>
      </c>
      <c r="K567" s="21">
        <v>1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5">
        <v>1</v>
      </c>
      <c r="AO567" s="27"/>
      <c r="AP567" s="27">
        <v>1</v>
      </c>
      <c r="AQ567" s="27"/>
      <c r="AR567" s="48"/>
      <c r="AS567" s="23"/>
      <c r="AT567" s="23"/>
    </row>
    <row r="568" spans="1:46" s="12" customFormat="1" ht="21" customHeight="1">
      <c r="A568" s="18">
        <v>566</v>
      </c>
      <c r="B568" s="19">
        <v>3302000625667</v>
      </c>
      <c r="C568" s="28" t="s">
        <v>50</v>
      </c>
      <c r="D568" s="28" t="s">
        <v>890</v>
      </c>
      <c r="E568" s="28" t="s">
        <v>1325</v>
      </c>
      <c r="F568" s="21">
        <v>1</v>
      </c>
      <c r="G568" s="21"/>
      <c r="H568" s="24">
        <v>7</v>
      </c>
      <c r="I568" s="28" t="s">
        <v>726</v>
      </c>
      <c r="J568" s="21" t="s">
        <v>725</v>
      </c>
      <c r="K568" s="21">
        <v>1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48"/>
      <c r="AS568" s="23"/>
      <c r="AT568" s="23"/>
    </row>
    <row r="569" spans="1:46" s="12" customFormat="1" ht="21" customHeight="1">
      <c r="A569" s="18">
        <v>567</v>
      </c>
      <c r="B569" s="19">
        <v>5190100017266</v>
      </c>
      <c r="C569" s="28" t="s">
        <v>50</v>
      </c>
      <c r="D569" s="28" t="s">
        <v>1327</v>
      </c>
      <c r="E569" s="28" t="s">
        <v>1328</v>
      </c>
      <c r="F569" s="21">
        <v>1</v>
      </c>
      <c r="G569" s="21"/>
      <c r="H569" s="24">
        <v>7</v>
      </c>
      <c r="I569" s="28" t="s">
        <v>726</v>
      </c>
      <c r="J569" s="21" t="s">
        <v>725</v>
      </c>
      <c r="K569" s="21">
        <v>0</v>
      </c>
      <c r="L569" s="21">
        <v>0</v>
      </c>
      <c r="M569" s="21">
        <v>1</v>
      </c>
      <c r="N569" s="21">
        <v>0</v>
      </c>
      <c r="O569" s="21">
        <v>0</v>
      </c>
      <c r="P569" s="21">
        <v>0</v>
      </c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48"/>
      <c r="AS569" s="23"/>
      <c r="AT569" s="23"/>
    </row>
    <row r="570" spans="1:46" s="12" customFormat="1" ht="21" customHeight="1">
      <c r="A570" s="18">
        <v>568</v>
      </c>
      <c r="B570" s="19">
        <v>3300700414489</v>
      </c>
      <c r="C570" s="28" t="s">
        <v>50</v>
      </c>
      <c r="D570" s="28" t="s">
        <v>435</v>
      </c>
      <c r="E570" s="28" t="s">
        <v>1336</v>
      </c>
      <c r="F570" s="21">
        <v>1</v>
      </c>
      <c r="G570" s="21"/>
      <c r="H570" s="24">
        <v>7</v>
      </c>
      <c r="I570" s="28" t="s">
        <v>726</v>
      </c>
      <c r="J570" s="21" t="s">
        <v>725</v>
      </c>
      <c r="K570" s="21">
        <v>0</v>
      </c>
      <c r="L570" s="21">
        <v>0</v>
      </c>
      <c r="M570" s="21">
        <v>1</v>
      </c>
      <c r="N570" s="21">
        <v>0</v>
      </c>
      <c r="O570" s="21">
        <v>0</v>
      </c>
      <c r="P570" s="21">
        <v>0</v>
      </c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48"/>
      <c r="AS570" s="23"/>
      <c r="AT570" s="23"/>
    </row>
    <row r="571" spans="1:46" s="12" customFormat="1" ht="21" customHeight="1">
      <c r="A571" s="18">
        <v>569</v>
      </c>
      <c r="B571" s="19">
        <v>3191100526076</v>
      </c>
      <c r="C571" s="28" t="s">
        <v>50</v>
      </c>
      <c r="D571" s="28" t="s">
        <v>1257</v>
      </c>
      <c r="E571" s="28" t="s">
        <v>1337</v>
      </c>
      <c r="F571" s="21">
        <v>1</v>
      </c>
      <c r="G571" s="21"/>
      <c r="H571" s="24">
        <v>7</v>
      </c>
      <c r="I571" s="28" t="s">
        <v>726</v>
      </c>
      <c r="J571" s="21" t="s">
        <v>725</v>
      </c>
      <c r="K571" s="21">
        <v>0</v>
      </c>
      <c r="L571" s="21">
        <v>0</v>
      </c>
      <c r="M571" s="21">
        <v>1</v>
      </c>
      <c r="N571" s="21">
        <v>0</v>
      </c>
      <c r="O571" s="21">
        <v>0</v>
      </c>
      <c r="P571" s="21">
        <v>0</v>
      </c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48"/>
      <c r="AS571" s="23"/>
      <c r="AT571" s="23"/>
    </row>
    <row r="572" spans="1:46" s="12" customFormat="1" ht="21" customHeight="1">
      <c r="A572" s="18">
        <v>570</v>
      </c>
      <c r="B572" s="19">
        <v>3191100522640</v>
      </c>
      <c r="C572" s="28" t="s">
        <v>50</v>
      </c>
      <c r="D572" s="28" t="s">
        <v>1338</v>
      </c>
      <c r="E572" s="28" t="s">
        <v>1339</v>
      </c>
      <c r="F572" s="21">
        <v>1</v>
      </c>
      <c r="G572" s="21"/>
      <c r="H572" s="22">
        <v>7</v>
      </c>
      <c r="I572" s="28" t="s">
        <v>726</v>
      </c>
      <c r="J572" s="21" t="s">
        <v>725</v>
      </c>
      <c r="K572" s="21">
        <v>1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48"/>
      <c r="AS572" s="23"/>
      <c r="AT572" s="23"/>
    </row>
    <row r="573" spans="1:46" s="12" customFormat="1" ht="21" customHeight="1">
      <c r="A573" s="18">
        <v>571</v>
      </c>
      <c r="B573" s="57">
        <v>3191100521627</v>
      </c>
      <c r="C573" s="30" t="s">
        <v>55</v>
      </c>
      <c r="D573" s="30" t="s">
        <v>117</v>
      </c>
      <c r="E573" s="30" t="s">
        <v>1340</v>
      </c>
      <c r="F573" s="79">
        <v>2</v>
      </c>
      <c r="G573" s="79"/>
      <c r="H573" s="172">
        <v>7</v>
      </c>
      <c r="I573" s="30" t="s">
        <v>726</v>
      </c>
      <c r="J573" s="79" t="s">
        <v>725</v>
      </c>
      <c r="K573" s="79">
        <v>0</v>
      </c>
      <c r="L573" s="79">
        <v>0</v>
      </c>
      <c r="M573" s="79">
        <v>1</v>
      </c>
      <c r="N573" s="79">
        <v>0</v>
      </c>
      <c r="O573" s="79">
        <v>0</v>
      </c>
      <c r="P573" s="79">
        <v>0</v>
      </c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48"/>
      <c r="AS573" s="23"/>
      <c r="AT573" s="60" t="s">
        <v>1379</v>
      </c>
    </row>
    <row r="574" spans="1:46" s="12" customFormat="1" ht="21" customHeight="1">
      <c r="A574" s="18">
        <v>572</v>
      </c>
      <c r="B574" s="19">
        <v>3191100371684</v>
      </c>
      <c r="C574" s="28" t="s">
        <v>55</v>
      </c>
      <c r="D574" s="28" t="s">
        <v>1511</v>
      </c>
      <c r="E574" s="28" t="s">
        <v>1512</v>
      </c>
      <c r="F574" s="21">
        <v>2</v>
      </c>
      <c r="G574" s="21"/>
      <c r="H574" s="22">
        <v>10</v>
      </c>
      <c r="I574" s="28" t="s">
        <v>726</v>
      </c>
      <c r="J574" s="21" t="s">
        <v>725</v>
      </c>
      <c r="K574" s="21">
        <v>0</v>
      </c>
      <c r="L574" s="21">
        <v>1</v>
      </c>
      <c r="M574" s="21">
        <v>0</v>
      </c>
      <c r="N574" s="21">
        <v>0</v>
      </c>
      <c r="O574" s="21">
        <v>0</v>
      </c>
      <c r="P574" s="21">
        <v>0</v>
      </c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48"/>
      <c r="AS574" s="23"/>
      <c r="AT574" s="23"/>
    </row>
    <row r="575" spans="1:46" s="12" customFormat="1" ht="21" customHeight="1">
      <c r="A575" s="18">
        <v>573</v>
      </c>
      <c r="B575" s="19">
        <v>3670800050389</v>
      </c>
      <c r="C575" s="28" t="s">
        <v>64</v>
      </c>
      <c r="D575" s="28" t="s">
        <v>1513</v>
      </c>
      <c r="E575" s="28" t="s">
        <v>1514</v>
      </c>
      <c r="F575" s="21">
        <v>2</v>
      </c>
      <c r="G575" s="21"/>
      <c r="H575" s="22">
        <v>6</v>
      </c>
      <c r="I575" s="28" t="s">
        <v>726</v>
      </c>
      <c r="J575" s="21" t="s">
        <v>725</v>
      </c>
      <c r="K575" s="21">
        <v>1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48"/>
      <c r="AS575" s="23"/>
      <c r="AT575" s="23"/>
    </row>
    <row r="576" spans="1:46" s="12" customFormat="1" ht="21" customHeight="1">
      <c r="A576" s="18">
        <v>574</v>
      </c>
      <c r="B576" s="19">
        <v>3460300443171</v>
      </c>
      <c r="C576" s="28" t="s">
        <v>50</v>
      </c>
      <c r="D576" s="28" t="s">
        <v>1052</v>
      </c>
      <c r="E576" s="28" t="s">
        <v>1053</v>
      </c>
      <c r="F576" s="21">
        <v>1</v>
      </c>
      <c r="G576" s="21"/>
      <c r="H576" s="22">
        <v>8</v>
      </c>
      <c r="I576" s="28" t="s">
        <v>726</v>
      </c>
      <c r="J576" s="21" t="s">
        <v>725</v>
      </c>
      <c r="K576" s="21">
        <v>0</v>
      </c>
      <c r="L576" s="21">
        <v>0</v>
      </c>
      <c r="M576" s="21">
        <v>1</v>
      </c>
      <c r="N576" s="21">
        <v>0</v>
      </c>
      <c r="O576" s="21">
        <v>0</v>
      </c>
      <c r="P576" s="21">
        <v>0</v>
      </c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48"/>
      <c r="AS576" s="23"/>
      <c r="AT576" s="23"/>
    </row>
    <row r="577" spans="1:47" s="12" customFormat="1" ht="21" customHeight="1">
      <c r="A577" s="18">
        <v>575</v>
      </c>
      <c r="B577" s="19">
        <v>1421000260326</v>
      </c>
      <c r="C577" s="28" t="s">
        <v>71</v>
      </c>
      <c r="D577" s="28" t="s">
        <v>1515</v>
      </c>
      <c r="E577" s="28" t="s">
        <v>1516</v>
      </c>
      <c r="F577" s="21">
        <v>1</v>
      </c>
      <c r="G577" s="21"/>
      <c r="H577" s="22">
        <v>6</v>
      </c>
      <c r="I577" s="28" t="s">
        <v>726</v>
      </c>
      <c r="J577" s="21" t="s">
        <v>725</v>
      </c>
      <c r="K577" s="21">
        <v>0</v>
      </c>
      <c r="L577" s="21">
        <v>0</v>
      </c>
      <c r="M577" s="21">
        <v>1</v>
      </c>
      <c r="N577" s="21">
        <v>0</v>
      </c>
      <c r="O577" s="21">
        <v>0</v>
      </c>
      <c r="P577" s="21">
        <v>0</v>
      </c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48"/>
      <c r="AS577" s="23"/>
      <c r="AT577" s="23"/>
    </row>
    <row r="578" spans="1:47" s="12" customFormat="1" ht="21" customHeight="1">
      <c r="A578" s="18">
        <v>576</v>
      </c>
      <c r="B578" s="19">
        <v>1119901932871</v>
      </c>
      <c r="C578" s="28" t="s">
        <v>91</v>
      </c>
      <c r="D578" s="28" t="s">
        <v>1517</v>
      </c>
      <c r="E578" s="28" t="s">
        <v>1518</v>
      </c>
      <c r="F578" s="21">
        <v>2</v>
      </c>
      <c r="G578" s="21"/>
      <c r="H578" s="22">
        <v>17</v>
      </c>
      <c r="I578" s="28" t="s">
        <v>726</v>
      </c>
      <c r="J578" s="21" t="s">
        <v>725</v>
      </c>
      <c r="K578" s="21">
        <v>0</v>
      </c>
      <c r="L578" s="21">
        <v>0</v>
      </c>
      <c r="M578" s="21">
        <v>1</v>
      </c>
      <c r="N578" s="21">
        <v>0</v>
      </c>
      <c r="O578" s="21">
        <v>0</v>
      </c>
      <c r="P578" s="21">
        <v>0</v>
      </c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48">
        <v>1</v>
      </c>
      <c r="AS578" s="23"/>
      <c r="AT578" s="23"/>
    </row>
    <row r="579" spans="1:47" s="12" customFormat="1" ht="21" customHeight="1">
      <c r="A579" s="18">
        <v>577</v>
      </c>
      <c r="B579" s="19">
        <v>2309800026928</v>
      </c>
      <c r="C579" s="28" t="s">
        <v>50</v>
      </c>
      <c r="D579" s="28" t="s">
        <v>1519</v>
      </c>
      <c r="E579" s="28" t="s">
        <v>1520</v>
      </c>
      <c r="F579" s="21">
        <v>1</v>
      </c>
      <c r="G579" s="21"/>
      <c r="H579" s="22">
        <v>9</v>
      </c>
      <c r="I579" s="28" t="s">
        <v>726</v>
      </c>
      <c r="J579" s="21" t="s">
        <v>725</v>
      </c>
      <c r="K579" s="21">
        <v>0</v>
      </c>
      <c r="L579" s="21">
        <v>0</v>
      </c>
      <c r="M579" s="21">
        <v>0</v>
      </c>
      <c r="N579" s="21">
        <v>0</v>
      </c>
      <c r="O579" s="21">
        <v>1</v>
      </c>
      <c r="P579" s="21">
        <v>0</v>
      </c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48"/>
      <c r="AS579" s="23"/>
      <c r="AT579" s="23"/>
    </row>
    <row r="580" spans="1:47" s="12" customFormat="1" ht="21" customHeight="1">
      <c r="A580" s="18">
        <v>578</v>
      </c>
      <c r="B580" s="19">
        <v>3191100370742</v>
      </c>
      <c r="C580" s="28" t="s">
        <v>64</v>
      </c>
      <c r="D580" s="28" t="s">
        <v>524</v>
      </c>
      <c r="E580" s="28" t="s">
        <v>730</v>
      </c>
      <c r="F580" s="21">
        <v>2</v>
      </c>
      <c r="G580" s="21"/>
      <c r="H580" s="22">
        <v>10</v>
      </c>
      <c r="I580" s="28" t="s">
        <v>726</v>
      </c>
      <c r="J580" s="21" t="s">
        <v>725</v>
      </c>
      <c r="K580" s="21">
        <v>0</v>
      </c>
      <c r="L580" s="21">
        <v>0</v>
      </c>
      <c r="M580" s="21">
        <v>0</v>
      </c>
      <c r="N580" s="21">
        <v>1</v>
      </c>
      <c r="O580" s="21">
        <v>0</v>
      </c>
      <c r="P580" s="21">
        <v>0</v>
      </c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48"/>
      <c r="AS580" s="23"/>
      <c r="AT580" s="23"/>
    </row>
    <row r="581" spans="1:47" s="12" customFormat="1" ht="21" customHeight="1">
      <c r="A581" s="18">
        <v>579</v>
      </c>
      <c r="B581" s="19">
        <v>3191100372079</v>
      </c>
      <c r="C581" s="28" t="s">
        <v>50</v>
      </c>
      <c r="D581" s="28" t="s">
        <v>1521</v>
      </c>
      <c r="E581" s="28" t="s">
        <v>741</v>
      </c>
      <c r="F581" s="21">
        <v>1</v>
      </c>
      <c r="G581" s="21"/>
      <c r="H581" s="22">
        <v>10</v>
      </c>
      <c r="I581" s="28" t="s">
        <v>726</v>
      </c>
      <c r="J581" s="21" t="s">
        <v>725</v>
      </c>
      <c r="K581" s="21">
        <v>0</v>
      </c>
      <c r="L581" s="21">
        <v>0</v>
      </c>
      <c r="M581" s="21">
        <v>1</v>
      </c>
      <c r="N581" s="21">
        <v>0</v>
      </c>
      <c r="O581" s="21">
        <v>0</v>
      </c>
      <c r="P581" s="21">
        <v>0</v>
      </c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48">
        <v>1</v>
      </c>
      <c r="AS581" s="23"/>
      <c r="AT581" s="23"/>
    </row>
    <row r="582" spans="1:47" s="12" customFormat="1" ht="21" customHeight="1">
      <c r="A582" s="18">
        <v>580</v>
      </c>
      <c r="B582" s="19">
        <v>3160200292785</v>
      </c>
      <c r="C582" s="28" t="s">
        <v>50</v>
      </c>
      <c r="D582" s="28" t="s">
        <v>1060</v>
      </c>
      <c r="E582" s="28" t="s">
        <v>1522</v>
      </c>
      <c r="F582" s="21">
        <v>1</v>
      </c>
      <c r="G582" s="21"/>
      <c r="H582" s="22">
        <v>14</v>
      </c>
      <c r="I582" s="28" t="s">
        <v>726</v>
      </c>
      <c r="J582" s="21" t="s">
        <v>725</v>
      </c>
      <c r="K582" s="21">
        <v>1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48"/>
      <c r="AS582" s="23"/>
      <c r="AT582" s="23"/>
    </row>
    <row r="583" spans="1:47" s="12" customFormat="1" ht="21" customHeight="1">
      <c r="A583" s="18">
        <v>581</v>
      </c>
      <c r="B583" s="19">
        <v>3160200292793</v>
      </c>
      <c r="C583" s="28" t="s">
        <v>55</v>
      </c>
      <c r="D583" s="28" t="s">
        <v>890</v>
      </c>
      <c r="E583" s="28" t="s">
        <v>1522</v>
      </c>
      <c r="F583" s="21">
        <v>2</v>
      </c>
      <c r="G583" s="21"/>
      <c r="H583" s="22">
        <v>14</v>
      </c>
      <c r="I583" s="28" t="s">
        <v>726</v>
      </c>
      <c r="J583" s="21" t="s">
        <v>725</v>
      </c>
      <c r="K583" s="21">
        <v>0</v>
      </c>
      <c r="L583" s="21">
        <v>0</v>
      </c>
      <c r="M583" s="21">
        <v>1</v>
      </c>
      <c r="N583" s="21">
        <v>0</v>
      </c>
      <c r="O583" s="21">
        <v>0</v>
      </c>
      <c r="P583" s="21">
        <v>0</v>
      </c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48"/>
      <c r="AS583" s="23"/>
      <c r="AT583" s="23"/>
    </row>
    <row r="584" spans="1:47" s="12" customFormat="1" ht="21" customHeight="1">
      <c r="A584" s="18">
        <v>582</v>
      </c>
      <c r="B584" s="19">
        <v>3401900129842</v>
      </c>
      <c r="C584" s="28" t="s">
        <v>55</v>
      </c>
      <c r="D584" s="28" t="s">
        <v>1523</v>
      </c>
      <c r="E584" s="28" t="s">
        <v>1524</v>
      </c>
      <c r="F584" s="21">
        <v>2</v>
      </c>
      <c r="G584" s="21"/>
      <c r="H584" s="22">
        <v>14</v>
      </c>
      <c r="I584" s="28" t="s">
        <v>726</v>
      </c>
      <c r="J584" s="21" t="s">
        <v>725</v>
      </c>
      <c r="K584" s="21"/>
      <c r="L584" s="21"/>
      <c r="M584" s="21"/>
      <c r="N584" s="21"/>
      <c r="O584" s="21"/>
      <c r="P584" s="21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48"/>
      <c r="AS584" s="23"/>
      <c r="AT584" s="23"/>
    </row>
    <row r="585" spans="1:47" s="12" customFormat="1" ht="21" customHeight="1">
      <c r="A585" s="18">
        <v>583</v>
      </c>
      <c r="B585" s="19">
        <v>3190200152711</v>
      </c>
      <c r="C585" s="28" t="s">
        <v>50</v>
      </c>
      <c r="D585" s="28" t="s">
        <v>778</v>
      </c>
      <c r="E585" s="28" t="s">
        <v>279</v>
      </c>
      <c r="F585" s="21">
        <v>1</v>
      </c>
      <c r="G585" s="21"/>
      <c r="H585" s="22">
        <v>6</v>
      </c>
      <c r="I585" s="28" t="s">
        <v>726</v>
      </c>
      <c r="J585" s="21" t="s">
        <v>725</v>
      </c>
      <c r="K585" s="21">
        <v>0</v>
      </c>
      <c r="L585" s="21">
        <v>0</v>
      </c>
      <c r="M585" s="21">
        <v>0</v>
      </c>
      <c r="N585" s="21">
        <v>0</v>
      </c>
      <c r="O585" s="21">
        <v>1</v>
      </c>
      <c r="P585" s="21">
        <v>0</v>
      </c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48"/>
      <c r="AS585" s="23"/>
      <c r="AT585" s="23"/>
    </row>
    <row r="586" spans="1:47" s="12" customFormat="1" ht="21" customHeight="1">
      <c r="A586" s="18">
        <v>584</v>
      </c>
      <c r="B586" s="19">
        <v>3300400217726</v>
      </c>
      <c r="C586" s="28" t="s">
        <v>50</v>
      </c>
      <c r="D586" s="28" t="s">
        <v>1076</v>
      </c>
      <c r="E586" s="28" t="s">
        <v>1525</v>
      </c>
      <c r="F586" s="21">
        <v>1</v>
      </c>
      <c r="G586" s="21"/>
      <c r="H586" s="24">
        <v>8</v>
      </c>
      <c r="I586" s="28" t="s">
        <v>726</v>
      </c>
      <c r="J586" s="21" t="s">
        <v>725</v>
      </c>
      <c r="K586" s="21">
        <v>1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48"/>
      <c r="AS586" s="23"/>
      <c r="AT586" s="23"/>
    </row>
    <row r="587" spans="1:47" s="12" customFormat="1" ht="21" customHeight="1">
      <c r="A587" s="18">
        <v>585</v>
      </c>
      <c r="B587" s="19">
        <v>3300200338813</v>
      </c>
      <c r="C587" s="28" t="s">
        <v>50</v>
      </c>
      <c r="D587" s="28" t="s">
        <v>760</v>
      </c>
      <c r="E587" s="28" t="s">
        <v>1526</v>
      </c>
      <c r="F587" s="21">
        <v>1</v>
      </c>
      <c r="G587" s="21"/>
      <c r="H587" s="24">
        <v>10</v>
      </c>
      <c r="I587" s="28" t="s">
        <v>726</v>
      </c>
      <c r="J587" s="21" t="s">
        <v>725</v>
      </c>
      <c r="K587" s="21">
        <v>0</v>
      </c>
      <c r="L587" s="21">
        <v>0</v>
      </c>
      <c r="M587" s="21">
        <v>0</v>
      </c>
      <c r="N587" s="21">
        <v>1</v>
      </c>
      <c r="O587" s="21">
        <v>0</v>
      </c>
      <c r="P587" s="21">
        <v>0</v>
      </c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48"/>
      <c r="AS587" s="23"/>
      <c r="AT587" s="23"/>
    </row>
    <row r="588" spans="1:47" s="12" customFormat="1" ht="21" customHeight="1">
      <c r="A588" s="18">
        <v>586</v>
      </c>
      <c r="B588" s="19">
        <v>1191200003397</v>
      </c>
      <c r="C588" s="28" t="s">
        <v>50</v>
      </c>
      <c r="D588" s="28" t="s">
        <v>433</v>
      </c>
      <c r="E588" s="28" t="s">
        <v>1033</v>
      </c>
      <c r="F588" s="21">
        <v>1</v>
      </c>
      <c r="G588" s="21"/>
      <c r="H588" s="24">
        <v>14</v>
      </c>
      <c r="I588" s="28" t="s">
        <v>726</v>
      </c>
      <c r="J588" s="21" t="s">
        <v>725</v>
      </c>
      <c r="K588" s="21">
        <v>0</v>
      </c>
      <c r="L588" s="21">
        <v>0</v>
      </c>
      <c r="M588" s="21">
        <v>0</v>
      </c>
      <c r="N588" s="21">
        <v>0</v>
      </c>
      <c r="O588" s="21">
        <v>1</v>
      </c>
      <c r="P588" s="21">
        <v>1</v>
      </c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48">
        <v>1</v>
      </c>
      <c r="AS588" s="23"/>
      <c r="AT588" s="23"/>
    </row>
    <row r="589" spans="1:47" s="12" customFormat="1" ht="21" customHeight="1">
      <c r="A589" s="18">
        <v>587</v>
      </c>
      <c r="B589" s="19">
        <v>3191000105516</v>
      </c>
      <c r="C589" s="28" t="s">
        <v>64</v>
      </c>
      <c r="D589" s="28" t="s">
        <v>522</v>
      </c>
      <c r="E589" s="28" t="s">
        <v>1527</v>
      </c>
      <c r="F589" s="21">
        <v>2</v>
      </c>
      <c r="G589" s="21"/>
      <c r="H589" s="24">
        <v>9</v>
      </c>
      <c r="I589" s="28" t="s">
        <v>726</v>
      </c>
      <c r="J589" s="21" t="s">
        <v>725</v>
      </c>
      <c r="K589" s="21">
        <v>1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48"/>
      <c r="AS589" s="23"/>
      <c r="AT589" s="23"/>
    </row>
    <row r="590" spans="1:47" s="12" customFormat="1" ht="18.75">
      <c r="A590" s="18">
        <v>588</v>
      </c>
      <c r="B590" s="320">
        <v>3191100480483</v>
      </c>
      <c r="C590" s="321" t="s">
        <v>50</v>
      </c>
      <c r="D590" s="321" t="s">
        <v>1364</v>
      </c>
      <c r="E590" s="321" t="s">
        <v>1365</v>
      </c>
      <c r="F590" s="322">
        <v>1</v>
      </c>
      <c r="G590" s="322"/>
      <c r="H590" s="323">
        <v>14</v>
      </c>
      <c r="I590" s="321" t="s">
        <v>726</v>
      </c>
      <c r="J590" s="322" t="s">
        <v>725</v>
      </c>
      <c r="K590" s="322">
        <v>0</v>
      </c>
      <c r="L590" s="322">
        <v>0</v>
      </c>
      <c r="M590" s="322">
        <v>1</v>
      </c>
      <c r="N590" s="322">
        <v>0</v>
      </c>
      <c r="O590" s="322">
        <v>0</v>
      </c>
      <c r="P590" s="322">
        <v>0</v>
      </c>
      <c r="Q590" s="388"/>
      <c r="R590" s="388"/>
      <c r="S590" s="388"/>
      <c r="T590" s="388"/>
      <c r="U590" s="388"/>
      <c r="V590" s="388"/>
      <c r="W590" s="388"/>
      <c r="X590" s="388"/>
      <c r="Y590" s="388"/>
      <c r="Z590" s="388"/>
      <c r="AA590" s="388"/>
      <c r="AB590" s="388"/>
      <c r="AC590" s="388"/>
      <c r="AD590" s="388"/>
      <c r="AE590" s="388"/>
      <c r="AF590" s="388"/>
      <c r="AG590" s="388"/>
      <c r="AH590" s="388"/>
      <c r="AI590" s="388"/>
      <c r="AJ590" s="388"/>
      <c r="AK590" s="388"/>
      <c r="AL590" s="388"/>
      <c r="AM590" s="388"/>
      <c r="AN590" s="388"/>
      <c r="AO590" s="388"/>
      <c r="AP590" s="388"/>
      <c r="AQ590" s="388"/>
      <c r="AR590" s="389"/>
      <c r="AS590" s="389"/>
      <c r="AT590" s="325" t="s">
        <v>2093</v>
      </c>
    </row>
    <row r="591" spans="1:47" s="12" customFormat="1" ht="18.75">
      <c r="A591" s="18">
        <v>589</v>
      </c>
      <c r="B591" s="212">
        <v>3191100444738</v>
      </c>
      <c r="C591" s="213" t="s">
        <v>55</v>
      </c>
      <c r="D591" s="213" t="s">
        <v>1629</v>
      </c>
      <c r="E591" s="213" t="s">
        <v>1630</v>
      </c>
      <c r="F591" s="181">
        <v>2</v>
      </c>
      <c r="G591" s="181"/>
      <c r="H591" s="224">
        <v>9</v>
      </c>
      <c r="I591" s="213"/>
      <c r="J591" s="181"/>
      <c r="K591" s="181"/>
      <c r="L591" s="181"/>
      <c r="M591" s="181"/>
      <c r="N591" s="181"/>
      <c r="O591" s="181"/>
      <c r="P591" s="181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48"/>
      <c r="AS591" s="48"/>
      <c r="AT591" s="48" t="s">
        <v>2002</v>
      </c>
      <c r="AU591" s="12" t="s">
        <v>2003</v>
      </c>
    </row>
    <row r="592" spans="1:47" s="12" customFormat="1" ht="18.75">
      <c r="A592" s="18">
        <v>590</v>
      </c>
      <c r="B592" s="19">
        <v>3191100471824</v>
      </c>
      <c r="C592" s="28" t="s">
        <v>50</v>
      </c>
      <c r="D592" s="28" t="s">
        <v>1631</v>
      </c>
      <c r="E592" s="28" t="s">
        <v>765</v>
      </c>
      <c r="F592" s="21">
        <v>1</v>
      </c>
      <c r="G592" s="21"/>
      <c r="H592" s="24">
        <v>6</v>
      </c>
      <c r="I592" s="28" t="s">
        <v>726</v>
      </c>
      <c r="J592" s="21">
        <v>0</v>
      </c>
      <c r="K592" s="21"/>
      <c r="L592" s="21"/>
      <c r="M592" s="21"/>
      <c r="N592" s="21"/>
      <c r="O592" s="21"/>
      <c r="P592" s="21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48"/>
      <c r="AS592" s="23"/>
      <c r="AT592" s="23" t="s">
        <v>1632</v>
      </c>
    </row>
    <row r="593" spans="1:47" s="12" customFormat="1" ht="18.75">
      <c r="A593" s="18">
        <v>591</v>
      </c>
      <c r="B593" s="212">
        <v>3191100523034</v>
      </c>
      <c r="C593" s="213" t="s">
        <v>55</v>
      </c>
      <c r="D593" s="213" t="s">
        <v>1633</v>
      </c>
      <c r="E593" s="213" t="s">
        <v>1332</v>
      </c>
      <c r="F593" s="181">
        <v>2</v>
      </c>
      <c r="G593" s="181"/>
      <c r="H593" s="224">
        <v>7</v>
      </c>
      <c r="I593" s="213" t="s">
        <v>726</v>
      </c>
      <c r="J593" s="181"/>
      <c r="K593" s="181"/>
      <c r="L593" s="181"/>
      <c r="M593" s="181"/>
      <c r="N593" s="181"/>
      <c r="O593" s="181"/>
      <c r="P593" s="181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48"/>
      <c r="AS593" s="48"/>
      <c r="AT593" s="48" t="s">
        <v>2000</v>
      </c>
      <c r="AU593" s="12" t="s">
        <v>2001</v>
      </c>
    </row>
    <row r="594" spans="1:47" s="12" customFormat="1" ht="18.75">
      <c r="A594" s="18">
        <v>592</v>
      </c>
      <c r="B594" s="19">
        <v>3191100523034</v>
      </c>
      <c r="C594" s="28" t="s">
        <v>55</v>
      </c>
      <c r="D594" s="28" t="s">
        <v>1207</v>
      </c>
      <c r="E594" s="28" t="s">
        <v>1634</v>
      </c>
      <c r="F594" s="21">
        <v>2</v>
      </c>
      <c r="G594" s="21"/>
      <c r="H594" s="24">
        <v>7</v>
      </c>
      <c r="I594" s="20"/>
      <c r="J594" s="21"/>
      <c r="K594" s="26"/>
      <c r="L594" s="26"/>
      <c r="M594" s="26"/>
      <c r="N594" s="26"/>
      <c r="O594" s="26"/>
      <c r="P594" s="26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48"/>
      <c r="AS594" s="23"/>
      <c r="AT594" s="23" t="s">
        <v>1635</v>
      </c>
    </row>
    <row r="595" spans="1:47" s="12" customFormat="1" ht="18.75">
      <c r="A595" s="18">
        <v>593</v>
      </c>
      <c r="B595" s="19">
        <v>3191100357576</v>
      </c>
      <c r="C595" s="28" t="s">
        <v>50</v>
      </c>
      <c r="D595" s="28" t="s">
        <v>1636</v>
      </c>
      <c r="E595" s="28" t="s">
        <v>1637</v>
      </c>
      <c r="F595" s="21">
        <v>1</v>
      </c>
      <c r="G595" s="21"/>
      <c r="H595" s="24">
        <v>14</v>
      </c>
      <c r="I595" s="20"/>
      <c r="J595" s="21"/>
      <c r="K595" s="26"/>
      <c r="L595" s="26"/>
      <c r="M595" s="26"/>
      <c r="N595" s="26"/>
      <c r="O595" s="26"/>
      <c r="P595" s="26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48"/>
      <c r="AS595" s="23"/>
      <c r="AT595" s="23" t="s">
        <v>1638</v>
      </c>
    </row>
    <row r="596" spans="1:47" s="12" customFormat="1" ht="18.75">
      <c r="A596" s="18">
        <v>594</v>
      </c>
      <c r="B596" s="19">
        <v>3191100356561</v>
      </c>
      <c r="C596" s="28" t="s">
        <v>55</v>
      </c>
      <c r="D596" s="28" t="s">
        <v>1639</v>
      </c>
      <c r="E596" s="28" t="s">
        <v>739</v>
      </c>
      <c r="F596" s="21">
        <v>2</v>
      </c>
      <c r="G596" s="21"/>
      <c r="H596" s="24">
        <v>14</v>
      </c>
      <c r="I596" s="20"/>
      <c r="J596" s="21"/>
      <c r="K596" s="26"/>
      <c r="L596" s="26"/>
      <c r="M596" s="26"/>
      <c r="N596" s="26"/>
      <c r="O596" s="26"/>
      <c r="P596" s="26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48"/>
      <c r="AS596" s="23"/>
      <c r="AT596" s="23"/>
    </row>
    <row r="597" spans="1:47" s="12" customFormat="1" ht="18.75">
      <c r="A597" s="18">
        <v>595</v>
      </c>
      <c r="B597" s="19">
        <v>3440800140576</v>
      </c>
      <c r="C597" s="28" t="s">
        <v>50</v>
      </c>
      <c r="D597" s="28" t="s">
        <v>278</v>
      </c>
      <c r="E597" s="28" t="s">
        <v>1640</v>
      </c>
      <c r="F597" s="21">
        <v>1</v>
      </c>
      <c r="G597" s="21"/>
      <c r="H597" s="24">
        <v>14</v>
      </c>
      <c r="I597" s="20"/>
      <c r="J597" s="21"/>
      <c r="K597" s="26"/>
      <c r="L597" s="26"/>
      <c r="M597" s="26"/>
      <c r="N597" s="26"/>
      <c r="O597" s="26"/>
      <c r="P597" s="26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48"/>
      <c r="AS597" s="23"/>
      <c r="AT597" s="23"/>
    </row>
    <row r="598" spans="1:47" s="12" customFormat="1" ht="21" customHeight="1">
      <c r="A598" s="18">
        <v>596</v>
      </c>
      <c r="B598" s="19">
        <v>5191100055541</v>
      </c>
      <c r="C598" s="28" t="s">
        <v>55</v>
      </c>
      <c r="D598" s="28" t="s">
        <v>398</v>
      </c>
      <c r="E598" s="28" t="s">
        <v>1691</v>
      </c>
      <c r="F598" s="21">
        <v>2</v>
      </c>
      <c r="G598" s="21"/>
      <c r="H598" s="24">
        <v>14</v>
      </c>
      <c r="I598" s="28" t="s">
        <v>726</v>
      </c>
      <c r="J598" s="21">
        <v>1785</v>
      </c>
      <c r="K598" s="26">
        <v>0</v>
      </c>
      <c r="L598" s="26">
        <v>0</v>
      </c>
      <c r="M598" s="26">
        <v>0</v>
      </c>
      <c r="N598" s="26">
        <v>0</v>
      </c>
      <c r="O598" s="26">
        <v>1</v>
      </c>
      <c r="P598" s="26">
        <v>0</v>
      </c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3"/>
      <c r="AS598" s="23"/>
      <c r="AT598" s="23"/>
    </row>
    <row r="599" spans="1:47" s="12" customFormat="1" ht="18.75">
      <c r="A599" s="18">
        <v>597</v>
      </c>
      <c r="B599" s="320">
        <v>3191100370785</v>
      </c>
      <c r="C599" s="321" t="s">
        <v>50</v>
      </c>
      <c r="D599" s="321" t="s">
        <v>1791</v>
      </c>
      <c r="E599" s="321" t="s">
        <v>1792</v>
      </c>
      <c r="F599" s="322">
        <v>1</v>
      </c>
      <c r="G599" s="322">
        <v>54</v>
      </c>
      <c r="H599" s="323">
        <v>10</v>
      </c>
      <c r="I599" s="321" t="s">
        <v>726</v>
      </c>
      <c r="J599" s="322" t="s">
        <v>725</v>
      </c>
      <c r="K599" s="324">
        <v>0</v>
      </c>
      <c r="L599" s="324">
        <v>0</v>
      </c>
      <c r="M599" s="324">
        <v>1</v>
      </c>
      <c r="N599" s="324">
        <v>0</v>
      </c>
      <c r="O599" s="324">
        <v>0</v>
      </c>
      <c r="P599" s="324">
        <v>0</v>
      </c>
      <c r="Q599" s="324"/>
      <c r="R599" s="324"/>
      <c r="S599" s="324"/>
      <c r="T599" s="324"/>
      <c r="U599" s="324"/>
      <c r="V599" s="324"/>
      <c r="W599" s="324"/>
      <c r="X599" s="324"/>
      <c r="Y599" s="324"/>
      <c r="Z599" s="324"/>
      <c r="AA599" s="324"/>
      <c r="AB599" s="324"/>
      <c r="AC599" s="324"/>
      <c r="AD599" s="324"/>
      <c r="AE599" s="324"/>
      <c r="AF599" s="324"/>
      <c r="AG599" s="324"/>
      <c r="AH599" s="324"/>
      <c r="AI599" s="324"/>
      <c r="AJ599" s="324"/>
      <c r="AK599" s="324"/>
      <c r="AL599" s="324"/>
      <c r="AM599" s="324"/>
      <c r="AN599" s="324"/>
      <c r="AO599" s="324"/>
      <c r="AP599" s="324"/>
      <c r="AQ599" s="324"/>
      <c r="AR599" s="325">
        <v>1</v>
      </c>
      <c r="AS599" s="325"/>
      <c r="AT599" s="325" t="s">
        <v>2102</v>
      </c>
      <c r="AU599" s="12" t="s">
        <v>1749</v>
      </c>
    </row>
    <row r="600" spans="1:47" s="12" customFormat="1" ht="18.75">
      <c r="A600" s="18">
        <v>598</v>
      </c>
      <c r="B600" s="19">
        <v>3101800381666</v>
      </c>
      <c r="C600" s="28" t="s">
        <v>64</v>
      </c>
      <c r="D600" s="28" t="s">
        <v>1318</v>
      </c>
      <c r="E600" s="28" t="s">
        <v>1793</v>
      </c>
      <c r="F600" s="21">
        <v>2</v>
      </c>
      <c r="G600" s="21">
        <v>50</v>
      </c>
      <c r="H600" s="24">
        <v>10</v>
      </c>
      <c r="I600" s="28" t="s">
        <v>726</v>
      </c>
      <c r="J600" s="21" t="s">
        <v>725</v>
      </c>
      <c r="K600" s="26">
        <v>0</v>
      </c>
      <c r="L600" s="26">
        <v>0</v>
      </c>
      <c r="M600" s="26">
        <v>1</v>
      </c>
      <c r="N600" s="26">
        <v>0</v>
      </c>
      <c r="O600" s="26">
        <v>0</v>
      </c>
      <c r="P600" s="26">
        <v>0</v>
      </c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3">
        <v>1</v>
      </c>
      <c r="AS600" s="23"/>
      <c r="AT600" s="23"/>
      <c r="AU600" s="12" t="s">
        <v>1749</v>
      </c>
    </row>
    <row r="601" spans="1:47" s="12" customFormat="1" ht="18.75">
      <c r="A601" s="18">
        <v>599</v>
      </c>
      <c r="B601" s="19">
        <v>3302000353021</v>
      </c>
      <c r="C601" s="28" t="s">
        <v>50</v>
      </c>
      <c r="D601" s="28" t="s">
        <v>938</v>
      </c>
      <c r="E601" s="28" t="s">
        <v>1045</v>
      </c>
      <c r="F601" s="21">
        <v>1</v>
      </c>
      <c r="G601" s="21">
        <v>45</v>
      </c>
      <c r="H601" s="24">
        <v>10</v>
      </c>
      <c r="I601" s="28" t="s">
        <v>726</v>
      </c>
      <c r="J601" s="21" t="s">
        <v>725</v>
      </c>
      <c r="K601" s="26">
        <v>0</v>
      </c>
      <c r="L601" s="26">
        <v>1</v>
      </c>
      <c r="M601" s="26">
        <v>0</v>
      </c>
      <c r="N601" s="26">
        <v>0</v>
      </c>
      <c r="O601" s="26">
        <v>0</v>
      </c>
      <c r="P601" s="26">
        <v>0</v>
      </c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3">
        <v>1</v>
      </c>
      <c r="AS601" s="23"/>
      <c r="AT601" s="23"/>
      <c r="AU601" s="12" t="s">
        <v>1749</v>
      </c>
    </row>
    <row r="602" spans="1:47" s="12" customFormat="1" ht="18.75">
      <c r="A602" s="18">
        <v>600</v>
      </c>
      <c r="B602" s="19">
        <v>3300900878861</v>
      </c>
      <c r="C602" s="28" t="s">
        <v>50</v>
      </c>
      <c r="D602" s="28" t="s">
        <v>656</v>
      </c>
      <c r="E602" s="28" t="s">
        <v>642</v>
      </c>
      <c r="F602" s="21">
        <v>1</v>
      </c>
      <c r="G602" s="21"/>
      <c r="H602" s="24">
        <v>8</v>
      </c>
      <c r="I602" s="28" t="s">
        <v>726</v>
      </c>
      <c r="J602" s="21" t="s">
        <v>725</v>
      </c>
      <c r="K602" s="26">
        <v>0</v>
      </c>
      <c r="L602" s="26">
        <v>0</v>
      </c>
      <c r="M602" s="26">
        <v>1</v>
      </c>
      <c r="N602" s="26">
        <v>0</v>
      </c>
      <c r="O602" s="26">
        <v>0</v>
      </c>
      <c r="P602" s="26">
        <v>0</v>
      </c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3"/>
      <c r="AS602" s="23"/>
      <c r="AT602" s="23"/>
    </row>
    <row r="603" spans="1:47" s="12" customFormat="1" ht="18.75">
      <c r="A603" s="18">
        <v>601</v>
      </c>
      <c r="B603" s="320">
        <v>3300400645272</v>
      </c>
      <c r="C603" s="321" t="s">
        <v>55</v>
      </c>
      <c r="D603" s="321" t="s">
        <v>1951</v>
      </c>
      <c r="E603" s="321" t="s">
        <v>1952</v>
      </c>
      <c r="F603" s="322">
        <v>2</v>
      </c>
      <c r="G603" s="322"/>
      <c r="H603" s="323">
        <v>8</v>
      </c>
      <c r="I603" s="321" t="s">
        <v>726</v>
      </c>
      <c r="J603" s="322" t="s">
        <v>725</v>
      </c>
      <c r="K603" s="324">
        <v>0</v>
      </c>
      <c r="L603" s="324">
        <v>0</v>
      </c>
      <c r="M603" s="324">
        <v>1</v>
      </c>
      <c r="N603" s="324">
        <v>0</v>
      </c>
      <c r="O603" s="324">
        <v>0</v>
      </c>
      <c r="P603" s="324">
        <v>0</v>
      </c>
      <c r="Q603" s="388"/>
      <c r="R603" s="388"/>
      <c r="S603" s="388"/>
      <c r="T603" s="388"/>
      <c r="U603" s="388"/>
      <c r="V603" s="388"/>
      <c r="W603" s="388"/>
      <c r="X603" s="388"/>
      <c r="Y603" s="388"/>
      <c r="Z603" s="388"/>
      <c r="AA603" s="388"/>
      <c r="AB603" s="388"/>
      <c r="AC603" s="388"/>
      <c r="AD603" s="388"/>
      <c r="AE603" s="388"/>
      <c r="AF603" s="388"/>
      <c r="AG603" s="388"/>
      <c r="AH603" s="388"/>
      <c r="AI603" s="388"/>
      <c r="AJ603" s="388"/>
      <c r="AK603" s="388"/>
      <c r="AL603" s="388"/>
      <c r="AM603" s="388"/>
      <c r="AN603" s="388"/>
      <c r="AO603" s="388"/>
      <c r="AP603" s="388"/>
      <c r="AQ603" s="388"/>
      <c r="AR603" s="389"/>
      <c r="AS603" s="389"/>
      <c r="AT603" s="389" t="s">
        <v>2101</v>
      </c>
    </row>
    <row r="604" spans="1:47" s="12" customFormat="1" ht="18.75">
      <c r="A604" s="18">
        <v>602</v>
      </c>
      <c r="B604" s="19">
        <v>1209301055321</v>
      </c>
      <c r="C604" s="28" t="s">
        <v>50</v>
      </c>
      <c r="D604" s="28" t="s">
        <v>2087</v>
      </c>
      <c r="E604" s="28" t="s">
        <v>2088</v>
      </c>
      <c r="F604" s="21">
        <v>1</v>
      </c>
      <c r="G604" s="21">
        <v>249</v>
      </c>
      <c r="H604" s="24">
        <v>7</v>
      </c>
      <c r="I604" s="28" t="s">
        <v>726</v>
      </c>
      <c r="J604" s="21" t="s">
        <v>725</v>
      </c>
      <c r="K604" s="26">
        <v>0</v>
      </c>
      <c r="L604" s="26">
        <v>0</v>
      </c>
      <c r="M604" s="26">
        <v>0</v>
      </c>
      <c r="N604" s="26">
        <v>1</v>
      </c>
      <c r="O604" s="26">
        <v>0</v>
      </c>
      <c r="P604" s="26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3"/>
      <c r="AS604" s="23"/>
      <c r="AT604" s="23" t="s">
        <v>1457</v>
      </c>
    </row>
    <row r="605" spans="1:47" s="12" customFormat="1" ht="21" customHeight="1">
      <c r="A605" s="18">
        <v>603</v>
      </c>
      <c r="B605" s="349">
        <v>3191100561505</v>
      </c>
      <c r="C605" s="350" t="s">
        <v>64</v>
      </c>
      <c r="D605" s="350" t="s">
        <v>794</v>
      </c>
      <c r="E605" s="350" t="s">
        <v>795</v>
      </c>
      <c r="F605" s="344">
        <v>2</v>
      </c>
      <c r="G605" s="344"/>
      <c r="H605" s="345">
        <v>1</v>
      </c>
      <c r="I605" s="350" t="s">
        <v>726</v>
      </c>
      <c r="J605" s="344" t="s">
        <v>598</v>
      </c>
      <c r="K605" s="344">
        <v>0</v>
      </c>
      <c r="L605" s="344">
        <v>0</v>
      </c>
      <c r="M605" s="344">
        <v>1</v>
      </c>
      <c r="N605" s="344">
        <v>0</v>
      </c>
      <c r="O605" s="344">
        <v>0</v>
      </c>
      <c r="P605" s="344">
        <v>0</v>
      </c>
      <c r="Q605" s="347"/>
      <c r="R605" s="347"/>
      <c r="S605" s="347"/>
      <c r="T605" s="347"/>
      <c r="U605" s="347"/>
      <c r="V605" s="347"/>
      <c r="W605" s="347"/>
      <c r="X605" s="347"/>
      <c r="Y605" s="347"/>
      <c r="Z605" s="347"/>
      <c r="AA605" s="347"/>
      <c r="AB605" s="347"/>
      <c r="AC605" s="347"/>
      <c r="AD605" s="347"/>
      <c r="AE605" s="347"/>
      <c r="AF605" s="347"/>
      <c r="AG605" s="347"/>
      <c r="AH605" s="347"/>
      <c r="AI605" s="347"/>
      <c r="AJ605" s="347"/>
      <c r="AK605" s="347"/>
      <c r="AL605" s="347"/>
      <c r="AM605" s="347"/>
      <c r="AN605" s="347"/>
      <c r="AO605" s="347"/>
      <c r="AP605" s="347"/>
      <c r="AQ605" s="347"/>
      <c r="AR605" s="347"/>
      <c r="AS605" s="347"/>
      <c r="AT605" s="347" t="s">
        <v>1619</v>
      </c>
    </row>
    <row r="606" spans="1:47" s="12" customFormat="1" ht="21" customHeight="1">
      <c r="A606" s="18">
        <v>604</v>
      </c>
      <c r="B606" s="19">
        <v>3310101748789</v>
      </c>
      <c r="C606" s="20" t="s">
        <v>55</v>
      </c>
      <c r="D606" s="20" t="s">
        <v>796</v>
      </c>
      <c r="E606" s="20" t="s">
        <v>797</v>
      </c>
      <c r="F606" s="21">
        <v>2</v>
      </c>
      <c r="G606" s="21"/>
      <c r="H606" s="22">
        <v>1</v>
      </c>
      <c r="I606" s="20" t="s">
        <v>726</v>
      </c>
      <c r="J606" s="21" t="s">
        <v>598</v>
      </c>
      <c r="K606" s="21">
        <v>0</v>
      </c>
      <c r="L606" s="21">
        <v>0</v>
      </c>
      <c r="M606" s="21">
        <v>1</v>
      </c>
      <c r="N606" s="21">
        <v>0</v>
      </c>
      <c r="O606" s="21">
        <v>0</v>
      </c>
      <c r="P606" s="21">
        <v>0</v>
      </c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48"/>
      <c r="AS606" s="23"/>
      <c r="AT606" s="23"/>
    </row>
    <row r="607" spans="1:47" s="12" customFormat="1" ht="21" customHeight="1">
      <c r="A607" s="18">
        <v>605</v>
      </c>
      <c r="B607" s="19">
        <v>3191100435500</v>
      </c>
      <c r="C607" s="20" t="s">
        <v>64</v>
      </c>
      <c r="D607" s="20" t="s">
        <v>798</v>
      </c>
      <c r="E607" s="20" t="s">
        <v>799</v>
      </c>
      <c r="F607" s="21">
        <v>2</v>
      </c>
      <c r="G607" s="21"/>
      <c r="H607" s="24">
        <v>18</v>
      </c>
      <c r="I607" s="20" t="s">
        <v>726</v>
      </c>
      <c r="J607" s="21" t="s">
        <v>598</v>
      </c>
      <c r="K607" s="21">
        <v>0</v>
      </c>
      <c r="L607" s="21">
        <v>1</v>
      </c>
      <c r="M607" s="21">
        <v>0</v>
      </c>
      <c r="N607" s="21">
        <v>0</v>
      </c>
      <c r="O607" s="21">
        <v>1</v>
      </c>
      <c r="P607" s="21">
        <v>0</v>
      </c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48"/>
      <c r="AS607" s="23"/>
      <c r="AT607" s="23"/>
    </row>
    <row r="608" spans="1:47" s="12" customFormat="1" ht="21" customHeight="1">
      <c r="A608" s="18">
        <v>606</v>
      </c>
      <c r="B608" s="19">
        <v>3191100437090</v>
      </c>
      <c r="C608" s="20" t="s">
        <v>50</v>
      </c>
      <c r="D608" s="20" t="s">
        <v>173</v>
      </c>
      <c r="E608" s="20" t="s">
        <v>800</v>
      </c>
      <c r="F608" s="21">
        <v>1</v>
      </c>
      <c r="G608" s="21"/>
      <c r="H608" s="22">
        <v>1</v>
      </c>
      <c r="I608" s="20" t="s">
        <v>726</v>
      </c>
      <c r="J608" s="21" t="s">
        <v>598</v>
      </c>
      <c r="K608" s="21">
        <v>0</v>
      </c>
      <c r="L608" s="21">
        <v>0</v>
      </c>
      <c r="M608" s="21">
        <v>1</v>
      </c>
      <c r="N608" s="21">
        <v>0</v>
      </c>
      <c r="O608" s="21">
        <v>0</v>
      </c>
      <c r="P608" s="21">
        <v>0</v>
      </c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48"/>
      <c r="AS608" s="23"/>
      <c r="AT608" s="23"/>
    </row>
    <row r="609" spans="1:46" s="12" customFormat="1" ht="21" customHeight="1">
      <c r="A609" s="18">
        <v>607</v>
      </c>
      <c r="B609" s="19">
        <v>3302100064560</v>
      </c>
      <c r="C609" s="20" t="s">
        <v>64</v>
      </c>
      <c r="D609" s="20" t="s">
        <v>801</v>
      </c>
      <c r="E609" s="20" t="s">
        <v>802</v>
      </c>
      <c r="F609" s="21">
        <v>2</v>
      </c>
      <c r="G609" s="21"/>
      <c r="H609" s="24">
        <v>12</v>
      </c>
      <c r="I609" s="20" t="s">
        <v>726</v>
      </c>
      <c r="J609" s="21" t="s">
        <v>598</v>
      </c>
      <c r="K609" s="21">
        <v>0</v>
      </c>
      <c r="L609" s="21">
        <v>0</v>
      </c>
      <c r="M609" s="21">
        <v>1</v>
      </c>
      <c r="N609" s="21">
        <v>0</v>
      </c>
      <c r="O609" s="21">
        <v>0</v>
      </c>
      <c r="P609" s="21">
        <v>0</v>
      </c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48"/>
      <c r="AS609" s="23"/>
      <c r="AT609" s="23"/>
    </row>
    <row r="610" spans="1:46" s="12" customFormat="1" ht="21" customHeight="1">
      <c r="A610" s="18">
        <v>608</v>
      </c>
      <c r="B610" s="19">
        <v>1309800213347</v>
      </c>
      <c r="C610" s="20" t="s">
        <v>91</v>
      </c>
      <c r="D610" s="20" t="s">
        <v>803</v>
      </c>
      <c r="E610" s="20" t="s">
        <v>804</v>
      </c>
      <c r="F610" s="21">
        <v>2</v>
      </c>
      <c r="G610" s="21"/>
      <c r="H610" s="24">
        <v>12</v>
      </c>
      <c r="I610" s="20" t="s">
        <v>726</v>
      </c>
      <c r="J610" s="21" t="s">
        <v>598</v>
      </c>
      <c r="K610" s="26">
        <v>0</v>
      </c>
      <c r="L610" s="26">
        <v>0</v>
      </c>
      <c r="M610" s="26">
        <v>0</v>
      </c>
      <c r="N610" s="26">
        <v>0</v>
      </c>
      <c r="O610" s="26">
        <v>1</v>
      </c>
      <c r="P610" s="26">
        <v>0</v>
      </c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48"/>
      <c r="AS610" s="23"/>
      <c r="AT610" s="23"/>
    </row>
    <row r="611" spans="1:46" s="12" customFormat="1" ht="21" customHeight="1">
      <c r="A611" s="18">
        <v>609</v>
      </c>
      <c r="B611" s="19">
        <v>3191100268042</v>
      </c>
      <c r="C611" s="20" t="s">
        <v>50</v>
      </c>
      <c r="D611" s="20" t="s">
        <v>805</v>
      </c>
      <c r="E611" s="20" t="s">
        <v>806</v>
      </c>
      <c r="F611" s="21">
        <v>1</v>
      </c>
      <c r="G611" s="21"/>
      <c r="H611" s="24">
        <v>5</v>
      </c>
      <c r="I611" s="20" t="s">
        <v>726</v>
      </c>
      <c r="J611" s="21" t="s">
        <v>598</v>
      </c>
      <c r="K611" s="21">
        <v>0</v>
      </c>
      <c r="L611" s="21">
        <v>0</v>
      </c>
      <c r="M611" s="21">
        <v>1</v>
      </c>
      <c r="N611" s="21">
        <v>0</v>
      </c>
      <c r="O611" s="21">
        <v>0</v>
      </c>
      <c r="P611" s="21">
        <v>0</v>
      </c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48">
        <v>1</v>
      </c>
      <c r="AS611" s="23"/>
      <c r="AT611" s="23"/>
    </row>
    <row r="612" spans="1:46" s="12" customFormat="1" ht="21" customHeight="1">
      <c r="A612" s="18">
        <v>610</v>
      </c>
      <c r="B612" s="19">
        <v>3191100521155</v>
      </c>
      <c r="C612" s="20" t="s">
        <v>50</v>
      </c>
      <c r="D612" s="20" t="s">
        <v>807</v>
      </c>
      <c r="E612" s="20" t="s">
        <v>808</v>
      </c>
      <c r="F612" s="21">
        <v>1</v>
      </c>
      <c r="G612" s="21"/>
      <c r="H612" s="22">
        <v>1</v>
      </c>
      <c r="I612" s="20" t="s">
        <v>726</v>
      </c>
      <c r="J612" s="21" t="s">
        <v>598</v>
      </c>
      <c r="K612" s="21">
        <v>0</v>
      </c>
      <c r="L612" s="21">
        <v>0</v>
      </c>
      <c r="M612" s="21">
        <v>1</v>
      </c>
      <c r="N612" s="21">
        <v>0</v>
      </c>
      <c r="O612" s="21">
        <v>0</v>
      </c>
      <c r="P612" s="21">
        <v>0</v>
      </c>
      <c r="Q612" s="27"/>
      <c r="R612" s="27"/>
      <c r="S612" s="27"/>
      <c r="T612" s="27"/>
      <c r="U612" s="25">
        <v>1</v>
      </c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5">
        <v>1</v>
      </c>
      <c r="AQ612" s="27"/>
      <c r="AR612" s="48"/>
      <c r="AS612" s="23"/>
      <c r="AT612" s="23"/>
    </row>
    <row r="613" spans="1:46" s="12" customFormat="1" ht="21" customHeight="1">
      <c r="A613" s="18">
        <v>611</v>
      </c>
      <c r="B613" s="19">
        <v>3309800318897</v>
      </c>
      <c r="C613" s="20" t="s">
        <v>50</v>
      </c>
      <c r="D613" s="20" t="s">
        <v>809</v>
      </c>
      <c r="E613" s="20" t="s">
        <v>810</v>
      </c>
      <c r="F613" s="21">
        <v>1</v>
      </c>
      <c r="G613" s="21"/>
      <c r="H613" s="24">
        <v>5</v>
      </c>
      <c r="I613" s="20" t="s">
        <v>726</v>
      </c>
      <c r="J613" s="21" t="s">
        <v>598</v>
      </c>
      <c r="K613" s="21">
        <v>0</v>
      </c>
      <c r="L613" s="21">
        <v>0</v>
      </c>
      <c r="M613" s="21">
        <v>1</v>
      </c>
      <c r="N613" s="21">
        <v>0</v>
      </c>
      <c r="O613" s="21">
        <v>0</v>
      </c>
      <c r="P613" s="21">
        <v>0</v>
      </c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48"/>
      <c r="AS613" s="23"/>
      <c r="AT613" s="23"/>
    </row>
    <row r="614" spans="1:46" s="12" customFormat="1" ht="21" customHeight="1">
      <c r="A614" s="18">
        <v>612</v>
      </c>
      <c r="B614" s="19">
        <v>5191100022601</v>
      </c>
      <c r="C614" s="20" t="s">
        <v>50</v>
      </c>
      <c r="D614" s="20" t="s">
        <v>75</v>
      </c>
      <c r="E614" s="20" t="s">
        <v>811</v>
      </c>
      <c r="F614" s="21">
        <v>1</v>
      </c>
      <c r="G614" s="21"/>
      <c r="H614" s="24">
        <v>5</v>
      </c>
      <c r="I614" s="20" t="s">
        <v>726</v>
      </c>
      <c r="J614" s="21" t="s">
        <v>598</v>
      </c>
      <c r="K614" s="21">
        <v>0</v>
      </c>
      <c r="L614" s="21">
        <v>0</v>
      </c>
      <c r="M614" s="21">
        <v>0</v>
      </c>
      <c r="N614" s="21">
        <v>1</v>
      </c>
      <c r="O614" s="21">
        <v>0</v>
      </c>
      <c r="P614" s="21">
        <v>0</v>
      </c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48"/>
      <c r="AS614" s="23"/>
      <c r="AT614" s="23"/>
    </row>
    <row r="615" spans="1:46" s="12" customFormat="1" ht="21" customHeight="1">
      <c r="A615" s="18">
        <v>613</v>
      </c>
      <c r="B615" s="19">
        <v>3301300378559</v>
      </c>
      <c r="C615" s="20" t="s">
        <v>64</v>
      </c>
      <c r="D615" s="20" t="s">
        <v>812</v>
      </c>
      <c r="E615" s="20" t="s">
        <v>813</v>
      </c>
      <c r="F615" s="21">
        <v>2</v>
      </c>
      <c r="G615" s="21"/>
      <c r="H615" s="24">
        <v>4</v>
      </c>
      <c r="I615" s="20" t="s">
        <v>726</v>
      </c>
      <c r="J615" s="21" t="s">
        <v>598</v>
      </c>
      <c r="K615" s="21">
        <v>0</v>
      </c>
      <c r="L615" s="21">
        <v>0</v>
      </c>
      <c r="M615" s="21">
        <v>1</v>
      </c>
      <c r="N615" s="21">
        <v>0</v>
      </c>
      <c r="O615" s="21">
        <v>0</v>
      </c>
      <c r="P615" s="21">
        <v>0</v>
      </c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48"/>
      <c r="AS615" s="23"/>
      <c r="AT615" s="23"/>
    </row>
    <row r="616" spans="1:46" s="12" customFormat="1" ht="21" customHeight="1">
      <c r="A616" s="18">
        <v>614</v>
      </c>
      <c r="B616" s="19">
        <v>1309903505995</v>
      </c>
      <c r="C616" s="20" t="s">
        <v>91</v>
      </c>
      <c r="D616" s="20" t="s">
        <v>814</v>
      </c>
      <c r="E616" s="20" t="s">
        <v>815</v>
      </c>
      <c r="F616" s="21">
        <v>2</v>
      </c>
      <c r="G616" s="21"/>
      <c r="H616" s="24">
        <v>12</v>
      </c>
      <c r="I616" s="20" t="s">
        <v>726</v>
      </c>
      <c r="J616" s="21" t="s">
        <v>598</v>
      </c>
      <c r="K616" s="21">
        <v>0</v>
      </c>
      <c r="L616" s="21">
        <v>0</v>
      </c>
      <c r="M616" s="21">
        <v>0</v>
      </c>
      <c r="N616" s="21">
        <v>0</v>
      </c>
      <c r="O616" s="21">
        <v>1</v>
      </c>
      <c r="P616" s="21">
        <v>0</v>
      </c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48"/>
      <c r="AS616" s="23"/>
      <c r="AT616" s="23"/>
    </row>
    <row r="617" spans="1:46" s="12" customFormat="1" ht="21" customHeight="1">
      <c r="A617" s="18">
        <v>615</v>
      </c>
      <c r="B617" s="19">
        <v>3191100436328</v>
      </c>
      <c r="C617" s="20" t="s">
        <v>50</v>
      </c>
      <c r="D617" s="20" t="s">
        <v>816</v>
      </c>
      <c r="E617" s="20" t="s">
        <v>817</v>
      </c>
      <c r="F617" s="21">
        <v>1</v>
      </c>
      <c r="G617" s="21"/>
      <c r="H617" s="22">
        <v>1</v>
      </c>
      <c r="I617" s="20" t="s">
        <v>726</v>
      </c>
      <c r="J617" s="21" t="s">
        <v>598</v>
      </c>
      <c r="K617" s="21">
        <v>0</v>
      </c>
      <c r="L617" s="21">
        <v>0</v>
      </c>
      <c r="M617" s="21">
        <v>1</v>
      </c>
      <c r="N617" s="21">
        <v>0</v>
      </c>
      <c r="O617" s="21">
        <v>0</v>
      </c>
      <c r="P617" s="21">
        <v>0</v>
      </c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48"/>
      <c r="AS617" s="23"/>
      <c r="AT617" s="23"/>
    </row>
    <row r="618" spans="1:46" s="12" customFormat="1" ht="21" customHeight="1">
      <c r="A618" s="18">
        <v>616</v>
      </c>
      <c r="B618" s="19">
        <v>3191100269006</v>
      </c>
      <c r="C618" s="20" t="s">
        <v>50</v>
      </c>
      <c r="D618" s="20" t="s">
        <v>818</v>
      </c>
      <c r="E618" s="20" t="s">
        <v>819</v>
      </c>
      <c r="F618" s="21">
        <v>1</v>
      </c>
      <c r="G618" s="21"/>
      <c r="H618" s="24">
        <v>5</v>
      </c>
      <c r="I618" s="20" t="s">
        <v>726</v>
      </c>
      <c r="J618" s="21" t="s">
        <v>598</v>
      </c>
      <c r="K618" s="21">
        <v>0</v>
      </c>
      <c r="L618" s="21">
        <v>0</v>
      </c>
      <c r="M618" s="21">
        <v>0</v>
      </c>
      <c r="N618" s="21">
        <v>1</v>
      </c>
      <c r="O618" s="21">
        <v>0</v>
      </c>
      <c r="P618" s="21">
        <v>0</v>
      </c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48"/>
      <c r="AS618" s="23"/>
      <c r="AT618" s="23"/>
    </row>
    <row r="619" spans="1:46" s="12" customFormat="1" ht="21" customHeight="1">
      <c r="A619" s="18">
        <v>617</v>
      </c>
      <c r="B619" s="19">
        <v>5191199004995</v>
      </c>
      <c r="C619" s="20" t="s">
        <v>50</v>
      </c>
      <c r="D619" s="20" t="s">
        <v>382</v>
      </c>
      <c r="E619" s="20" t="s">
        <v>820</v>
      </c>
      <c r="F619" s="21">
        <v>1</v>
      </c>
      <c r="G619" s="21"/>
      <c r="H619" s="24">
        <v>5</v>
      </c>
      <c r="I619" s="20" t="s">
        <v>726</v>
      </c>
      <c r="J619" s="21" t="s">
        <v>598</v>
      </c>
      <c r="K619" s="21">
        <v>0</v>
      </c>
      <c r="L619" s="21">
        <v>0</v>
      </c>
      <c r="M619" s="21">
        <v>1</v>
      </c>
      <c r="N619" s="21">
        <v>0</v>
      </c>
      <c r="O619" s="21">
        <v>0</v>
      </c>
      <c r="P619" s="21">
        <v>0</v>
      </c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48"/>
      <c r="AS619" s="23"/>
      <c r="AT619" s="23"/>
    </row>
    <row r="620" spans="1:46" s="12" customFormat="1" ht="21" customHeight="1">
      <c r="A620" s="18">
        <v>618</v>
      </c>
      <c r="B620" s="19">
        <v>3191100266589</v>
      </c>
      <c r="C620" s="20" t="s">
        <v>55</v>
      </c>
      <c r="D620" s="20" t="s">
        <v>821</v>
      </c>
      <c r="E620" s="20" t="s">
        <v>822</v>
      </c>
      <c r="F620" s="21">
        <v>2</v>
      </c>
      <c r="G620" s="21"/>
      <c r="H620" s="24">
        <v>5</v>
      </c>
      <c r="I620" s="20" t="s">
        <v>726</v>
      </c>
      <c r="J620" s="21" t="s">
        <v>598</v>
      </c>
      <c r="K620" s="21">
        <v>1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48">
        <v>1</v>
      </c>
      <c r="AS620" s="23"/>
      <c r="AT620" s="23"/>
    </row>
    <row r="621" spans="1:46" s="12" customFormat="1" ht="21" customHeight="1">
      <c r="A621" s="18">
        <v>619</v>
      </c>
      <c r="B621" s="19">
        <v>3191100441534</v>
      </c>
      <c r="C621" s="20" t="s">
        <v>55</v>
      </c>
      <c r="D621" s="20" t="s">
        <v>823</v>
      </c>
      <c r="E621" s="20" t="s">
        <v>824</v>
      </c>
      <c r="F621" s="21">
        <v>2</v>
      </c>
      <c r="G621" s="21"/>
      <c r="H621" s="24">
        <v>5</v>
      </c>
      <c r="I621" s="20" t="s">
        <v>726</v>
      </c>
      <c r="J621" s="21" t="s">
        <v>598</v>
      </c>
      <c r="K621" s="21">
        <v>1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5">
        <v>1</v>
      </c>
      <c r="AJ621" s="27"/>
      <c r="AK621" s="25">
        <v>1</v>
      </c>
      <c r="AL621" s="27"/>
      <c r="AM621" s="27"/>
      <c r="AN621" s="27"/>
      <c r="AO621" s="27"/>
      <c r="AP621" s="25">
        <v>1</v>
      </c>
      <c r="AQ621" s="27"/>
      <c r="AR621" s="48">
        <v>1</v>
      </c>
      <c r="AS621" s="23"/>
      <c r="AT621" s="23"/>
    </row>
    <row r="622" spans="1:46" s="12" customFormat="1" ht="21" customHeight="1">
      <c r="A622" s="18">
        <v>620</v>
      </c>
      <c r="B622" s="19">
        <v>1190900048848</v>
      </c>
      <c r="C622" s="20" t="s">
        <v>71</v>
      </c>
      <c r="D622" s="20" t="s">
        <v>825</v>
      </c>
      <c r="E622" s="20" t="s">
        <v>826</v>
      </c>
      <c r="F622" s="21">
        <v>1</v>
      </c>
      <c r="G622" s="21"/>
      <c r="H622" s="24">
        <v>12</v>
      </c>
      <c r="I622" s="20" t="s">
        <v>726</v>
      </c>
      <c r="J622" s="21" t="s">
        <v>598</v>
      </c>
      <c r="K622" s="21">
        <v>0</v>
      </c>
      <c r="L622" s="21">
        <v>0</v>
      </c>
      <c r="M622" s="21">
        <v>1</v>
      </c>
      <c r="N622" s="21">
        <v>0</v>
      </c>
      <c r="O622" s="21">
        <v>0</v>
      </c>
      <c r="P622" s="21">
        <v>0</v>
      </c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48"/>
      <c r="AS622" s="23"/>
      <c r="AT622" s="23"/>
    </row>
    <row r="623" spans="1:46" s="12" customFormat="1" ht="21" customHeight="1">
      <c r="A623" s="18">
        <v>621</v>
      </c>
      <c r="B623" s="19">
        <v>3191100440023</v>
      </c>
      <c r="C623" s="20" t="s">
        <v>64</v>
      </c>
      <c r="D623" s="20" t="s">
        <v>827</v>
      </c>
      <c r="E623" s="20" t="s">
        <v>828</v>
      </c>
      <c r="F623" s="21">
        <v>2</v>
      </c>
      <c r="G623" s="21"/>
      <c r="H623" s="22">
        <v>1</v>
      </c>
      <c r="I623" s="20" t="s">
        <v>726</v>
      </c>
      <c r="J623" s="21" t="s">
        <v>598</v>
      </c>
      <c r="K623" s="21">
        <v>0</v>
      </c>
      <c r="L623" s="21">
        <v>0</v>
      </c>
      <c r="M623" s="21">
        <v>1</v>
      </c>
      <c r="N623" s="21">
        <v>0</v>
      </c>
      <c r="O623" s="21">
        <v>0</v>
      </c>
      <c r="P623" s="21">
        <v>0</v>
      </c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48">
        <v>1</v>
      </c>
      <c r="AS623" s="23"/>
      <c r="AT623" s="23"/>
    </row>
    <row r="624" spans="1:46" s="12" customFormat="1" ht="21" customHeight="1">
      <c r="A624" s="18">
        <v>622</v>
      </c>
      <c r="B624" s="19">
        <v>3190100070250</v>
      </c>
      <c r="C624" s="20" t="s">
        <v>64</v>
      </c>
      <c r="D624" s="20" t="s">
        <v>829</v>
      </c>
      <c r="E624" s="20" t="s">
        <v>830</v>
      </c>
      <c r="F624" s="21">
        <v>2</v>
      </c>
      <c r="G624" s="21"/>
      <c r="H624" s="24">
        <v>11</v>
      </c>
      <c r="I624" s="20" t="s">
        <v>726</v>
      </c>
      <c r="J624" s="21" t="s">
        <v>598</v>
      </c>
      <c r="K624" s="21">
        <v>1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48">
        <v>1</v>
      </c>
      <c r="AS624" s="23"/>
      <c r="AT624" s="23"/>
    </row>
    <row r="625" spans="1:46" s="12" customFormat="1" ht="21" customHeight="1">
      <c r="A625" s="18">
        <v>623</v>
      </c>
      <c r="B625" s="19">
        <v>3191100077263</v>
      </c>
      <c r="C625" s="20" t="s">
        <v>50</v>
      </c>
      <c r="D625" s="20" t="s">
        <v>831</v>
      </c>
      <c r="E625" s="20" t="s">
        <v>832</v>
      </c>
      <c r="F625" s="21">
        <v>1</v>
      </c>
      <c r="G625" s="21"/>
      <c r="H625" s="24">
        <v>4</v>
      </c>
      <c r="I625" s="20" t="s">
        <v>726</v>
      </c>
      <c r="J625" s="21" t="s">
        <v>598</v>
      </c>
      <c r="K625" s="21">
        <v>0</v>
      </c>
      <c r="L625" s="21">
        <v>0</v>
      </c>
      <c r="M625" s="21">
        <v>1</v>
      </c>
      <c r="N625" s="21">
        <v>0</v>
      </c>
      <c r="O625" s="21">
        <v>0</v>
      </c>
      <c r="P625" s="21">
        <v>0</v>
      </c>
      <c r="Q625" s="25">
        <v>1</v>
      </c>
      <c r="R625" s="25"/>
      <c r="S625" s="25"/>
      <c r="T625" s="25"/>
      <c r="U625" s="25">
        <v>1</v>
      </c>
      <c r="V625" s="25">
        <v>1</v>
      </c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>
        <v>1</v>
      </c>
      <c r="AQ625" s="25"/>
      <c r="AR625" s="48"/>
      <c r="AS625" s="23"/>
      <c r="AT625" s="23"/>
    </row>
    <row r="626" spans="1:46" s="12" customFormat="1" ht="21" customHeight="1">
      <c r="A626" s="18">
        <v>624</v>
      </c>
      <c r="B626" s="19">
        <v>3191100131217</v>
      </c>
      <c r="C626" s="20" t="s">
        <v>50</v>
      </c>
      <c r="D626" s="20" t="s">
        <v>605</v>
      </c>
      <c r="E626" s="20" t="s">
        <v>833</v>
      </c>
      <c r="F626" s="21">
        <v>1</v>
      </c>
      <c r="G626" s="21"/>
      <c r="H626" s="24">
        <v>4</v>
      </c>
      <c r="I626" s="20" t="s">
        <v>726</v>
      </c>
      <c r="J626" s="21" t="s">
        <v>598</v>
      </c>
      <c r="K626" s="21">
        <v>0</v>
      </c>
      <c r="L626" s="21">
        <v>0</v>
      </c>
      <c r="M626" s="21">
        <v>1</v>
      </c>
      <c r="N626" s="21">
        <v>0</v>
      </c>
      <c r="O626" s="21">
        <v>0</v>
      </c>
      <c r="P626" s="21">
        <v>0</v>
      </c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48"/>
      <c r="AS626" s="23"/>
      <c r="AT626" s="23"/>
    </row>
    <row r="627" spans="1:46" s="12" customFormat="1" ht="21" customHeight="1">
      <c r="A627" s="18">
        <v>625</v>
      </c>
      <c r="B627" s="19">
        <v>3110101069824</v>
      </c>
      <c r="C627" s="20" t="s">
        <v>64</v>
      </c>
      <c r="D627" s="20" t="s">
        <v>215</v>
      </c>
      <c r="E627" s="20" t="s">
        <v>834</v>
      </c>
      <c r="F627" s="21">
        <v>2</v>
      </c>
      <c r="G627" s="21"/>
      <c r="H627" s="22">
        <v>1</v>
      </c>
      <c r="I627" s="20" t="s">
        <v>726</v>
      </c>
      <c r="J627" s="21" t="s">
        <v>598</v>
      </c>
      <c r="K627" s="21">
        <v>0</v>
      </c>
      <c r="L627" s="21">
        <v>0</v>
      </c>
      <c r="M627" s="21">
        <v>1</v>
      </c>
      <c r="N627" s="21">
        <v>0</v>
      </c>
      <c r="O627" s="21">
        <v>0</v>
      </c>
      <c r="P627" s="21">
        <v>0</v>
      </c>
      <c r="Q627" s="27"/>
      <c r="R627" s="27"/>
      <c r="S627" s="27"/>
      <c r="T627" s="27"/>
      <c r="U627" s="25">
        <v>1</v>
      </c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5">
        <v>1</v>
      </c>
      <c r="AQ627" s="27"/>
      <c r="AR627" s="48"/>
      <c r="AS627" s="23"/>
      <c r="AT627" s="23"/>
    </row>
    <row r="628" spans="1:46" s="12" customFormat="1" ht="21" customHeight="1">
      <c r="A628" s="18">
        <v>626</v>
      </c>
      <c r="B628" s="19">
        <v>3191100195231</v>
      </c>
      <c r="C628" s="20" t="s">
        <v>50</v>
      </c>
      <c r="D628" s="20" t="s">
        <v>279</v>
      </c>
      <c r="E628" s="20" t="s">
        <v>127</v>
      </c>
      <c r="F628" s="21">
        <v>1</v>
      </c>
      <c r="G628" s="21"/>
      <c r="H628" s="24">
        <v>12</v>
      </c>
      <c r="I628" s="20" t="s">
        <v>726</v>
      </c>
      <c r="J628" s="21" t="s">
        <v>598</v>
      </c>
      <c r="K628" s="21">
        <v>0</v>
      </c>
      <c r="L628" s="21">
        <v>0</v>
      </c>
      <c r="M628" s="21">
        <v>1</v>
      </c>
      <c r="N628" s="21">
        <v>0</v>
      </c>
      <c r="O628" s="21">
        <v>0</v>
      </c>
      <c r="P628" s="21">
        <v>0</v>
      </c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48"/>
      <c r="AS628" s="23"/>
      <c r="AT628" s="23"/>
    </row>
    <row r="629" spans="1:46" s="12" customFormat="1" ht="21" customHeight="1">
      <c r="A629" s="18">
        <v>627</v>
      </c>
      <c r="B629" s="19">
        <v>3191100433612</v>
      </c>
      <c r="C629" s="20" t="s">
        <v>50</v>
      </c>
      <c r="D629" s="20" t="s">
        <v>835</v>
      </c>
      <c r="E629" s="20" t="s">
        <v>586</v>
      </c>
      <c r="F629" s="21">
        <v>1</v>
      </c>
      <c r="G629" s="21"/>
      <c r="H629" s="22">
        <v>1</v>
      </c>
      <c r="I629" s="20" t="s">
        <v>726</v>
      </c>
      <c r="J629" s="21" t="s">
        <v>598</v>
      </c>
      <c r="K629" s="21">
        <v>0</v>
      </c>
      <c r="L629" s="21">
        <v>1</v>
      </c>
      <c r="M629" s="21">
        <v>0</v>
      </c>
      <c r="N629" s="21">
        <v>0</v>
      </c>
      <c r="O629" s="21">
        <v>0</v>
      </c>
      <c r="P629" s="21">
        <v>0</v>
      </c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48"/>
      <c r="AS629" s="23"/>
      <c r="AT629" s="23"/>
    </row>
    <row r="630" spans="1:46" s="12" customFormat="1" ht="21" customHeight="1">
      <c r="A630" s="18">
        <v>628</v>
      </c>
      <c r="B630" s="19">
        <v>3309901594857</v>
      </c>
      <c r="C630" s="20" t="s">
        <v>64</v>
      </c>
      <c r="D630" s="20" t="s">
        <v>836</v>
      </c>
      <c r="E630" s="20" t="s">
        <v>837</v>
      </c>
      <c r="F630" s="21">
        <v>2</v>
      </c>
      <c r="G630" s="21"/>
      <c r="H630" s="24">
        <v>12</v>
      </c>
      <c r="I630" s="20" t="s">
        <v>726</v>
      </c>
      <c r="J630" s="21" t="s">
        <v>598</v>
      </c>
      <c r="K630" s="21">
        <v>0</v>
      </c>
      <c r="L630" s="21">
        <v>0</v>
      </c>
      <c r="M630" s="21">
        <v>1</v>
      </c>
      <c r="N630" s="21">
        <v>0</v>
      </c>
      <c r="O630" s="21">
        <v>0</v>
      </c>
      <c r="P630" s="21">
        <v>0</v>
      </c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48"/>
      <c r="AS630" s="23"/>
      <c r="AT630" s="23"/>
    </row>
    <row r="631" spans="1:46" s="12" customFormat="1" ht="21" customHeight="1">
      <c r="A631" s="18">
        <v>629</v>
      </c>
      <c r="B631" s="19">
        <v>3191100265761</v>
      </c>
      <c r="C631" s="20" t="s">
        <v>50</v>
      </c>
      <c r="D631" s="20" t="s">
        <v>838</v>
      </c>
      <c r="E631" s="20" t="s">
        <v>839</v>
      </c>
      <c r="F631" s="21">
        <v>1</v>
      </c>
      <c r="G631" s="21"/>
      <c r="H631" s="24">
        <v>5</v>
      </c>
      <c r="I631" s="20" t="s">
        <v>726</v>
      </c>
      <c r="J631" s="21" t="s">
        <v>598</v>
      </c>
      <c r="K631" s="21">
        <v>0</v>
      </c>
      <c r="L631" s="21">
        <v>0</v>
      </c>
      <c r="M631" s="21">
        <v>0</v>
      </c>
      <c r="N631" s="21">
        <v>1</v>
      </c>
      <c r="O631" s="21">
        <v>0</v>
      </c>
      <c r="P631" s="21">
        <v>0</v>
      </c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5"/>
      <c r="AJ631" s="27"/>
      <c r="AK631" s="25"/>
      <c r="AL631" s="27"/>
      <c r="AM631" s="27"/>
      <c r="AN631" s="27"/>
      <c r="AO631" s="27"/>
      <c r="AP631" s="25">
        <v>1</v>
      </c>
      <c r="AQ631" s="27"/>
      <c r="AR631" s="48">
        <v>1</v>
      </c>
      <c r="AS631" s="23"/>
      <c r="AT631" s="23"/>
    </row>
    <row r="632" spans="1:46" s="12" customFormat="1" ht="21" customHeight="1">
      <c r="A632" s="18">
        <v>630</v>
      </c>
      <c r="B632" s="19">
        <v>1309801457673</v>
      </c>
      <c r="C632" s="20" t="s">
        <v>91</v>
      </c>
      <c r="D632" s="20" t="s">
        <v>840</v>
      </c>
      <c r="E632" s="20" t="s">
        <v>841</v>
      </c>
      <c r="F632" s="21">
        <v>2</v>
      </c>
      <c r="G632" s="21"/>
      <c r="H632" s="24">
        <v>18</v>
      </c>
      <c r="I632" s="20" t="s">
        <v>726</v>
      </c>
      <c r="J632" s="21" t="s">
        <v>598</v>
      </c>
      <c r="K632" s="21">
        <v>0</v>
      </c>
      <c r="L632" s="21">
        <v>0</v>
      </c>
      <c r="M632" s="21">
        <v>1</v>
      </c>
      <c r="N632" s="21">
        <v>0</v>
      </c>
      <c r="O632" s="21">
        <v>1</v>
      </c>
      <c r="P632" s="21">
        <v>0</v>
      </c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48">
        <v>1</v>
      </c>
      <c r="AS632" s="23"/>
      <c r="AT632" s="23"/>
    </row>
    <row r="633" spans="1:46" s="12" customFormat="1" ht="21" customHeight="1">
      <c r="A633" s="18">
        <v>631</v>
      </c>
      <c r="B633" s="19">
        <v>1120100058091</v>
      </c>
      <c r="C633" s="20" t="s">
        <v>64</v>
      </c>
      <c r="D633" s="20" t="s">
        <v>842</v>
      </c>
      <c r="E633" s="20" t="s">
        <v>843</v>
      </c>
      <c r="F633" s="21">
        <v>2</v>
      </c>
      <c r="G633" s="21"/>
      <c r="H633" s="22">
        <v>1</v>
      </c>
      <c r="I633" s="20" t="s">
        <v>726</v>
      </c>
      <c r="J633" s="21" t="s">
        <v>598</v>
      </c>
      <c r="K633" s="21">
        <v>1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48">
        <v>1</v>
      </c>
      <c r="AS633" s="23"/>
      <c r="AT633" s="23"/>
    </row>
    <row r="634" spans="1:46" s="12" customFormat="1" ht="21" customHeight="1">
      <c r="A634" s="18">
        <v>632</v>
      </c>
      <c r="B634" s="19">
        <v>5191100025847</v>
      </c>
      <c r="C634" s="20" t="s">
        <v>64</v>
      </c>
      <c r="D634" s="20" t="s">
        <v>844</v>
      </c>
      <c r="E634" s="20" t="s">
        <v>845</v>
      </c>
      <c r="F634" s="21">
        <v>2</v>
      </c>
      <c r="G634" s="21"/>
      <c r="H634" s="22">
        <v>1</v>
      </c>
      <c r="I634" s="20" t="s">
        <v>726</v>
      </c>
      <c r="J634" s="21" t="s">
        <v>598</v>
      </c>
      <c r="K634" s="21">
        <v>0</v>
      </c>
      <c r="L634" s="21">
        <v>0</v>
      </c>
      <c r="M634" s="21">
        <v>0</v>
      </c>
      <c r="N634" s="21">
        <v>0</v>
      </c>
      <c r="O634" s="21">
        <v>1</v>
      </c>
      <c r="P634" s="21">
        <v>0</v>
      </c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48"/>
      <c r="AS634" s="23"/>
      <c r="AT634" s="23"/>
    </row>
    <row r="635" spans="1:46" s="12" customFormat="1" ht="21" customHeight="1">
      <c r="A635" s="18">
        <v>633</v>
      </c>
      <c r="B635" s="19">
        <v>3191100197013</v>
      </c>
      <c r="C635" s="20" t="s">
        <v>55</v>
      </c>
      <c r="D635" s="20" t="s">
        <v>846</v>
      </c>
      <c r="E635" s="20" t="s">
        <v>847</v>
      </c>
      <c r="F635" s="21">
        <v>2</v>
      </c>
      <c r="G635" s="21"/>
      <c r="H635" s="24">
        <v>12</v>
      </c>
      <c r="I635" s="20" t="s">
        <v>726</v>
      </c>
      <c r="J635" s="21" t="s">
        <v>598</v>
      </c>
      <c r="K635" s="21">
        <v>1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5">
        <v>1</v>
      </c>
      <c r="R635" s="27"/>
      <c r="S635" s="27"/>
      <c r="T635" s="27"/>
      <c r="U635" s="25">
        <v>1</v>
      </c>
      <c r="V635" s="25">
        <v>1</v>
      </c>
      <c r="W635" s="27"/>
      <c r="X635" s="25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5"/>
      <c r="AO635" s="27"/>
      <c r="AP635" s="25">
        <v>1</v>
      </c>
      <c r="AQ635" s="27"/>
      <c r="AR635" s="48">
        <v>1</v>
      </c>
      <c r="AS635" s="23"/>
      <c r="AT635" s="23"/>
    </row>
    <row r="636" spans="1:46" s="12" customFormat="1" ht="21" customHeight="1">
      <c r="A636" s="18">
        <v>634</v>
      </c>
      <c r="B636" s="19">
        <v>3191100441356</v>
      </c>
      <c r="C636" s="20" t="s">
        <v>55</v>
      </c>
      <c r="D636" s="20" t="s">
        <v>848</v>
      </c>
      <c r="E636" s="20" t="s">
        <v>849</v>
      </c>
      <c r="F636" s="21">
        <v>2</v>
      </c>
      <c r="G636" s="21"/>
      <c r="H636" s="22">
        <v>1</v>
      </c>
      <c r="I636" s="20" t="s">
        <v>726</v>
      </c>
      <c r="J636" s="21" t="s">
        <v>598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0</v>
      </c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48"/>
      <c r="AS636" s="23"/>
      <c r="AT636" s="23"/>
    </row>
    <row r="637" spans="1:46" s="12" customFormat="1" ht="21" customHeight="1">
      <c r="A637" s="18">
        <v>635</v>
      </c>
      <c r="B637" s="19">
        <v>3191100433515</v>
      </c>
      <c r="C637" s="20" t="s">
        <v>64</v>
      </c>
      <c r="D637" s="20" t="s">
        <v>850</v>
      </c>
      <c r="E637" s="20" t="s">
        <v>851</v>
      </c>
      <c r="F637" s="21">
        <v>2</v>
      </c>
      <c r="G637" s="21"/>
      <c r="H637" s="22">
        <v>1</v>
      </c>
      <c r="I637" s="20" t="s">
        <v>726</v>
      </c>
      <c r="J637" s="21" t="s">
        <v>598</v>
      </c>
      <c r="K637" s="21">
        <v>0</v>
      </c>
      <c r="L637" s="21">
        <v>0</v>
      </c>
      <c r="M637" s="21">
        <v>1</v>
      </c>
      <c r="N637" s="21">
        <v>0</v>
      </c>
      <c r="O637" s="21">
        <v>0</v>
      </c>
      <c r="P637" s="21">
        <v>0</v>
      </c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48">
        <v>1</v>
      </c>
      <c r="AS637" s="23"/>
      <c r="AT637" s="23"/>
    </row>
    <row r="638" spans="1:46" s="12" customFormat="1" ht="21" customHeight="1">
      <c r="A638" s="18">
        <v>636</v>
      </c>
      <c r="B638" s="19">
        <v>3191100195088</v>
      </c>
      <c r="C638" s="20" t="s">
        <v>55</v>
      </c>
      <c r="D638" s="20" t="s">
        <v>533</v>
      </c>
      <c r="E638" s="20" t="s">
        <v>852</v>
      </c>
      <c r="F638" s="21">
        <v>2</v>
      </c>
      <c r="G638" s="21"/>
      <c r="H638" s="24">
        <v>12</v>
      </c>
      <c r="I638" s="20" t="s">
        <v>726</v>
      </c>
      <c r="J638" s="21" t="s">
        <v>598</v>
      </c>
      <c r="K638" s="21">
        <v>1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7"/>
      <c r="R638" s="27"/>
      <c r="S638" s="27"/>
      <c r="T638" s="27"/>
      <c r="U638" s="25">
        <v>1</v>
      </c>
      <c r="V638" s="27"/>
      <c r="W638" s="27"/>
      <c r="X638" s="25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5">
        <v>1</v>
      </c>
      <c r="AO638" s="27"/>
      <c r="AP638" s="25">
        <v>1</v>
      </c>
      <c r="AQ638" s="27"/>
      <c r="AR638" s="48">
        <v>1</v>
      </c>
      <c r="AS638" s="23"/>
      <c r="AT638" s="23"/>
    </row>
    <row r="639" spans="1:46" s="12" customFormat="1" ht="21" customHeight="1">
      <c r="A639" s="18">
        <v>637</v>
      </c>
      <c r="B639" s="19">
        <v>5300800017224</v>
      </c>
      <c r="C639" s="20" t="s">
        <v>71</v>
      </c>
      <c r="D639" s="20" t="s">
        <v>853</v>
      </c>
      <c r="E639" s="20" t="s">
        <v>854</v>
      </c>
      <c r="F639" s="21">
        <v>1</v>
      </c>
      <c r="G639" s="21"/>
      <c r="H639" s="24">
        <v>11</v>
      </c>
      <c r="I639" s="20" t="s">
        <v>726</v>
      </c>
      <c r="J639" s="21" t="s">
        <v>598</v>
      </c>
      <c r="K639" s="21">
        <v>0</v>
      </c>
      <c r="L639" s="21">
        <v>0</v>
      </c>
      <c r="M639" s="21">
        <v>1</v>
      </c>
      <c r="N639" s="21">
        <v>0</v>
      </c>
      <c r="O639" s="21">
        <v>0</v>
      </c>
      <c r="P639" s="21">
        <v>0</v>
      </c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>
        <v>1</v>
      </c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>
        <v>1</v>
      </c>
      <c r="AQ639" s="27"/>
      <c r="AR639" s="48"/>
      <c r="AS639" s="23"/>
      <c r="AT639" s="23"/>
    </row>
    <row r="640" spans="1:46" s="12" customFormat="1" ht="21" customHeight="1">
      <c r="A640" s="18">
        <v>638</v>
      </c>
      <c r="B640" s="19">
        <v>3191100579722</v>
      </c>
      <c r="C640" s="20" t="s">
        <v>50</v>
      </c>
      <c r="D640" s="20" t="s">
        <v>855</v>
      </c>
      <c r="E640" s="20" t="s">
        <v>856</v>
      </c>
      <c r="F640" s="21">
        <v>1</v>
      </c>
      <c r="G640" s="21"/>
      <c r="H640" s="24">
        <v>5</v>
      </c>
      <c r="I640" s="20" t="s">
        <v>726</v>
      </c>
      <c r="J640" s="21" t="s">
        <v>598</v>
      </c>
      <c r="K640" s="21">
        <v>0</v>
      </c>
      <c r="L640" s="21">
        <v>0</v>
      </c>
      <c r="M640" s="21">
        <v>1</v>
      </c>
      <c r="N640" s="21">
        <v>0</v>
      </c>
      <c r="O640" s="21">
        <v>0</v>
      </c>
      <c r="P640" s="21">
        <v>0</v>
      </c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48"/>
      <c r="AS640" s="23"/>
      <c r="AT640" s="23"/>
    </row>
    <row r="641" spans="1:46" s="12" customFormat="1" ht="21" customHeight="1">
      <c r="A641" s="18">
        <v>639</v>
      </c>
      <c r="B641" s="19">
        <v>3361000896694</v>
      </c>
      <c r="C641" s="20" t="s">
        <v>50</v>
      </c>
      <c r="D641" s="20" t="s">
        <v>857</v>
      </c>
      <c r="E641" s="20" t="s">
        <v>858</v>
      </c>
      <c r="F641" s="21">
        <v>1</v>
      </c>
      <c r="G641" s="21"/>
      <c r="H641" s="24">
        <v>4</v>
      </c>
      <c r="I641" s="20" t="s">
        <v>726</v>
      </c>
      <c r="J641" s="21" t="s">
        <v>598</v>
      </c>
      <c r="K641" s="21">
        <v>0</v>
      </c>
      <c r="L641" s="21">
        <v>0</v>
      </c>
      <c r="M641" s="21">
        <v>1</v>
      </c>
      <c r="N641" s="21">
        <v>0</v>
      </c>
      <c r="O641" s="21">
        <v>0</v>
      </c>
      <c r="P641" s="21">
        <v>0</v>
      </c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48"/>
      <c r="AS641" s="23"/>
      <c r="AT641" s="23"/>
    </row>
    <row r="642" spans="1:46" s="12" customFormat="1" ht="21" customHeight="1">
      <c r="A642" s="18">
        <v>640</v>
      </c>
      <c r="B642" s="19">
        <v>3191100264004</v>
      </c>
      <c r="C642" s="20" t="s">
        <v>50</v>
      </c>
      <c r="D642" s="20" t="s">
        <v>859</v>
      </c>
      <c r="E642" s="20" t="s">
        <v>860</v>
      </c>
      <c r="F642" s="21">
        <v>1</v>
      </c>
      <c r="G642" s="21"/>
      <c r="H642" s="24">
        <v>5</v>
      </c>
      <c r="I642" s="20" t="s">
        <v>726</v>
      </c>
      <c r="J642" s="21" t="s">
        <v>598</v>
      </c>
      <c r="K642" s="21">
        <v>0</v>
      </c>
      <c r="L642" s="21">
        <v>0</v>
      </c>
      <c r="M642" s="21">
        <v>1</v>
      </c>
      <c r="N642" s="21">
        <v>0</v>
      </c>
      <c r="O642" s="21">
        <v>0</v>
      </c>
      <c r="P642" s="21">
        <v>0</v>
      </c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>
        <v>1</v>
      </c>
      <c r="AK642" s="25"/>
      <c r="AL642" s="25"/>
      <c r="AM642" s="25"/>
      <c r="AN642" s="25">
        <v>1</v>
      </c>
      <c r="AO642" s="25"/>
      <c r="AP642" s="25">
        <v>1</v>
      </c>
      <c r="AQ642" s="25"/>
      <c r="AR642" s="48">
        <v>1</v>
      </c>
      <c r="AS642" s="23"/>
      <c r="AT642" s="23"/>
    </row>
    <row r="643" spans="1:46" s="12" customFormat="1" ht="21" customHeight="1">
      <c r="A643" s="18">
        <v>641</v>
      </c>
      <c r="B643" s="19">
        <v>3191100270683</v>
      </c>
      <c r="C643" s="20" t="s">
        <v>55</v>
      </c>
      <c r="D643" s="20" t="s">
        <v>862</v>
      </c>
      <c r="E643" s="20" t="s">
        <v>863</v>
      </c>
      <c r="F643" s="21">
        <v>2</v>
      </c>
      <c r="G643" s="21"/>
      <c r="H643" s="24">
        <v>5</v>
      </c>
      <c r="I643" s="20" t="s">
        <v>726</v>
      </c>
      <c r="J643" s="21" t="s">
        <v>598</v>
      </c>
      <c r="K643" s="21">
        <v>0</v>
      </c>
      <c r="L643" s="21">
        <v>0</v>
      </c>
      <c r="M643" s="21">
        <v>1</v>
      </c>
      <c r="N643" s="21">
        <v>0</v>
      </c>
      <c r="O643" s="21">
        <v>0</v>
      </c>
      <c r="P643" s="21">
        <v>0</v>
      </c>
      <c r="Q643" s="25">
        <v>1</v>
      </c>
      <c r="R643" s="25"/>
      <c r="S643" s="25"/>
      <c r="T643" s="25"/>
      <c r="U643" s="25">
        <v>1</v>
      </c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>
        <v>1</v>
      </c>
      <c r="AQ643" s="27"/>
      <c r="AR643" s="48"/>
      <c r="AS643" s="23"/>
      <c r="AT643" s="23"/>
    </row>
    <row r="644" spans="1:46" s="12" customFormat="1" ht="21" customHeight="1">
      <c r="A644" s="18">
        <v>642</v>
      </c>
      <c r="B644" s="57">
        <v>3191100441186</v>
      </c>
      <c r="C644" s="58" t="s">
        <v>50</v>
      </c>
      <c r="D644" s="58" t="s">
        <v>431</v>
      </c>
      <c r="E644" s="58" t="s">
        <v>864</v>
      </c>
      <c r="F644" s="21">
        <v>1</v>
      </c>
      <c r="G644" s="21"/>
      <c r="H644" s="24">
        <v>18</v>
      </c>
      <c r="I644" s="20" t="s">
        <v>726</v>
      </c>
      <c r="J644" s="21" t="s">
        <v>598</v>
      </c>
      <c r="K644" s="21">
        <v>0</v>
      </c>
      <c r="L644" s="21">
        <v>0</v>
      </c>
      <c r="M644" s="21">
        <v>1</v>
      </c>
      <c r="N644" s="21">
        <v>0</v>
      </c>
      <c r="O644" s="21">
        <v>0</v>
      </c>
      <c r="P644" s="21">
        <v>0</v>
      </c>
      <c r="Q644" s="25"/>
      <c r="R644" s="25"/>
      <c r="S644" s="25"/>
      <c r="T644" s="25"/>
      <c r="U644" s="25"/>
      <c r="V644" s="25"/>
      <c r="W644" s="25"/>
      <c r="X644" s="25"/>
      <c r="Y644" s="25">
        <v>1</v>
      </c>
      <c r="Z644" s="25"/>
      <c r="AA644" s="25"/>
      <c r="AB644" s="25"/>
      <c r="AC644" s="25" t="s">
        <v>865</v>
      </c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>
        <v>1</v>
      </c>
      <c r="AO644" s="25"/>
      <c r="AP644" s="25">
        <v>1</v>
      </c>
      <c r="AQ644" s="25"/>
      <c r="AR644" s="48"/>
      <c r="AS644" s="23"/>
      <c r="AT644" s="60" t="s">
        <v>1379</v>
      </c>
    </row>
    <row r="645" spans="1:46" s="12" customFormat="1" ht="21" customHeight="1">
      <c r="A645" s="18">
        <v>643</v>
      </c>
      <c r="B645" s="19">
        <v>1309800183294</v>
      </c>
      <c r="C645" s="20" t="s">
        <v>91</v>
      </c>
      <c r="D645" s="20" t="s">
        <v>866</v>
      </c>
      <c r="E645" s="20" t="s">
        <v>867</v>
      </c>
      <c r="F645" s="21">
        <v>2</v>
      </c>
      <c r="G645" s="21"/>
      <c r="H645" s="24">
        <v>12</v>
      </c>
      <c r="I645" s="20" t="s">
        <v>726</v>
      </c>
      <c r="J645" s="21" t="s">
        <v>598</v>
      </c>
      <c r="K645" s="21">
        <v>0</v>
      </c>
      <c r="L645" s="21">
        <v>1</v>
      </c>
      <c r="M645" s="21">
        <v>0</v>
      </c>
      <c r="N645" s="21">
        <v>0</v>
      </c>
      <c r="O645" s="21">
        <v>0</v>
      </c>
      <c r="P645" s="21">
        <v>0</v>
      </c>
      <c r="Q645" s="27"/>
      <c r="R645" s="27"/>
      <c r="S645" s="27"/>
      <c r="T645" s="27"/>
      <c r="U645" s="27"/>
      <c r="V645" s="27"/>
      <c r="W645" s="27"/>
      <c r="X645" s="25">
        <v>1</v>
      </c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5">
        <v>1</v>
      </c>
      <c r="AQ645" s="27"/>
      <c r="AR645" s="48"/>
      <c r="AS645" s="23"/>
      <c r="AT645" s="23"/>
    </row>
    <row r="646" spans="1:46" s="12" customFormat="1" ht="21" customHeight="1">
      <c r="A646" s="18">
        <v>644</v>
      </c>
      <c r="B646" s="19">
        <v>3191100441437</v>
      </c>
      <c r="C646" s="20" t="s">
        <v>55</v>
      </c>
      <c r="D646" s="20" t="s">
        <v>258</v>
      </c>
      <c r="E646" s="20" t="s">
        <v>868</v>
      </c>
      <c r="F646" s="21">
        <v>2</v>
      </c>
      <c r="G646" s="21"/>
      <c r="H646" s="22">
        <v>1</v>
      </c>
      <c r="I646" s="20" t="s">
        <v>726</v>
      </c>
      <c r="J646" s="21" t="s">
        <v>598</v>
      </c>
      <c r="K646" s="21">
        <v>0</v>
      </c>
      <c r="L646" s="21">
        <v>0</v>
      </c>
      <c r="M646" s="21">
        <v>1</v>
      </c>
      <c r="N646" s="21">
        <v>0</v>
      </c>
      <c r="O646" s="21">
        <v>0</v>
      </c>
      <c r="P646" s="21">
        <v>0</v>
      </c>
      <c r="Q646" s="25"/>
      <c r="R646" s="25"/>
      <c r="S646" s="25"/>
      <c r="T646" s="25"/>
      <c r="U646" s="25">
        <v>1</v>
      </c>
      <c r="V646" s="25">
        <v>1</v>
      </c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>
        <v>1</v>
      </c>
      <c r="AQ646" s="25"/>
      <c r="AR646" s="48"/>
      <c r="AS646" s="23"/>
      <c r="AT646" s="23"/>
    </row>
    <row r="647" spans="1:46" s="12" customFormat="1" ht="21" customHeight="1">
      <c r="A647" s="18">
        <v>645</v>
      </c>
      <c r="B647" s="19">
        <v>3191100373750</v>
      </c>
      <c r="C647" s="20" t="s">
        <v>50</v>
      </c>
      <c r="D647" s="20" t="s">
        <v>171</v>
      </c>
      <c r="E647" s="20" t="s">
        <v>870</v>
      </c>
      <c r="F647" s="21">
        <v>1</v>
      </c>
      <c r="G647" s="21"/>
      <c r="H647" s="24">
        <v>11</v>
      </c>
      <c r="I647" s="20" t="s">
        <v>726</v>
      </c>
      <c r="J647" s="21" t="s">
        <v>598</v>
      </c>
      <c r="K647" s="21">
        <v>0</v>
      </c>
      <c r="L647" s="21">
        <v>0</v>
      </c>
      <c r="M647" s="21">
        <v>1</v>
      </c>
      <c r="N647" s="21">
        <v>0</v>
      </c>
      <c r="O647" s="21">
        <v>0</v>
      </c>
      <c r="P647" s="21">
        <v>0</v>
      </c>
      <c r="Q647" s="25">
        <v>1</v>
      </c>
      <c r="R647" s="25">
        <v>1</v>
      </c>
      <c r="S647" s="25"/>
      <c r="T647" s="25"/>
      <c r="U647" s="25"/>
      <c r="V647" s="25"/>
      <c r="W647" s="25"/>
      <c r="X647" s="25"/>
      <c r="Y647" s="25"/>
      <c r="Z647" s="25"/>
      <c r="AA647" s="25"/>
      <c r="AB647" s="25">
        <v>1</v>
      </c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>
        <v>1</v>
      </c>
      <c r="AQ647" s="25"/>
      <c r="AR647" s="48"/>
      <c r="AS647" s="23"/>
      <c r="AT647" s="23"/>
    </row>
    <row r="648" spans="1:46" s="12" customFormat="1" ht="21" customHeight="1">
      <c r="A648" s="18">
        <v>646</v>
      </c>
      <c r="B648" s="19">
        <v>3300400413673</v>
      </c>
      <c r="C648" s="20" t="s">
        <v>55</v>
      </c>
      <c r="D648" s="20" t="s">
        <v>791</v>
      </c>
      <c r="E648" s="20" t="s">
        <v>871</v>
      </c>
      <c r="F648" s="21">
        <v>2</v>
      </c>
      <c r="G648" s="21"/>
      <c r="H648" s="24">
        <v>11</v>
      </c>
      <c r="I648" s="20" t="s">
        <v>726</v>
      </c>
      <c r="J648" s="21" t="s">
        <v>598</v>
      </c>
      <c r="K648" s="21">
        <v>0</v>
      </c>
      <c r="L648" s="21">
        <v>0</v>
      </c>
      <c r="M648" s="21">
        <v>1</v>
      </c>
      <c r="N648" s="21">
        <v>0</v>
      </c>
      <c r="O648" s="21">
        <v>0</v>
      </c>
      <c r="P648" s="21">
        <v>0</v>
      </c>
      <c r="Q648" s="27"/>
      <c r="R648" s="27"/>
      <c r="S648" s="27"/>
      <c r="T648" s="27"/>
      <c r="U648" s="25">
        <v>1</v>
      </c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5">
        <v>1</v>
      </c>
      <c r="AQ648" s="27"/>
      <c r="AR648" s="48"/>
      <c r="AS648" s="23"/>
      <c r="AT648" s="23"/>
    </row>
    <row r="649" spans="1:46" s="12" customFormat="1" ht="21" customHeight="1">
      <c r="A649" s="18">
        <v>647</v>
      </c>
      <c r="B649" s="57">
        <v>3191100521040</v>
      </c>
      <c r="C649" s="58" t="s">
        <v>50</v>
      </c>
      <c r="D649" s="58" t="s">
        <v>662</v>
      </c>
      <c r="E649" s="58" t="s">
        <v>797</v>
      </c>
      <c r="F649" s="21">
        <v>1</v>
      </c>
      <c r="G649" s="21"/>
      <c r="H649" s="24">
        <v>18</v>
      </c>
      <c r="I649" s="20" t="s">
        <v>726</v>
      </c>
      <c r="J649" s="21" t="s">
        <v>598</v>
      </c>
      <c r="K649" s="21">
        <v>0</v>
      </c>
      <c r="L649" s="21">
        <v>0</v>
      </c>
      <c r="M649" s="21">
        <v>1</v>
      </c>
      <c r="N649" s="21">
        <v>0</v>
      </c>
      <c r="O649" s="21">
        <v>0</v>
      </c>
      <c r="P649" s="21">
        <v>0</v>
      </c>
      <c r="Q649" s="25">
        <v>1</v>
      </c>
      <c r="R649" s="25">
        <v>1</v>
      </c>
      <c r="S649" s="25"/>
      <c r="T649" s="25"/>
      <c r="U649" s="25"/>
      <c r="V649" s="25"/>
      <c r="W649" s="25">
        <v>1</v>
      </c>
      <c r="X649" s="25"/>
      <c r="Y649" s="25">
        <v>1</v>
      </c>
      <c r="Z649" s="25"/>
      <c r="AA649" s="25"/>
      <c r="AB649" s="25"/>
      <c r="AC649" s="25"/>
      <c r="AD649" s="25"/>
      <c r="AE649" s="25"/>
      <c r="AF649" s="25"/>
      <c r="AG649" s="25"/>
      <c r="AH649" s="25">
        <v>1</v>
      </c>
      <c r="AI649" s="25"/>
      <c r="AJ649" s="25"/>
      <c r="AK649" s="25"/>
      <c r="AL649" s="25"/>
      <c r="AM649" s="25"/>
      <c r="AN649" s="25">
        <v>1</v>
      </c>
      <c r="AO649" s="25"/>
      <c r="AP649" s="25">
        <v>1</v>
      </c>
      <c r="AQ649" s="25"/>
      <c r="AR649" s="48">
        <v>1</v>
      </c>
      <c r="AS649" s="23"/>
      <c r="AT649" s="60" t="s">
        <v>1379</v>
      </c>
    </row>
    <row r="650" spans="1:46" s="12" customFormat="1" ht="21" customHeight="1">
      <c r="A650" s="18">
        <v>648</v>
      </c>
      <c r="B650" s="19">
        <v>3191100438606</v>
      </c>
      <c r="C650" s="20" t="s">
        <v>50</v>
      </c>
      <c r="D650" s="20" t="s">
        <v>296</v>
      </c>
      <c r="E650" s="20" t="s">
        <v>872</v>
      </c>
      <c r="F650" s="21">
        <v>1</v>
      </c>
      <c r="G650" s="21"/>
      <c r="H650" s="24">
        <v>18</v>
      </c>
      <c r="I650" s="20" t="s">
        <v>726</v>
      </c>
      <c r="J650" s="21" t="s">
        <v>598</v>
      </c>
      <c r="K650" s="21">
        <v>0</v>
      </c>
      <c r="L650" s="21">
        <v>1</v>
      </c>
      <c r="M650" s="21">
        <v>0</v>
      </c>
      <c r="N650" s="21">
        <v>0</v>
      </c>
      <c r="O650" s="21">
        <v>0</v>
      </c>
      <c r="P650" s="21">
        <v>0</v>
      </c>
      <c r="Q650" s="27"/>
      <c r="R650" s="27"/>
      <c r="S650" s="27"/>
      <c r="T650" s="27"/>
      <c r="U650" s="27"/>
      <c r="V650" s="27"/>
      <c r="W650" s="27"/>
      <c r="X650" s="25">
        <v>1</v>
      </c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5">
        <v>1</v>
      </c>
      <c r="AQ650" s="27"/>
      <c r="AR650" s="48">
        <v>1</v>
      </c>
      <c r="AS650" s="23"/>
      <c r="AT650" s="23"/>
    </row>
    <row r="651" spans="1:46" s="12" customFormat="1" ht="21" customHeight="1">
      <c r="A651" s="18">
        <v>649</v>
      </c>
      <c r="B651" s="19">
        <v>3191100434554</v>
      </c>
      <c r="C651" s="20" t="s">
        <v>50</v>
      </c>
      <c r="D651" s="20" t="s">
        <v>873</v>
      </c>
      <c r="E651" s="20" t="s">
        <v>874</v>
      </c>
      <c r="F651" s="21">
        <v>1</v>
      </c>
      <c r="G651" s="21"/>
      <c r="H651" s="22">
        <v>1</v>
      </c>
      <c r="I651" s="20" t="s">
        <v>726</v>
      </c>
      <c r="J651" s="21" t="s">
        <v>598</v>
      </c>
      <c r="K651" s="21">
        <v>0</v>
      </c>
      <c r="L651" s="21">
        <v>0</v>
      </c>
      <c r="M651" s="21">
        <v>1</v>
      </c>
      <c r="N651" s="21">
        <v>0</v>
      </c>
      <c r="O651" s="21">
        <v>0</v>
      </c>
      <c r="P651" s="21">
        <v>0</v>
      </c>
      <c r="Q651" s="25"/>
      <c r="R651" s="25"/>
      <c r="S651" s="25"/>
      <c r="T651" s="25"/>
      <c r="U651" s="25"/>
      <c r="V651" s="25"/>
      <c r="W651" s="25"/>
      <c r="X651" s="25">
        <v>1</v>
      </c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>
        <v>1</v>
      </c>
      <c r="AQ651" s="25"/>
      <c r="AR651" s="48"/>
      <c r="AS651" s="23"/>
      <c r="AT651" s="23"/>
    </row>
    <row r="652" spans="1:46" s="12" customFormat="1" ht="21" customHeight="1">
      <c r="A652" s="18">
        <v>650</v>
      </c>
      <c r="B652" s="19">
        <v>3191100269626</v>
      </c>
      <c r="C652" s="28" t="s">
        <v>50</v>
      </c>
      <c r="D652" s="28" t="s">
        <v>1329</v>
      </c>
      <c r="E652" s="28" t="s">
        <v>1330</v>
      </c>
      <c r="F652" s="21">
        <v>1</v>
      </c>
      <c r="G652" s="21"/>
      <c r="H652" s="24">
        <v>5</v>
      </c>
      <c r="I652" s="28" t="s">
        <v>726</v>
      </c>
      <c r="J652" s="21" t="s">
        <v>598</v>
      </c>
      <c r="K652" s="21">
        <v>1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48"/>
      <c r="AS652" s="23"/>
      <c r="AT652" s="23"/>
    </row>
    <row r="653" spans="1:46" s="12" customFormat="1" ht="21" customHeight="1">
      <c r="A653" s="18">
        <v>651</v>
      </c>
      <c r="B653" s="19">
        <v>5191100056131</v>
      </c>
      <c r="C653" s="28" t="s">
        <v>55</v>
      </c>
      <c r="D653" s="28" t="s">
        <v>1331</v>
      </c>
      <c r="E653" s="28" t="s">
        <v>1332</v>
      </c>
      <c r="F653" s="21">
        <v>2</v>
      </c>
      <c r="G653" s="21"/>
      <c r="H653" s="24">
        <v>12</v>
      </c>
      <c r="I653" s="28" t="s">
        <v>726</v>
      </c>
      <c r="J653" s="21" t="s">
        <v>598</v>
      </c>
      <c r="K653" s="21">
        <v>0</v>
      </c>
      <c r="L653" s="21">
        <v>1</v>
      </c>
      <c r="M653" s="21">
        <v>0</v>
      </c>
      <c r="N653" s="21">
        <v>0</v>
      </c>
      <c r="O653" s="21">
        <v>0</v>
      </c>
      <c r="P653" s="21">
        <v>0</v>
      </c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48"/>
      <c r="AS653" s="23"/>
      <c r="AT653" s="23"/>
    </row>
    <row r="654" spans="1:46" s="12" customFormat="1" ht="21" customHeight="1">
      <c r="A654" s="18">
        <v>652</v>
      </c>
      <c r="B654" s="19">
        <v>3191100268506</v>
      </c>
      <c r="C654" s="28" t="s">
        <v>50</v>
      </c>
      <c r="D654" s="28" t="s">
        <v>1333</v>
      </c>
      <c r="E654" s="28" t="s">
        <v>1334</v>
      </c>
      <c r="F654" s="21">
        <v>1</v>
      </c>
      <c r="G654" s="21"/>
      <c r="H654" s="24">
        <v>5</v>
      </c>
      <c r="I654" s="28" t="s">
        <v>726</v>
      </c>
      <c r="J654" s="21" t="s">
        <v>598</v>
      </c>
      <c r="K654" s="21">
        <v>0</v>
      </c>
      <c r="L654" s="21">
        <v>0</v>
      </c>
      <c r="M654" s="21">
        <v>1</v>
      </c>
      <c r="N654" s="21">
        <v>0</v>
      </c>
      <c r="O654" s="21">
        <v>0</v>
      </c>
      <c r="P654" s="21">
        <v>0</v>
      </c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48"/>
      <c r="AS654" s="23"/>
      <c r="AT654" s="23"/>
    </row>
    <row r="655" spans="1:46" s="12" customFormat="1" ht="21" customHeight="1">
      <c r="A655" s="18">
        <v>653</v>
      </c>
      <c r="B655" s="19">
        <v>3191100197439</v>
      </c>
      <c r="C655" s="28" t="s">
        <v>64</v>
      </c>
      <c r="D655" s="28" t="s">
        <v>890</v>
      </c>
      <c r="E655" s="28" t="s">
        <v>1335</v>
      </c>
      <c r="F655" s="21">
        <v>2</v>
      </c>
      <c r="G655" s="21"/>
      <c r="H655" s="24">
        <v>5</v>
      </c>
      <c r="I655" s="28" t="s">
        <v>726</v>
      </c>
      <c r="J655" s="21" t="s">
        <v>598</v>
      </c>
      <c r="K655" s="28">
        <v>0</v>
      </c>
      <c r="L655" s="28">
        <v>0</v>
      </c>
      <c r="M655" s="28">
        <v>1</v>
      </c>
      <c r="N655" s="21">
        <v>0</v>
      </c>
      <c r="O655" s="24">
        <v>0</v>
      </c>
      <c r="P655" s="28">
        <v>0</v>
      </c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48">
        <v>1</v>
      </c>
      <c r="AS655" s="23"/>
      <c r="AT655" s="23"/>
    </row>
    <row r="656" spans="1:46" s="12" customFormat="1" ht="21" customHeight="1">
      <c r="A656" s="18">
        <v>654</v>
      </c>
      <c r="B656" s="52">
        <v>3191100437341</v>
      </c>
      <c r="C656" s="23" t="s">
        <v>50</v>
      </c>
      <c r="D656" s="23" t="s">
        <v>163</v>
      </c>
      <c r="E656" s="23" t="s">
        <v>118</v>
      </c>
      <c r="F656" s="26">
        <v>1</v>
      </c>
      <c r="G656" s="26"/>
      <c r="H656" s="40">
        <v>1</v>
      </c>
      <c r="I656" s="23" t="s">
        <v>726</v>
      </c>
      <c r="J656" s="21" t="s">
        <v>598</v>
      </c>
      <c r="K656" s="21">
        <v>0</v>
      </c>
      <c r="L656" s="21">
        <v>1</v>
      </c>
      <c r="M656" s="21">
        <v>0</v>
      </c>
      <c r="N656" s="21">
        <v>0</v>
      </c>
      <c r="O656" s="21">
        <v>0</v>
      </c>
      <c r="P656" s="21">
        <v>0</v>
      </c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48">
        <v>1</v>
      </c>
      <c r="AS656" s="23"/>
      <c r="AT656" s="23"/>
    </row>
    <row r="657" spans="1:47" s="12" customFormat="1" ht="21" customHeight="1">
      <c r="A657" s="18">
        <v>655</v>
      </c>
      <c r="B657" s="19">
        <v>3191100433329</v>
      </c>
      <c r="C657" s="28" t="s">
        <v>50</v>
      </c>
      <c r="D657" s="28" t="s">
        <v>1528</v>
      </c>
      <c r="E657" s="28" t="s">
        <v>1529</v>
      </c>
      <c r="F657" s="21">
        <v>1</v>
      </c>
      <c r="G657" s="21"/>
      <c r="H657" s="24">
        <v>1</v>
      </c>
      <c r="I657" s="28" t="s">
        <v>726</v>
      </c>
      <c r="J657" s="21" t="s">
        <v>598</v>
      </c>
      <c r="K657" s="21">
        <v>0</v>
      </c>
      <c r="L657" s="21">
        <v>0</v>
      </c>
      <c r="M657" s="21">
        <v>1</v>
      </c>
      <c r="N657" s="21">
        <v>0</v>
      </c>
      <c r="O657" s="21">
        <v>0</v>
      </c>
      <c r="P657" s="21">
        <v>0</v>
      </c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48"/>
      <c r="AS657" s="23"/>
      <c r="AT657" s="23"/>
    </row>
    <row r="658" spans="1:47" s="12" customFormat="1" ht="21" customHeight="1">
      <c r="A658" s="18">
        <v>656</v>
      </c>
      <c r="B658" s="19">
        <v>3191100444665</v>
      </c>
      <c r="C658" s="28" t="s">
        <v>50</v>
      </c>
      <c r="D658" s="28" t="s">
        <v>760</v>
      </c>
      <c r="E658" s="28" t="s">
        <v>642</v>
      </c>
      <c r="F658" s="21">
        <v>1</v>
      </c>
      <c r="G658" s="21"/>
      <c r="H658" s="24">
        <v>1</v>
      </c>
      <c r="I658" s="28" t="s">
        <v>726</v>
      </c>
      <c r="J658" s="21" t="s">
        <v>598</v>
      </c>
      <c r="K658" s="21">
        <v>0</v>
      </c>
      <c r="L658" s="21">
        <v>0</v>
      </c>
      <c r="M658" s="21">
        <v>1</v>
      </c>
      <c r="N658" s="21">
        <v>0</v>
      </c>
      <c r="O658" s="21">
        <v>0</v>
      </c>
      <c r="P658" s="21">
        <v>0</v>
      </c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48"/>
      <c r="AS658" s="23"/>
      <c r="AT658" s="23"/>
    </row>
    <row r="659" spans="1:47" s="12" customFormat="1" ht="21" customHeight="1">
      <c r="A659" s="18">
        <v>657</v>
      </c>
      <c r="B659" s="320">
        <v>3191100434406</v>
      </c>
      <c r="C659" s="321" t="s">
        <v>50</v>
      </c>
      <c r="D659" s="321" t="s">
        <v>1530</v>
      </c>
      <c r="E659" s="321" t="s">
        <v>1531</v>
      </c>
      <c r="F659" s="322">
        <v>1</v>
      </c>
      <c r="G659" s="322"/>
      <c r="H659" s="323">
        <v>1</v>
      </c>
      <c r="I659" s="321" t="s">
        <v>726</v>
      </c>
      <c r="J659" s="322" t="s">
        <v>598</v>
      </c>
      <c r="K659" s="322">
        <v>0</v>
      </c>
      <c r="L659" s="322">
        <v>0</v>
      </c>
      <c r="M659" s="322">
        <v>1</v>
      </c>
      <c r="N659" s="322">
        <v>0</v>
      </c>
      <c r="O659" s="322">
        <v>0</v>
      </c>
      <c r="P659" s="322">
        <v>0</v>
      </c>
      <c r="Q659" s="324"/>
      <c r="R659" s="324"/>
      <c r="S659" s="324"/>
      <c r="T659" s="324"/>
      <c r="U659" s="324"/>
      <c r="V659" s="324"/>
      <c r="W659" s="324"/>
      <c r="X659" s="324"/>
      <c r="Y659" s="324"/>
      <c r="Z659" s="324"/>
      <c r="AA659" s="324"/>
      <c r="AB659" s="324"/>
      <c r="AC659" s="324"/>
      <c r="AD659" s="324"/>
      <c r="AE659" s="324"/>
      <c r="AF659" s="324"/>
      <c r="AG659" s="324"/>
      <c r="AH659" s="324"/>
      <c r="AI659" s="324"/>
      <c r="AJ659" s="324"/>
      <c r="AK659" s="324"/>
      <c r="AL659" s="324"/>
      <c r="AM659" s="324"/>
      <c r="AN659" s="324"/>
      <c r="AO659" s="324"/>
      <c r="AP659" s="324"/>
      <c r="AQ659" s="324"/>
      <c r="AR659" s="325"/>
      <c r="AS659" s="325"/>
      <c r="AT659" s="325" t="s">
        <v>1379</v>
      </c>
      <c r="AU659" s="12" t="s">
        <v>1998</v>
      </c>
    </row>
    <row r="660" spans="1:47" s="12" customFormat="1" ht="21" customHeight="1">
      <c r="A660" s="18">
        <v>658</v>
      </c>
      <c r="B660" s="19">
        <v>5191100007776</v>
      </c>
      <c r="C660" s="28" t="s">
        <v>50</v>
      </c>
      <c r="D660" s="28" t="s">
        <v>1532</v>
      </c>
      <c r="E660" s="28" t="s">
        <v>1533</v>
      </c>
      <c r="F660" s="21">
        <v>1</v>
      </c>
      <c r="G660" s="21"/>
      <c r="H660" s="22">
        <v>6</v>
      </c>
      <c r="I660" s="28" t="s">
        <v>726</v>
      </c>
      <c r="J660" s="21" t="s">
        <v>598</v>
      </c>
      <c r="K660" s="21">
        <v>0</v>
      </c>
      <c r="L660" s="21">
        <v>0</v>
      </c>
      <c r="M660" s="21">
        <v>0</v>
      </c>
      <c r="N660" s="21">
        <v>1</v>
      </c>
      <c r="O660" s="21">
        <v>0</v>
      </c>
      <c r="P660" s="21">
        <v>0</v>
      </c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48">
        <v>1</v>
      </c>
      <c r="AS660" s="23"/>
      <c r="AT660" s="23"/>
    </row>
    <row r="661" spans="1:47" s="12" customFormat="1" ht="21" customHeight="1">
      <c r="A661" s="18">
        <v>659</v>
      </c>
      <c r="B661" s="19">
        <v>5220490033520</v>
      </c>
      <c r="C661" s="28" t="s">
        <v>50</v>
      </c>
      <c r="D661" s="28" t="s">
        <v>869</v>
      </c>
      <c r="E661" s="28" t="s">
        <v>1534</v>
      </c>
      <c r="F661" s="21">
        <v>1</v>
      </c>
      <c r="G661" s="21"/>
      <c r="H661" s="22">
        <v>12</v>
      </c>
      <c r="I661" s="28" t="s">
        <v>726</v>
      </c>
      <c r="J661" s="21" t="s">
        <v>598</v>
      </c>
      <c r="K661" s="21">
        <v>0</v>
      </c>
      <c r="L661" s="21">
        <v>0</v>
      </c>
      <c r="M661" s="21">
        <v>1</v>
      </c>
      <c r="N661" s="21">
        <v>0</v>
      </c>
      <c r="O661" s="21">
        <v>0</v>
      </c>
      <c r="P661" s="21">
        <v>0</v>
      </c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48">
        <v>1</v>
      </c>
      <c r="AS661" s="23"/>
      <c r="AT661" s="23"/>
    </row>
    <row r="662" spans="1:47" s="12" customFormat="1" ht="21" customHeight="1">
      <c r="A662" s="18">
        <v>660</v>
      </c>
      <c r="B662" s="19">
        <v>1191100031647</v>
      </c>
      <c r="C662" s="28" t="s">
        <v>64</v>
      </c>
      <c r="D662" s="28" t="s">
        <v>258</v>
      </c>
      <c r="E662" s="28" t="s">
        <v>1535</v>
      </c>
      <c r="F662" s="21">
        <v>2</v>
      </c>
      <c r="G662" s="21"/>
      <c r="H662" s="22">
        <v>12</v>
      </c>
      <c r="I662" s="28" t="s">
        <v>726</v>
      </c>
      <c r="J662" s="21" t="s">
        <v>598</v>
      </c>
      <c r="K662" s="21">
        <v>1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48"/>
      <c r="AS662" s="23"/>
      <c r="AT662" s="23"/>
    </row>
    <row r="663" spans="1:47" s="12" customFormat="1" ht="21" customHeight="1">
      <c r="A663" s="18">
        <v>661</v>
      </c>
      <c r="B663" s="19">
        <v>5301100002675</v>
      </c>
      <c r="C663" s="28" t="s">
        <v>50</v>
      </c>
      <c r="D663" s="28" t="s">
        <v>1536</v>
      </c>
      <c r="E663" s="28" t="s">
        <v>1537</v>
      </c>
      <c r="F663" s="21">
        <v>1</v>
      </c>
      <c r="G663" s="21"/>
      <c r="H663" s="22">
        <v>18</v>
      </c>
      <c r="I663" s="28" t="s">
        <v>726</v>
      </c>
      <c r="J663" s="21" t="s">
        <v>598</v>
      </c>
      <c r="K663" s="21">
        <v>0</v>
      </c>
      <c r="L663" s="21">
        <v>0</v>
      </c>
      <c r="M663" s="21">
        <v>1</v>
      </c>
      <c r="N663" s="21">
        <v>0</v>
      </c>
      <c r="O663" s="21">
        <v>0</v>
      </c>
      <c r="P663" s="21">
        <v>0</v>
      </c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48">
        <v>1</v>
      </c>
      <c r="AS663" s="23"/>
      <c r="AT663" s="23"/>
    </row>
    <row r="664" spans="1:47" s="12" customFormat="1" ht="21" customHeight="1">
      <c r="A664" s="18">
        <v>662</v>
      </c>
      <c r="B664" s="19">
        <v>3450500313912</v>
      </c>
      <c r="C664" s="28" t="s">
        <v>55</v>
      </c>
      <c r="D664" s="28" t="s">
        <v>1538</v>
      </c>
      <c r="E664" s="28" t="s">
        <v>843</v>
      </c>
      <c r="F664" s="21">
        <v>2</v>
      </c>
      <c r="G664" s="21"/>
      <c r="H664" s="22">
        <v>5</v>
      </c>
      <c r="I664" s="28" t="s">
        <v>726</v>
      </c>
      <c r="J664" s="21" t="s">
        <v>598</v>
      </c>
      <c r="K664" s="21">
        <v>1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48"/>
      <c r="AS664" s="23"/>
      <c r="AT664" s="23"/>
    </row>
    <row r="665" spans="1:47" s="12" customFormat="1" ht="21" customHeight="1">
      <c r="A665" s="18">
        <v>663</v>
      </c>
      <c r="B665" s="19">
        <v>5190100024092</v>
      </c>
      <c r="C665" s="28" t="s">
        <v>55</v>
      </c>
      <c r="D665" s="28" t="s">
        <v>1539</v>
      </c>
      <c r="E665" s="28" t="s">
        <v>1540</v>
      </c>
      <c r="F665" s="21">
        <v>2</v>
      </c>
      <c r="G665" s="21"/>
      <c r="H665" s="22">
        <v>18</v>
      </c>
      <c r="I665" s="28" t="s">
        <v>726</v>
      </c>
      <c r="J665" s="21" t="s">
        <v>598</v>
      </c>
      <c r="K665" s="21">
        <v>0</v>
      </c>
      <c r="L665" s="21">
        <v>0</v>
      </c>
      <c r="M665" s="21">
        <v>1</v>
      </c>
      <c r="N665" s="21">
        <v>0</v>
      </c>
      <c r="O665" s="21">
        <v>0</v>
      </c>
      <c r="P665" s="21">
        <v>0</v>
      </c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48"/>
      <c r="AS665" s="23"/>
      <c r="AT665" s="23"/>
    </row>
    <row r="666" spans="1:47" s="12" customFormat="1" ht="21" customHeight="1">
      <c r="A666" s="18">
        <v>664</v>
      </c>
      <c r="B666" s="57">
        <v>3191100266384</v>
      </c>
      <c r="C666" s="30" t="s">
        <v>50</v>
      </c>
      <c r="D666" s="30" t="s">
        <v>331</v>
      </c>
      <c r="E666" s="30" t="s">
        <v>1541</v>
      </c>
      <c r="F666" s="21">
        <v>1</v>
      </c>
      <c r="G666" s="21"/>
      <c r="H666" s="22">
        <v>5</v>
      </c>
      <c r="I666" s="28" t="s">
        <v>726</v>
      </c>
      <c r="J666" s="21" t="s">
        <v>598</v>
      </c>
      <c r="K666" s="21">
        <v>0</v>
      </c>
      <c r="L666" s="21">
        <v>0</v>
      </c>
      <c r="M666" s="21">
        <v>1</v>
      </c>
      <c r="N666" s="21">
        <v>0</v>
      </c>
      <c r="O666" s="21">
        <v>0</v>
      </c>
      <c r="P666" s="21">
        <v>0</v>
      </c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48"/>
      <c r="AS666" s="23"/>
      <c r="AT666" s="60" t="s">
        <v>1379</v>
      </c>
    </row>
    <row r="667" spans="1:47" s="12" customFormat="1" ht="21" customHeight="1">
      <c r="A667" s="18">
        <v>665</v>
      </c>
      <c r="B667" s="19">
        <v>3191100374845</v>
      </c>
      <c r="C667" s="28" t="s">
        <v>55</v>
      </c>
      <c r="D667" s="28" t="s">
        <v>393</v>
      </c>
      <c r="E667" s="28" t="s">
        <v>1692</v>
      </c>
      <c r="F667" s="21">
        <v>35</v>
      </c>
      <c r="G667" s="21"/>
      <c r="H667" s="24">
        <v>4</v>
      </c>
      <c r="I667" s="28" t="s">
        <v>726</v>
      </c>
      <c r="J667" s="21">
        <v>1786</v>
      </c>
      <c r="K667" s="21"/>
      <c r="L667" s="21"/>
      <c r="M667" s="21"/>
      <c r="N667" s="21"/>
      <c r="O667" s="21"/>
      <c r="P667" s="21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3"/>
      <c r="AS667" s="23"/>
      <c r="AT667" s="23"/>
    </row>
    <row r="668" spans="1:47" s="12" customFormat="1" ht="21" customHeight="1">
      <c r="A668" s="18">
        <v>666</v>
      </c>
      <c r="B668" s="19">
        <v>3411800366788</v>
      </c>
      <c r="C668" s="28" t="s">
        <v>50</v>
      </c>
      <c r="D668" s="28" t="s">
        <v>1693</v>
      </c>
      <c r="E668" s="28" t="s">
        <v>1694</v>
      </c>
      <c r="F668" s="21">
        <v>104</v>
      </c>
      <c r="G668" s="21"/>
      <c r="H668" s="24">
        <v>18</v>
      </c>
      <c r="I668" s="28" t="s">
        <v>726</v>
      </c>
      <c r="J668" s="21">
        <v>1786</v>
      </c>
      <c r="K668" s="26"/>
      <c r="L668" s="26"/>
      <c r="M668" s="26"/>
      <c r="N668" s="26"/>
      <c r="O668" s="26"/>
      <c r="P668" s="26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3"/>
      <c r="AS668" s="23"/>
      <c r="AT668" s="23"/>
    </row>
    <row r="669" spans="1:47" s="12" customFormat="1" ht="21" customHeight="1">
      <c r="A669" s="18">
        <v>667</v>
      </c>
      <c r="B669" s="19">
        <v>3191100265752</v>
      </c>
      <c r="C669" s="28" t="s">
        <v>50</v>
      </c>
      <c r="D669" s="28" t="s">
        <v>542</v>
      </c>
      <c r="E669" s="28" t="s">
        <v>839</v>
      </c>
      <c r="F669" s="21">
        <v>55</v>
      </c>
      <c r="G669" s="21"/>
      <c r="H669" s="24">
        <v>5</v>
      </c>
      <c r="I669" s="28" t="s">
        <v>726</v>
      </c>
      <c r="J669" s="21">
        <v>1786</v>
      </c>
      <c r="K669" s="26"/>
      <c r="L669" s="26"/>
      <c r="M669" s="26"/>
      <c r="N669" s="26">
        <v>1</v>
      </c>
      <c r="O669" s="26"/>
      <c r="P669" s="26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3"/>
      <c r="AS669" s="23"/>
      <c r="AT669" s="23"/>
    </row>
    <row r="670" spans="1:47" s="12" customFormat="1" ht="21" customHeight="1">
      <c r="A670" s="18">
        <v>668</v>
      </c>
      <c r="B670" s="19">
        <v>5250199000416</v>
      </c>
      <c r="C670" s="28" t="s">
        <v>50</v>
      </c>
      <c r="D670" s="28" t="s">
        <v>1571</v>
      </c>
      <c r="E670" s="28" t="s">
        <v>1695</v>
      </c>
      <c r="F670" s="21"/>
      <c r="G670" s="21"/>
      <c r="H670" s="24">
        <v>1</v>
      </c>
      <c r="I670" s="28" t="s">
        <v>726</v>
      </c>
      <c r="J670" s="21">
        <v>1786</v>
      </c>
      <c r="K670" s="26"/>
      <c r="L670" s="26"/>
      <c r="M670" s="26">
        <v>1</v>
      </c>
      <c r="N670" s="26"/>
      <c r="O670" s="26"/>
      <c r="P670" s="26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3"/>
      <c r="AS670" s="23"/>
      <c r="AT670" s="23"/>
    </row>
    <row r="671" spans="1:47" s="12" customFormat="1" ht="21" customHeight="1">
      <c r="A671" s="18">
        <v>669</v>
      </c>
      <c r="B671" s="19">
        <v>1101800226974</v>
      </c>
      <c r="C671" s="28" t="s">
        <v>50</v>
      </c>
      <c r="D671" s="28" t="s">
        <v>1408</v>
      </c>
      <c r="E671" s="28" t="s">
        <v>1696</v>
      </c>
      <c r="F671" s="21">
        <v>237</v>
      </c>
      <c r="G671" s="21"/>
      <c r="H671" s="24">
        <v>1</v>
      </c>
      <c r="I671" s="28" t="s">
        <v>726</v>
      </c>
      <c r="J671" s="21">
        <v>1786</v>
      </c>
      <c r="K671" s="26"/>
      <c r="L671" s="26"/>
      <c r="M671" s="26">
        <v>1</v>
      </c>
      <c r="N671" s="26"/>
      <c r="O671" s="26"/>
      <c r="P671" s="26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3"/>
      <c r="AS671" s="23"/>
      <c r="AT671" s="23"/>
    </row>
    <row r="672" spans="1:47" s="12" customFormat="1" ht="21" customHeight="1">
      <c r="A672" s="18">
        <v>670</v>
      </c>
      <c r="B672" s="19">
        <v>1309800074126</v>
      </c>
      <c r="C672" s="28" t="s">
        <v>50</v>
      </c>
      <c r="D672" s="28" t="s">
        <v>1697</v>
      </c>
      <c r="E672" s="28" t="s">
        <v>1698</v>
      </c>
      <c r="F672" s="21">
        <v>26</v>
      </c>
      <c r="G672" s="21"/>
      <c r="H672" s="24">
        <v>4</v>
      </c>
      <c r="I672" s="28" t="s">
        <v>726</v>
      </c>
      <c r="J672" s="21">
        <v>1786</v>
      </c>
      <c r="K672" s="26">
        <v>1</v>
      </c>
      <c r="L672" s="26"/>
      <c r="M672" s="26"/>
      <c r="N672" s="26"/>
      <c r="O672" s="26"/>
      <c r="P672" s="26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3"/>
      <c r="AS672" s="23"/>
      <c r="AT672" s="23"/>
    </row>
    <row r="673" spans="1:46" s="12" customFormat="1" ht="21" customHeight="1">
      <c r="A673" s="18">
        <v>671</v>
      </c>
      <c r="B673" s="19">
        <v>3191100194499</v>
      </c>
      <c r="C673" s="28" t="s">
        <v>55</v>
      </c>
      <c r="D673" s="28" t="s">
        <v>1699</v>
      </c>
      <c r="E673" s="28" t="s">
        <v>1700</v>
      </c>
      <c r="F673" s="21">
        <v>121</v>
      </c>
      <c r="G673" s="21"/>
      <c r="H673" s="24">
        <v>12</v>
      </c>
      <c r="I673" s="28" t="s">
        <v>726</v>
      </c>
      <c r="J673" s="21">
        <v>1786</v>
      </c>
      <c r="K673" s="26"/>
      <c r="L673" s="26"/>
      <c r="M673" s="26">
        <v>1</v>
      </c>
      <c r="N673" s="26"/>
      <c r="O673" s="26"/>
      <c r="P673" s="26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3"/>
      <c r="AS673" s="23"/>
      <c r="AT673" s="23"/>
    </row>
    <row r="674" spans="1:46" s="12" customFormat="1" ht="18.75">
      <c r="A674" s="18">
        <v>672</v>
      </c>
      <c r="B674" s="19">
        <v>3310200543549</v>
      </c>
      <c r="C674" s="28" t="s">
        <v>50</v>
      </c>
      <c r="D674" s="28" t="s">
        <v>1360</v>
      </c>
      <c r="E674" s="28" t="s">
        <v>1707</v>
      </c>
      <c r="F674" s="21">
        <v>1</v>
      </c>
      <c r="G674" s="21">
        <v>266</v>
      </c>
      <c r="H674" s="24">
        <v>12</v>
      </c>
      <c r="I674" s="28" t="s">
        <v>726</v>
      </c>
      <c r="J674" s="21" t="s">
        <v>598</v>
      </c>
      <c r="K674" s="21"/>
      <c r="L674" s="21"/>
      <c r="M674" s="21"/>
      <c r="N674" s="21"/>
      <c r="O674" s="21"/>
      <c r="P674" s="21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3"/>
      <c r="AS674" s="23"/>
      <c r="AT674" s="23"/>
    </row>
    <row r="675" spans="1:46" s="12" customFormat="1" ht="18.75">
      <c r="A675" s="18">
        <v>673</v>
      </c>
      <c r="B675" s="19">
        <v>3191100373059</v>
      </c>
      <c r="C675" s="28" t="s">
        <v>55</v>
      </c>
      <c r="D675" s="28" t="s">
        <v>433</v>
      </c>
      <c r="E675" s="28" t="s">
        <v>2033</v>
      </c>
      <c r="F675" s="21">
        <v>2</v>
      </c>
      <c r="G675" s="21">
        <v>26</v>
      </c>
      <c r="H675" s="24">
        <v>11</v>
      </c>
      <c r="I675" s="28" t="s">
        <v>726</v>
      </c>
      <c r="J675" s="21" t="s">
        <v>598</v>
      </c>
      <c r="K675" s="21">
        <v>1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3"/>
      <c r="AS675" s="23"/>
      <c r="AT675" s="23"/>
    </row>
    <row r="676" spans="1:46" s="12" customFormat="1" ht="18.75">
      <c r="A676" s="18">
        <v>674</v>
      </c>
      <c r="B676" s="19">
        <v>5110100045448</v>
      </c>
      <c r="C676" s="28" t="s">
        <v>50</v>
      </c>
      <c r="D676" s="28" t="s">
        <v>2034</v>
      </c>
      <c r="E676" s="28" t="s">
        <v>2035</v>
      </c>
      <c r="F676" s="21">
        <v>1</v>
      </c>
      <c r="G676" s="21">
        <v>211</v>
      </c>
      <c r="H676" s="24">
        <v>11</v>
      </c>
      <c r="I676" s="28" t="s">
        <v>726</v>
      </c>
      <c r="J676" s="21" t="s">
        <v>598</v>
      </c>
      <c r="K676" s="21">
        <v>0</v>
      </c>
      <c r="L676" s="21">
        <v>0</v>
      </c>
      <c r="M676" s="21">
        <v>1</v>
      </c>
      <c r="N676" s="21">
        <v>0</v>
      </c>
      <c r="O676" s="21">
        <v>0</v>
      </c>
      <c r="P676" s="21">
        <v>0</v>
      </c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3"/>
      <c r="AS676" s="23"/>
      <c r="AT676" s="23"/>
    </row>
    <row r="677" spans="1:46" s="12" customFormat="1" ht="18.75">
      <c r="A677" s="18">
        <v>675</v>
      </c>
      <c r="B677" s="19">
        <v>3191100372541</v>
      </c>
      <c r="C677" s="28" t="s">
        <v>55</v>
      </c>
      <c r="D677" s="28" t="s">
        <v>2036</v>
      </c>
      <c r="E677" s="28" t="s">
        <v>2037</v>
      </c>
      <c r="F677" s="21">
        <v>2</v>
      </c>
      <c r="G677" s="21">
        <v>17</v>
      </c>
      <c r="H677" s="24">
        <v>11</v>
      </c>
      <c r="I677" s="28" t="s">
        <v>726</v>
      </c>
      <c r="J677" s="21" t="s">
        <v>598</v>
      </c>
      <c r="K677" s="21">
        <v>0</v>
      </c>
      <c r="L677" s="21">
        <v>0</v>
      </c>
      <c r="M677" s="21">
        <v>1</v>
      </c>
      <c r="N677" s="21">
        <v>0</v>
      </c>
      <c r="O677" s="21">
        <v>0</v>
      </c>
      <c r="P677" s="21">
        <v>0</v>
      </c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3"/>
      <c r="AS677" s="23"/>
      <c r="AT677" s="23"/>
    </row>
    <row r="678" spans="1:46" s="12" customFormat="1" ht="18.75">
      <c r="A678" s="18">
        <v>676</v>
      </c>
      <c r="B678" s="19">
        <v>3302100090234</v>
      </c>
      <c r="C678" s="28" t="s">
        <v>50</v>
      </c>
      <c r="D678" s="28" t="s">
        <v>2038</v>
      </c>
      <c r="E678" s="28" t="s">
        <v>2039</v>
      </c>
      <c r="F678" s="21">
        <v>1</v>
      </c>
      <c r="G678" s="21">
        <v>183</v>
      </c>
      <c r="H678" s="24">
        <v>11</v>
      </c>
      <c r="I678" s="28" t="s">
        <v>726</v>
      </c>
      <c r="J678" s="21" t="s">
        <v>598</v>
      </c>
      <c r="K678" s="21">
        <v>0</v>
      </c>
      <c r="L678" s="21">
        <v>0</v>
      </c>
      <c r="M678" s="21">
        <v>1</v>
      </c>
      <c r="N678" s="21">
        <v>0</v>
      </c>
      <c r="O678" s="21">
        <v>0</v>
      </c>
      <c r="P678" s="21">
        <v>0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3"/>
      <c r="AS678" s="23"/>
      <c r="AT678" s="23"/>
    </row>
    <row r="679" spans="1:46" s="12" customFormat="1" ht="18.75">
      <c r="A679" s="18">
        <v>677</v>
      </c>
      <c r="B679" s="19">
        <v>3191100074621</v>
      </c>
      <c r="C679" s="28" t="s">
        <v>55</v>
      </c>
      <c r="D679" s="28" t="s">
        <v>2040</v>
      </c>
      <c r="E679" s="28" t="s">
        <v>2041</v>
      </c>
      <c r="F679" s="21">
        <v>2</v>
      </c>
      <c r="G679" s="21">
        <v>45</v>
      </c>
      <c r="H679" s="24">
        <v>11</v>
      </c>
      <c r="I679" s="28" t="s">
        <v>726</v>
      </c>
      <c r="J679" s="21" t="s">
        <v>598</v>
      </c>
      <c r="K679" s="21">
        <v>0</v>
      </c>
      <c r="L679" s="21">
        <v>0</v>
      </c>
      <c r="M679" s="21">
        <v>1</v>
      </c>
      <c r="N679" s="21">
        <v>0</v>
      </c>
      <c r="O679" s="21">
        <v>0</v>
      </c>
      <c r="P679" s="21">
        <v>0</v>
      </c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3"/>
      <c r="AS679" s="23"/>
      <c r="AT679" s="23"/>
    </row>
    <row r="680" spans="1:46" s="12" customFormat="1" ht="18.75">
      <c r="A680" s="18">
        <v>678</v>
      </c>
      <c r="B680" s="19">
        <v>3301100283287</v>
      </c>
      <c r="C680" s="28" t="s">
        <v>50</v>
      </c>
      <c r="D680" s="28" t="s">
        <v>2058</v>
      </c>
      <c r="E680" s="28" t="s">
        <v>2059</v>
      </c>
      <c r="F680" s="21">
        <v>1</v>
      </c>
      <c r="G680" s="21">
        <v>130</v>
      </c>
      <c r="H680" s="24">
        <v>18</v>
      </c>
      <c r="I680" s="28" t="s">
        <v>726</v>
      </c>
      <c r="J680" s="21" t="s">
        <v>598</v>
      </c>
      <c r="K680" s="21">
        <v>0</v>
      </c>
      <c r="L680" s="21">
        <v>1</v>
      </c>
      <c r="M680" s="21">
        <v>0</v>
      </c>
      <c r="N680" s="21">
        <v>0</v>
      </c>
      <c r="O680" s="21">
        <v>0</v>
      </c>
      <c r="P680" s="21">
        <v>0</v>
      </c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3"/>
      <c r="AS680" s="23"/>
      <c r="AT680" s="23" t="s">
        <v>1457</v>
      </c>
    </row>
    <row r="681" spans="1:46" s="12" customFormat="1" ht="18.75">
      <c r="A681" s="18">
        <v>679</v>
      </c>
      <c r="B681" s="19">
        <v>5191100055258</v>
      </c>
      <c r="C681" s="28" t="s">
        <v>55</v>
      </c>
      <c r="D681" s="28" t="s">
        <v>2060</v>
      </c>
      <c r="E681" s="28" t="s">
        <v>2061</v>
      </c>
      <c r="F681" s="21">
        <v>2</v>
      </c>
      <c r="G681" s="21">
        <v>24</v>
      </c>
      <c r="H681" s="24">
        <v>11</v>
      </c>
      <c r="I681" s="28" t="s">
        <v>726</v>
      </c>
      <c r="J681" s="21" t="s">
        <v>598</v>
      </c>
      <c r="K681" s="21">
        <v>0</v>
      </c>
      <c r="L681" s="21">
        <v>0</v>
      </c>
      <c r="M681" s="21">
        <v>1</v>
      </c>
      <c r="N681" s="21">
        <v>0</v>
      </c>
      <c r="O681" s="21">
        <v>0</v>
      </c>
      <c r="P681" s="21">
        <v>0</v>
      </c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3"/>
      <c r="AS681" s="23"/>
      <c r="AT681" s="23" t="s">
        <v>1457</v>
      </c>
    </row>
    <row r="682" spans="1:46" s="12" customFormat="1" ht="21" customHeight="1">
      <c r="A682" s="18">
        <v>680</v>
      </c>
      <c r="B682" s="19">
        <v>3110101078831</v>
      </c>
      <c r="C682" s="28" t="s">
        <v>50</v>
      </c>
      <c r="D682" s="28" t="s">
        <v>1701</v>
      </c>
      <c r="E682" s="28" t="s">
        <v>1702</v>
      </c>
      <c r="F682" s="21">
        <v>111</v>
      </c>
      <c r="G682" s="21"/>
      <c r="H682" s="24">
        <v>18</v>
      </c>
      <c r="I682" s="28" t="s">
        <v>726</v>
      </c>
      <c r="J682" s="21">
        <v>1786</v>
      </c>
      <c r="K682" s="26"/>
      <c r="L682" s="26"/>
      <c r="M682" s="26">
        <v>1</v>
      </c>
      <c r="N682" s="26"/>
      <c r="O682" s="26"/>
      <c r="P682" s="26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3"/>
      <c r="AS682" s="23"/>
      <c r="AT682" s="23"/>
    </row>
    <row r="683" spans="1:46" s="12" customFormat="1" ht="21" customHeight="1">
      <c r="A683" s="18">
        <v>681</v>
      </c>
      <c r="B683" s="19">
        <v>2309801047210</v>
      </c>
      <c r="C683" s="28" t="s">
        <v>91</v>
      </c>
      <c r="D683" s="28" t="s">
        <v>1703</v>
      </c>
      <c r="E683" s="28" t="s">
        <v>1704</v>
      </c>
      <c r="F683" s="21">
        <v>108</v>
      </c>
      <c r="G683" s="21"/>
      <c r="H683" s="24">
        <v>12</v>
      </c>
      <c r="I683" s="28" t="s">
        <v>726</v>
      </c>
      <c r="J683" s="21">
        <v>1786</v>
      </c>
      <c r="K683" s="26"/>
      <c r="L683" s="26"/>
      <c r="M683" s="26">
        <v>1</v>
      </c>
      <c r="N683" s="26"/>
      <c r="O683" s="26"/>
      <c r="P683" s="26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3"/>
      <c r="AS683" s="23"/>
      <c r="AT683" s="23"/>
    </row>
    <row r="684" spans="1:46" s="12" customFormat="1" ht="21" customHeight="1">
      <c r="A684" s="18">
        <v>682</v>
      </c>
      <c r="B684" s="19">
        <v>3300400260991</v>
      </c>
      <c r="C684" s="28" t="s">
        <v>50</v>
      </c>
      <c r="D684" s="28" t="s">
        <v>1705</v>
      </c>
      <c r="E684" s="28" t="s">
        <v>1706</v>
      </c>
      <c r="F684" s="21">
        <v>345</v>
      </c>
      <c r="G684" s="21"/>
      <c r="H684" s="24">
        <v>5</v>
      </c>
      <c r="I684" s="28" t="s">
        <v>726</v>
      </c>
      <c r="J684" s="21">
        <v>1786</v>
      </c>
      <c r="K684" s="26"/>
      <c r="L684" s="26"/>
      <c r="M684" s="26">
        <v>1</v>
      </c>
      <c r="N684" s="26"/>
      <c r="O684" s="26"/>
      <c r="P684" s="26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3"/>
      <c r="AS684" s="23"/>
      <c r="AT684" s="23"/>
    </row>
    <row r="685" spans="1:46" s="12" customFormat="1" ht="21" customHeight="1">
      <c r="A685" s="18">
        <v>683</v>
      </c>
      <c r="B685" s="19">
        <v>3191100192755</v>
      </c>
      <c r="C685" s="28" t="s">
        <v>50</v>
      </c>
      <c r="D685" s="28" t="s">
        <v>236</v>
      </c>
      <c r="E685" s="28" t="s">
        <v>1707</v>
      </c>
      <c r="F685" s="21">
        <v>54</v>
      </c>
      <c r="G685" s="21"/>
      <c r="H685" s="24">
        <v>12</v>
      </c>
      <c r="I685" s="28" t="s">
        <v>726</v>
      </c>
      <c r="J685" s="21">
        <v>1786</v>
      </c>
      <c r="K685" s="26"/>
      <c r="L685" s="26"/>
      <c r="M685" s="26">
        <v>1</v>
      </c>
      <c r="N685" s="26"/>
      <c r="O685" s="26"/>
      <c r="P685" s="26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3"/>
      <c r="AS685" s="23"/>
      <c r="AT685" s="23"/>
    </row>
    <row r="686" spans="1:46" s="12" customFormat="1" ht="21" customHeight="1">
      <c r="A686" s="18">
        <v>684</v>
      </c>
      <c r="B686" s="19">
        <v>3260100335112</v>
      </c>
      <c r="C686" s="28" t="s">
        <v>55</v>
      </c>
      <c r="D686" s="28" t="s">
        <v>171</v>
      </c>
      <c r="E686" s="28" t="s">
        <v>1708</v>
      </c>
      <c r="F686" s="21">
        <v>132</v>
      </c>
      <c r="G686" s="21"/>
      <c r="H686" s="24">
        <v>11</v>
      </c>
      <c r="I686" s="28" t="s">
        <v>726</v>
      </c>
      <c r="J686" s="21">
        <v>1786</v>
      </c>
      <c r="K686" s="26"/>
      <c r="L686" s="26"/>
      <c r="M686" s="26">
        <v>1</v>
      </c>
      <c r="N686" s="26"/>
      <c r="O686" s="26"/>
      <c r="P686" s="26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3"/>
      <c r="AS686" s="23"/>
      <c r="AT686" s="23"/>
    </row>
    <row r="687" spans="1:46" s="12" customFormat="1" ht="21" customHeight="1">
      <c r="A687" s="18">
        <v>685</v>
      </c>
      <c r="B687" s="19">
        <v>3191100440112</v>
      </c>
      <c r="C687" s="28" t="s">
        <v>50</v>
      </c>
      <c r="D687" s="28" t="s">
        <v>1709</v>
      </c>
      <c r="E687" s="28" t="s">
        <v>1583</v>
      </c>
      <c r="F687" s="21">
        <v>235</v>
      </c>
      <c r="G687" s="21"/>
      <c r="H687" s="24">
        <v>1</v>
      </c>
      <c r="I687" s="28" t="s">
        <v>726</v>
      </c>
      <c r="J687" s="21">
        <v>1786</v>
      </c>
      <c r="K687" s="26"/>
      <c r="L687" s="26"/>
      <c r="M687" s="26">
        <v>1</v>
      </c>
      <c r="N687" s="26"/>
      <c r="O687" s="26"/>
      <c r="P687" s="26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3"/>
      <c r="AS687" s="23"/>
      <c r="AT687" s="23"/>
    </row>
    <row r="688" spans="1:46" s="12" customFormat="1" ht="21" customHeight="1">
      <c r="A688" s="18">
        <v>686</v>
      </c>
      <c r="B688" s="19">
        <v>3191100434244</v>
      </c>
      <c r="C688" s="28" t="s">
        <v>55</v>
      </c>
      <c r="D688" s="28" t="s">
        <v>1523</v>
      </c>
      <c r="E688" s="28" t="s">
        <v>1710</v>
      </c>
      <c r="F688" s="184" t="s">
        <v>1711</v>
      </c>
      <c r="G688" s="184"/>
      <c r="H688" s="24">
        <v>1</v>
      </c>
      <c r="I688" s="28" t="s">
        <v>726</v>
      </c>
      <c r="J688" s="21">
        <v>1786</v>
      </c>
      <c r="K688" s="26"/>
      <c r="L688" s="26"/>
      <c r="M688" s="26">
        <v>1</v>
      </c>
      <c r="N688" s="26"/>
      <c r="O688" s="26"/>
      <c r="P688" s="26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3"/>
      <c r="AS688" s="23"/>
      <c r="AT688" s="23"/>
    </row>
    <row r="689" spans="1:47" s="12" customFormat="1" ht="21" customHeight="1">
      <c r="A689" s="18">
        <v>687</v>
      </c>
      <c r="B689" s="19">
        <v>3191100198702</v>
      </c>
      <c r="C689" s="28" t="s">
        <v>50</v>
      </c>
      <c r="D689" s="28" t="s">
        <v>1712</v>
      </c>
      <c r="E689" s="28" t="s">
        <v>1713</v>
      </c>
      <c r="F689" s="21">
        <v>408</v>
      </c>
      <c r="G689" s="21"/>
      <c r="H689" s="24">
        <v>12</v>
      </c>
      <c r="I689" s="28" t="s">
        <v>726</v>
      </c>
      <c r="J689" s="21">
        <v>1786</v>
      </c>
      <c r="K689" s="26"/>
      <c r="L689" s="26"/>
      <c r="M689" s="26">
        <v>1</v>
      </c>
      <c r="N689" s="26"/>
      <c r="O689" s="26"/>
      <c r="P689" s="26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3"/>
      <c r="AS689" s="23"/>
      <c r="AT689" s="23"/>
    </row>
    <row r="690" spans="1:47" s="12" customFormat="1" ht="21" customHeight="1">
      <c r="A690" s="18">
        <v>688</v>
      </c>
      <c r="B690" s="19">
        <v>3191100074990</v>
      </c>
      <c r="C690" s="28" t="s">
        <v>55</v>
      </c>
      <c r="D690" s="28" t="s">
        <v>384</v>
      </c>
      <c r="E690" s="28" t="s">
        <v>1714</v>
      </c>
      <c r="F690" s="21">
        <v>50</v>
      </c>
      <c r="G690" s="21"/>
      <c r="H690" s="24">
        <v>4</v>
      </c>
      <c r="I690" s="28" t="s">
        <v>726</v>
      </c>
      <c r="J690" s="21">
        <v>1786</v>
      </c>
      <c r="K690" s="26"/>
      <c r="L690" s="26"/>
      <c r="M690" s="26">
        <v>1</v>
      </c>
      <c r="N690" s="26"/>
      <c r="O690" s="26"/>
      <c r="P690" s="26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3"/>
      <c r="AS690" s="23"/>
      <c r="AT690" s="23"/>
    </row>
    <row r="691" spans="1:47" s="12" customFormat="1" ht="21" customHeight="1">
      <c r="A691" s="18">
        <v>689</v>
      </c>
      <c r="B691" s="19">
        <v>5191100055631</v>
      </c>
      <c r="C691" s="28" t="s">
        <v>50</v>
      </c>
      <c r="D691" s="28" t="s">
        <v>449</v>
      </c>
      <c r="E691" s="28" t="s">
        <v>1715</v>
      </c>
      <c r="F691" s="21">
        <v>14</v>
      </c>
      <c r="G691" s="21"/>
      <c r="H691" s="24">
        <v>4</v>
      </c>
      <c r="I691" s="28" t="s">
        <v>726</v>
      </c>
      <c r="J691" s="21">
        <v>1786</v>
      </c>
      <c r="K691" s="26">
        <v>1</v>
      </c>
      <c r="L691" s="26"/>
      <c r="M691" s="26"/>
      <c r="N691" s="26"/>
      <c r="O691" s="26"/>
      <c r="P691" s="26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3"/>
      <c r="AS691" s="23"/>
      <c r="AT691" s="23"/>
    </row>
    <row r="692" spans="1:47" s="12" customFormat="1" ht="21" customHeight="1">
      <c r="A692" s="18">
        <v>690</v>
      </c>
      <c r="B692" s="19">
        <v>3191100441593</v>
      </c>
      <c r="C692" s="28" t="s">
        <v>50</v>
      </c>
      <c r="D692" s="28" t="s">
        <v>1023</v>
      </c>
      <c r="E692" s="28" t="s">
        <v>1149</v>
      </c>
      <c r="F692" s="21">
        <v>150</v>
      </c>
      <c r="G692" s="21"/>
      <c r="H692" s="24">
        <v>5</v>
      </c>
      <c r="I692" s="28" t="s">
        <v>726</v>
      </c>
      <c r="J692" s="21">
        <v>1786</v>
      </c>
      <c r="K692" s="26"/>
      <c r="L692" s="26"/>
      <c r="M692" s="26">
        <v>1</v>
      </c>
      <c r="N692" s="26"/>
      <c r="O692" s="26"/>
      <c r="P692" s="26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3"/>
      <c r="AS692" s="23"/>
      <c r="AT692" s="23"/>
    </row>
    <row r="693" spans="1:47" s="12" customFormat="1" ht="21" customHeight="1">
      <c r="A693" s="18">
        <v>691</v>
      </c>
      <c r="B693" s="19">
        <v>5197500000022</v>
      </c>
      <c r="C693" s="28" t="s">
        <v>64</v>
      </c>
      <c r="D693" s="28" t="s">
        <v>459</v>
      </c>
      <c r="E693" s="28" t="s">
        <v>1716</v>
      </c>
      <c r="F693" s="21">
        <v>104</v>
      </c>
      <c r="G693" s="21"/>
      <c r="H693" s="24">
        <v>11</v>
      </c>
      <c r="I693" s="28" t="s">
        <v>726</v>
      </c>
      <c r="J693" s="21">
        <v>1786</v>
      </c>
      <c r="K693" s="26"/>
      <c r="L693" s="26"/>
      <c r="M693" s="26">
        <v>1</v>
      </c>
      <c r="N693" s="26"/>
      <c r="O693" s="26"/>
      <c r="P693" s="26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3"/>
      <c r="AS693" s="23"/>
      <c r="AT693" s="23"/>
    </row>
    <row r="694" spans="1:47" s="12" customFormat="1" ht="21" customHeight="1">
      <c r="A694" s="18">
        <v>692</v>
      </c>
      <c r="B694" s="19">
        <v>3191100375795</v>
      </c>
      <c r="C694" s="28" t="s">
        <v>50</v>
      </c>
      <c r="D694" s="28" t="s">
        <v>821</v>
      </c>
      <c r="E694" s="28" t="s">
        <v>1717</v>
      </c>
      <c r="F694" s="21">
        <v>104</v>
      </c>
      <c r="G694" s="21"/>
      <c r="H694" s="24">
        <v>11</v>
      </c>
      <c r="I694" s="28" t="s">
        <v>726</v>
      </c>
      <c r="J694" s="21">
        <v>1786</v>
      </c>
      <c r="K694" s="26"/>
      <c r="L694" s="26">
        <v>1</v>
      </c>
      <c r="M694" s="26"/>
      <c r="N694" s="26"/>
      <c r="O694" s="26"/>
      <c r="P694" s="26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3"/>
      <c r="AS694" s="23"/>
      <c r="AT694" s="23"/>
    </row>
    <row r="695" spans="1:47" s="12" customFormat="1" ht="21" customHeight="1">
      <c r="A695" s="18">
        <v>693</v>
      </c>
      <c r="B695" s="19">
        <v>3191100263083</v>
      </c>
      <c r="C695" s="28" t="s">
        <v>50</v>
      </c>
      <c r="D695" s="28" t="s">
        <v>1718</v>
      </c>
      <c r="E695" s="28" t="s">
        <v>1719</v>
      </c>
      <c r="F695" s="21">
        <v>7</v>
      </c>
      <c r="G695" s="21"/>
      <c r="H695" s="24">
        <v>5</v>
      </c>
      <c r="I695" s="28" t="s">
        <v>726</v>
      </c>
      <c r="J695" s="21">
        <v>1786</v>
      </c>
      <c r="K695" s="26"/>
      <c r="L695" s="26"/>
      <c r="M695" s="26">
        <v>1</v>
      </c>
      <c r="N695" s="26"/>
      <c r="O695" s="26"/>
      <c r="P695" s="26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3"/>
      <c r="AS695" s="23"/>
      <c r="AT695" s="23"/>
    </row>
    <row r="696" spans="1:47" s="12" customFormat="1" ht="21" customHeight="1">
      <c r="A696" s="18">
        <v>694</v>
      </c>
      <c r="B696" s="19">
        <v>3309800047257</v>
      </c>
      <c r="C696" s="28" t="s">
        <v>50</v>
      </c>
      <c r="D696" s="28" t="s">
        <v>931</v>
      </c>
      <c r="E696" s="28" t="s">
        <v>1720</v>
      </c>
      <c r="F696" s="21">
        <v>276</v>
      </c>
      <c r="G696" s="21"/>
      <c r="H696" s="24">
        <v>12</v>
      </c>
      <c r="I696" s="28" t="s">
        <v>726</v>
      </c>
      <c r="J696" s="21">
        <v>1786</v>
      </c>
      <c r="K696" s="26"/>
      <c r="L696" s="26">
        <v>1</v>
      </c>
      <c r="M696" s="26">
        <v>1</v>
      </c>
      <c r="N696" s="26"/>
      <c r="O696" s="26"/>
      <c r="P696" s="26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3"/>
      <c r="AS696" s="23"/>
      <c r="AT696" s="23"/>
    </row>
    <row r="697" spans="1:47" s="12" customFormat="1" ht="21" customHeight="1">
      <c r="A697" s="18">
        <v>695</v>
      </c>
      <c r="B697" s="19">
        <v>3191100199300</v>
      </c>
      <c r="C697" s="28" t="s">
        <v>55</v>
      </c>
      <c r="D697" s="28" t="s">
        <v>1047</v>
      </c>
      <c r="E697" s="28" t="s">
        <v>1721</v>
      </c>
      <c r="F697" s="21">
        <v>446</v>
      </c>
      <c r="G697" s="21"/>
      <c r="H697" s="24">
        <v>12</v>
      </c>
      <c r="I697" s="28" t="s">
        <v>726</v>
      </c>
      <c r="J697" s="21">
        <v>1786</v>
      </c>
      <c r="K697" s="26"/>
      <c r="L697" s="26"/>
      <c r="M697" s="26">
        <v>1</v>
      </c>
      <c r="N697" s="26"/>
      <c r="O697" s="26"/>
      <c r="P697" s="26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3"/>
      <c r="AS697" s="23"/>
      <c r="AT697" s="23"/>
    </row>
    <row r="698" spans="1:47" s="12" customFormat="1" ht="21" customHeight="1">
      <c r="A698" s="18">
        <v>696</v>
      </c>
      <c r="B698" s="19">
        <v>3191100444592</v>
      </c>
      <c r="C698" s="28" t="s">
        <v>55</v>
      </c>
      <c r="D698" s="28" t="s">
        <v>449</v>
      </c>
      <c r="E698" s="28" t="s">
        <v>1722</v>
      </c>
      <c r="F698" s="21">
        <v>451</v>
      </c>
      <c r="G698" s="21"/>
      <c r="H698" s="24">
        <v>1</v>
      </c>
      <c r="I698" s="28" t="s">
        <v>726</v>
      </c>
      <c r="J698" s="21">
        <v>1786</v>
      </c>
      <c r="K698" s="26"/>
      <c r="L698" s="26"/>
      <c r="M698" s="26">
        <v>1</v>
      </c>
      <c r="N698" s="26"/>
      <c r="O698" s="26"/>
      <c r="P698" s="26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3"/>
      <c r="AS698" s="23"/>
      <c r="AT698" s="23"/>
    </row>
    <row r="699" spans="1:47" s="12" customFormat="1" ht="21" customHeight="1">
      <c r="A699" s="18">
        <v>697</v>
      </c>
      <c r="B699" s="19">
        <v>3191100197412</v>
      </c>
      <c r="C699" s="28" t="s">
        <v>50</v>
      </c>
      <c r="D699" s="28" t="s">
        <v>1723</v>
      </c>
      <c r="E699" s="28" t="s">
        <v>1335</v>
      </c>
      <c r="F699" s="21">
        <v>243</v>
      </c>
      <c r="G699" s="21"/>
      <c r="H699" s="24">
        <v>5</v>
      </c>
      <c r="I699" s="28" t="s">
        <v>726</v>
      </c>
      <c r="J699" s="21">
        <v>1786</v>
      </c>
      <c r="K699" s="26">
        <v>1</v>
      </c>
      <c r="L699" s="26"/>
      <c r="M699" s="26"/>
      <c r="N699" s="26"/>
      <c r="O699" s="26"/>
      <c r="P699" s="26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/>
    </row>
    <row r="700" spans="1:47" s="182" customFormat="1" ht="18.75">
      <c r="A700" s="18">
        <v>698</v>
      </c>
      <c r="B700" s="212">
        <v>3191100434198</v>
      </c>
      <c r="C700" s="213" t="s">
        <v>50</v>
      </c>
      <c r="D700" s="213" t="s">
        <v>1787</v>
      </c>
      <c r="E700" s="213" t="s">
        <v>89</v>
      </c>
      <c r="F700" s="181">
        <v>1</v>
      </c>
      <c r="G700" s="181">
        <v>53</v>
      </c>
      <c r="H700" s="214">
        <v>1</v>
      </c>
      <c r="I700" s="213" t="s">
        <v>726</v>
      </c>
      <c r="J700" s="21">
        <v>1786</v>
      </c>
      <c r="K700" s="181">
        <v>0</v>
      </c>
      <c r="L700" s="181">
        <v>1</v>
      </c>
      <c r="M700" s="181">
        <v>0</v>
      </c>
      <c r="N700" s="181">
        <v>0</v>
      </c>
      <c r="O700" s="181">
        <v>0</v>
      </c>
      <c r="P700" s="181">
        <v>0</v>
      </c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48">
        <v>1</v>
      </c>
      <c r="AS700" s="48"/>
      <c r="AT700" s="23"/>
      <c r="AU700" s="12" t="s">
        <v>1749</v>
      </c>
    </row>
    <row r="701" spans="1:47" s="182" customFormat="1" ht="18.75">
      <c r="A701" s="18">
        <v>699</v>
      </c>
      <c r="B701" s="212">
        <v>3191100132728</v>
      </c>
      <c r="C701" s="213" t="s">
        <v>64</v>
      </c>
      <c r="D701" s="213" t="s">
        <v>638</v>
      </c>
      <c r="E701" s="213" t="s">
        <v>1789</v>
      </c>
      <c r="F701" s="181">
        <v>2</v>
      </c>
      <c r="G701" s="181">
        <v>90</v>
      </c>
      <c r="H701" s="214">
        <v>11</v>
      </c>
      <c r="I701" s="213" t="s">
        <v>726</v>
      </c>
      <c r="J701" s="21">
        <v>1786</v>
      </c>
      <c r="K701" s="181">
        <v>0</v>
      </c>
      <c r="L701" s="181">
        <v>0</v>
      </c>
      <c r="M701" s="181">
        <v>0</v>
      </c>
      <c r="N701" s="181">
        <v>1</v>
      </c>
      <c r="O701" s="181">
        <v>0</v>
      </c>
      <c r="P701" s="181">
        <v>0</v>
      </c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48">
        <v>1</v>
      </c>
      <c r="AS701" s="48"/>
      <c r="AT701" s="23"/>
      <c r="AU701" s="12" t="s">
        <v>1749</v>
      </c>
    </row>
    <row r="702" spans="1:47" s="182" customFormat="1" ht="18.75">
      <c r="A702" s="18">
        <v>700</v>
      </c>
      <c r="B702" s="212">
        <v>2300800021081</v>
      </c>
      <c r="C702" s="213" t="s">
        <v>64</v>
      </c>
      <c r="D702" s="213" t="s">
        <v>1790</v>
      </c>
      <c r="E702" s="213" t="s">
        <v>1789</v>
      </c>
      <c r="F702" s="181">
        <v>2</v>
      </c>
      <c r="G702" s="181">
        <v>2</v>
      </c>
      <c r="H702" s="214">
        <v>11</v>
      </c>
      <c r="I702" s="213" t="s">
        <v>726</v>
      </c>
      <c r="J702" s="21">
        <v>1786</v>
      </c>
      <c r="K702" s="181">
        <v>0</v>
      </c>
      <c r="L702" s="181">
        <v>0</v>
      </c>
      <c r="M702" s="181">
        <v>0</v>
      </c>
      <c r="N702" s="181">
        <v>1</v>
      </c>
      <c r="O702" s="181">
        <v>0</v>
      </c>
      <c r="P702" s="181">
        <v>0</v>
      </c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48">
        <v>1</v>
      </c>
      <c r="AS702" s="48"/>
      <c r="AT702" s="23"/>
      <c r="AU702" s="12" t="s">
        <v>1749</v>
      </c>
    </row>
    <row r="703" spans="1:47" s="182" customFormat="1" ht="18.75">
      <c r="A703" s="18">
        <v>701</v>
      </c>
      <c r="B703" s="212">
        <v>1191100066401</v>
      </c>
      <c r="C703" s="213" t="s">
        <v>50</v>
      </c>
      <c r="D703" s="213" t="s">
        <v>890</v>
      </c>
      <c r="E703" s="213" t="s">
        <v>1802</v>
      </c>
      <c r="F703" s="181">
        <v>1</v>
      </c>
      <c r="G703" s="181">
        <v>186</v>
      </c>
      <c r="H703" s="214">
        <v>11</v>
      </c>
      <c r="I703" s="213" t="s">
        <v>726</v>
      </c>
      <c r="J703" s="21">
        <v>1786</v>
      </c>
      <c r="K703" s="181">
        <v>1</v>
      </c>
      <c r="L703" s="181">
        <v>0</v>
      </c>
      <c r="M703" s="181">
        <v>0</v>
      </c>
      <c r="N703" s="181">
        <v>0</v>
      </c>
      <c r="O703" s="181">
        <v>0</v>
      </c>
      <c r="P703" s="181">
        <v>0</v>
      </c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48">
        <v>1</v>
      </c>
      <c r="AS703" s="48"/>
      <c r="AT703" s="23"/>
      <c r="AU703" s="12" t="s">
        <v>1749</v>
      </c>
    </row>
    <row r="704" spans="1:47" s="182" customFormat="1" ht="18.75">
      <c r="A704" s="18">
        <v>702</v>
      </c>
      <c r="B704" s="212">
        <v>3191100192771</v>
      </c>
      <c r="C704" s="213" t="s">
        <v>55</v>
      </c>
      <c r="D704" s="213" t="s">
        <v>910</v>
      </c>
      <c r="E704" s="213" t="s">
        <v>1707</v>
      </c>
      <c r="F704" s="181">
        <v>2</v>
      </c>
      <c r="G704" s="181">
        <v>54</v>
      </c>
      <c r="H704" s="214">
        <v>12</v>
      </c>
      <c r="I704" s="213" t="s">
        <v>726</v>
      </c>
      <c r="J704" s="21">
        <v>1786</v>
      </c>
      <c r="K704" s="181">
        <v>0</v>
      </c>
      <c r="L704" s="181">
        <v>0</v>
      </c>
      <c r="M704" s="181">
        <v>1</v>
      </c>
      <c r="N704" s="181">
        <v>0</v>
      </c>
      <c r="O704" s="181">
        <v>0</v>
      </c>
      <c r="P704" s="181">
        <v>0</v>
      </c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48">
        <v>1</v>
      </c>
      <c r="AS704" s="48"/>
      <c r="AT704" s="23"/>
      <c r="AU704" s="12" t="s">
        <v>1749</v>
      </c>
    </row>
    <row r="705" spans="1:47" s="182" customFormat="1" ht="18.75">
      <c r="A705" s="18">
        <v>703</v>
      </c>
      <c r="B705" s="212">
        <v>3191100192241</v>
      </c>
      <c r="C705" s="213" t="s">
        <v>55</v>
      </c>
      <c r="D705" s="213" t="s">
        <v>1812</v>
      </c>
      <c r="E705" s="213" t="s">
        <v>1813</v>
      </c>
      <c r="F705" s="181">
        <v>2</v>
      </c>
      <c r="G705" s="181">
        <v>187</v>
      </c>
      <c r="H705" s="214">
        <v>4</v>
      </c>
      <c r="I705" s="213" t="s">
        <v>726</v>
      </c>
      <c r="J705" s="21">
        <v>1786</v>
      </c>
      <c r="K705" s="181">
        <v>0</v>
      </c>
      <c r="L705" s="181">
        <v>0</v>
      </c>
      <c r="M705" s="181">
        <v>1</v>
      </c>
      <c r="N705" s="181">
        <v>0</v>
      </c>
      <c r="O705" s="181">
        <v>0</v>
      </c>
      <c r="P705" s="181">
        <v>0</v>
      </c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48">
        <v>1</v>
      </c>
      <c r="AS705" s="48"/>
      <c r="AT705" s="23"/>
      <c r="AU705" s="12" t="s">
        <v>1749</v>
      </c>
    </row>
    <row r="706" spans="1:47" s="182" customFormat="1" ht="18.75">
      <c r="A706" s="18">
        <v>704</v>
      </c>
      <c r="B706" s="212">
        <v>3301400265641</v>
      </c>
      <c r="C706" s="213" t="s">
        <v>50</v>
      </c>
      <c r="D706" s="213" t="s">
        <v>1536</v>
      </c>
      <c r="E706" s="213" t="s">
        <v>1815</v>
      </c>
      <c r="F706" s="181">
        <v>1</v>
      </c>
      <c r="G706" s="179"/>
      <c r="H706" s="180"/>
      <c r="I706" s="178"/>
      <c r="J706" s="181"/>
      <c r="K706" s="181">
        <v>0</v>
      </c>
      <c r="L706" s="181">
        <v>0</v>
      </c>
      <c r="M706" s="181">
        <v>1</v>
      </c>
      <c r="N706" s="181">
        <v>0</v>
      </c>
      <c r="O706" s="181">
        <v>0</v>
      </c>
      <c r="P706" s="181">
        <v>0</v>
      </c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48">
        <v>1</v>
      </c>
      <c r="AS706" s="48"/>
      <c r="AT706" s="23"/>
      <c r="AU706" s="12" t="s">
        <v>1749</v>
      </c>
    </row>
    <row r="707" spans="1:47" s="182" customFormat="1" ht="18.75">
      <c r="A707" s="18">
        <v>705</v>
      </c>
      <c r="B707" s="212">
        <v>3191100264691</v>
      </c>
      <c r="C707" s="213" t="s">
        <v>55</v>
      </c>
      <c r="D707" s="213" t="s">
        <v>246</v>
      </c>
      <c r="E707" s="213" t="s">
        <v>1821</v>
      </c>
      <c r="F707" s="181">
        <v>2</v>
      </c>
      <c r="G707" s="181">
        <v>300</v>
      </c>
      <c r="H707" s="214">
        <v>5</v>
      </c>
      <c r="I707" s="213" t="s">
        <v>726</v>
      </c>
      <c r="J707" s="21">
        <v>1786</v>
      </c>
      <c r="K707" s="181">
        <v>1</v>
      </c>
      <c r="L707" s="181">
        <v>0</v>
      </c>
      <c r="M707" s="181">
        <v>1</v>
      </c>
      <c r="N707" s="181">
        <v>0</v>
      </c>
      <c r="O707" s="181">
        <v>0</v>
      </c>
      <c r="P707" s="181">
        <v>0</v>
      </c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48">
        <v>1</v>
      </c>
      <c r="AS707" s="48"/>
      <c r="AT707" s="23"/>
      <c r="AU707" s="12" t="s">
        <v>1749</v>
      </c>
    </row>
    <row r="708" spans="1:47" s="182" customFormat="1" ht="18.75">
      <c r="A708" s="18">
        <v>706</v>
      </c>
      <c r="B708" s="212">
        <v>3191100434201</v>
      </c>
      <c r="C708" s="213" t="s">
        <v>55</v>
      </c>
      <c r="D708" s="213" t="s">
        <v>1822</v>
      </c>
      <c r="E708" s="213" t="s">
        <v>89</v>
      </c>
      <c r="F708" s="181">
        <v>2</v>
      </c>
      <c r="G708" s="181">
        <v>53</v>
      </c>
      <c r="H708" s="214">
        <v>1</v>
      </c>
      <c r="I708" s="213" t="s">
        <v>726</v>
      </c>
      <c r="J708" s="21">
        <v>1786</v>
      </c>
      <c r="K708" s="181">
        <v>0</v>
      </c>
      <c r="L708" s="181">
        <v>0</v>
      </c>
      <c r="M708" s="181">
        <v>1</v>
      </c>
      <c r="N708" s="181">
        <v>0</v>
      </c>
      <c r="O708" s="181">
        <v>0</v>
      </c>
      <c r="P708" s="181">
        <v>0</v>
      </c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48">
        <v>1</v>
      </c>
      <c r="AS708" s="48"/>
      <c r="AT708" s="23"/>
      <c r="AU708" s="12" t="s">
        <v>1749</v>
      </c>
    </row>
    <row r="709" spans="1:47" s="182" customFormat="1" ht="18.75">
      <c r="A709" s="18">
        <v>707</v>
      </c>
      <c r="B709" s="212">
        <v>3302100566107</v>
      </c>
      <c r="C709" s="213" t="s">
        <v>55</v>
      </c>
      <c r="D709" s="213" t="s">
        <v>587</v>
      </c>
      <c r="E709" s="213" t="s">
        <v>1976</v>
      </c>
      <c r="F709" s="181">
        <v>2</v>
      </c>
      <c r="G709" s="181"/>
      <c r="H709" s="214">
        <v>12</v>
      </c>
      <c r="I709" s="213" t="s">
        <v>726</v>
      </c>
      <c r="J709" s="21">
        <v>1787</v>
      </c>
      <c r="K709" s="181">
        <v>0</v>
      </c>
      <c r="L709" s="181">
        <v>0</v>
      </c>
      <c r="M709" s="181">
        <v>0</v>
      </c>
      <c r="N709" s="181">
        <v>1</v>
      </c>
      <c r="O709" s="181">
        <v>0</v>
      </c>
      <c r="P709" s="181">
        <v>0</v>
      </c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48"/>
      <c r="AS709" s="48"/>
      <c r="AT709" s="23"/>
      <c r="AU709" s="12"/>
    </row>
    <row r="710" spans="1:47" s="182" customFormat="1" ht="18.75">
      <c r="A710" s="18">
        <v>708</v>
      </c>
      <c r="B710" s="57">
        <v>3191100192054</v>
      </c>
      <c r="C710" s="30" t="s">
        <v>50</v>
      </c>
      <c r="D710" s="30" t="s">
        <v>1956</v>
      </c>
      <c r="E710" s="30" t="s">
        <v>1955</v>
      </c>
      <c r="F710" s="79">
        <v>1</v>
      </c>
      <c r="G710" s="79"/>
      <c r="H710" s="80">
        <v>12</v>
      </c>
      <c r="I710" s="30" t="s">
        <v>726</v>
      </c>
      <c r="J710" s="79">
        <v>1786</v>
      </c>
      <c r="K710" s="79">
        <v>0</v>
      </c>
      <c r="L710" s="79">
        <v>0</v>
      </c>
      <c r="M710" s="79">
        <v>0</v>
      </c>
      <c r="N710" s="79">
        <v>1</v>
      </c>
      <c r="O710" s="79">
        <v>0</v>
      </c>
      <c r="P710" s="79">
        <v>0</v>
      </c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48"/>
      <c r="AS710" s="48"/>
      <c r="AT710" s="292" t="s">
        <v>1379</v>
      </c>
      <c r="AU710" s="12"/>
    </row>
    <row r="711" spans="1:47" s="182" customFormat="1" ht="18.75">
      <c r="A711" s="18">
        <v>709</v>
      </c>
      <c r="B711" s="212">
        <v>1309801623689</v>
      </c>
      <c r="C711" s="213" t="s">
        <v>71</v>
      </c>
      <c r="D711" s="213" t="s">
        <v>1974</v>
      </c>
      <c r="E711" s="213" t="s">
        <v>1717</v>
      </c>
      <c r="F711" s="181">
        <v>1</v>
      </c>
      <c r="G711" s="181"/>
      <c r="H711" s="214">
        <v>11</v>
      </c>
      <c r="I711" s="213" t="s">
        <v>726</v>
      </c>
      <c r="J711" s="21">
        <v>1787</v>
      </c>
      <c r="K711" s="181">
        <v>0</v>
      </c>
      <c r="L711" s="181">
        <v>0</v>
      </c>
      <c r="M711" s="181">
        <v>1</v>
      </c>
      <c r="N711" s="181">
        <v>0</v>
      </c>
      <c r="O711" s="181">
        <v>0</v>
      </c>
      <c r="P711" s="181">
        <v>0</v>
      </c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48"/>
      <c r="AS711" s="48"/>
      <c r="AT711" s="23"/>
      <c r="AU711" s="12"/>
    </row>
    <row r="712" spans="1:47" s="182" customFormat="1" ht="18.75">
      <c r="A712" s="18">
        <v>710</v>
      </c>
      <c r="B712" s="212">
        <v>3191100372915</v>
      </c>
      <c r="C712" s="213" t="s">
        <v>55</v>
      </c>
      <c r="D712" s="213" t="s">
        <v>435</v>
      </c>
      <c r="E712" s="213" t="s">
        <v>1975</v>
      </c>
      <c r="F712" s="181">
        <v>2</v>
      </c>
      <c r="G712" s="181"/>
      <c r="H712" s="214">
        <v>11</v>
      </c>
      <c r="I712" s="213" t="s">
        <v>726</v>
      </c>
      <c r="J712" s="21">
        <v>1788</v>
      </c>
      <c r="K712" s="181">
        <v>0</v>
      </c>
      <c r="L712" s="181">
        <v>0</v>
      </c>
      <c r="M712" s="181">
        <v>1</v>
      </c>
      <c r="N712" s="181">
        <v>0</v>
      </c>
      <c r="O712" s="181">
        <v>0</v>
      </c>
      <c r="P712" s="181">
        <v>0</v>
      </c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48"/>
      <c r="AS712" s="48"/>
      <c r="AT712" s="23"/>
      <c r="AU712" s="12"/>
    </row>
    <row r="713" spans="1:47" s="182" customFormat="1" ht="18.75">
      <c r="A713" s="18">
        <v>711</v>
      </c>
      <c r="B713" s="212">
        <v>1309800210208</v>
      </c>
      <c r="C713" s="213" t="s">
        <v>50</v>
      </c>
      <c r="D713" s="213" t="s">
        <v>1969</v>
      </c>
      <c r="E713" s="213" t="s">
        <v>1706</v>
      </c>
      <c r="F713" s="181">
        <v>1</v>
      </c>
      <c r="G713" s="181"/>
      <c r="H713" s="214">
        <v>5</v>
      </c>
      <c r="I713" s="213" t="s">
        <v>726</v>
      </c>
      <c r="J713" s="21">
        <v>1786</v>
      </c>
      <c r="K713" s="181">
        <v>0</v>
      </c>
      <c r="L713" s="181">
        <v>0</v>
      </c>
      <c r="M713" s="181">
        <v>1</v>
      </c>
      <c r="N713" s="181">
        <v>0</v>
      </c>
      <c r="O713" s="181">
        <v>0</v>
      </c>
      <c r="P713" s="181">
        <v>0</v>
      </c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48"/>
      <c r="AS713" s="48"/>
      <c r="AT713" s="23"/>
      <c r="AU713" s="12"/>
    </row>
    <row r="714" spans="1:47" s="182" customFormat="1" ht="18.75">
      <c r="A714" s="18">
        <v>712</v>
      </c>
      <c r="B714" s="212">
        <v>1319901072757</v>
      </c>
      <c r="C714" s="213" t="s">
        <v>71</v>
      </c>
      <c r="D714" s="213" t="s">
        <v>1970</v>
      </c>
      <c r="E714" s="213" t="s">
        <v>1971</v>
      </c>
      <c r="F714" s="181">
        <v>1</v>
      </c>
      <c r="G714" s="181"/>
      <c r="H714" s="214">
        <v>5</v>
      </c>
      <c r="I714" s="213" t="s">
        <v>726</v>
      </c>
      <c r="J714" s="21">
        <v>1786</v>
      </c>
      <c r="K714" s="181">
        <v>0</v>
      </c>
      <c r="L714" s="181">
        <v>0</v>
      </c>
      <c r="M714" s="181">
        <v>0</v>
      </c>
      <c r="N714" s="181">
        <v>0</v>
      </c>
      <c r="O714" s="181">
        <v>0</v>
      </c>
      <c r="P714" s="181">
        <v>1</v>
      </c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48"/>
      <c r="AS714" s="48"/>
      <c r="AT714" s="23"/>
      <c r="AU714" s="12"/>
    </row>
    <row r="715" spans="1:47" s="182" customFormat="1" ht="18.75">
      <c r="A715" s="18">
        <v>713</v>
      </c>
      <c r="B715" s="212">
        <v>3110101480061</v>
      </c>
      <c r="C715" s="213" t="s">
        <v>50</v>
      </c>
      <c r="D715" s="213" t="s">
        <v>1972</v>
      </c>
      <c r="E715" s="213" t="s">
        <v>1973</v>
      </c>
      <c r="F715" s="181">
        <v>1</v>
      </c>
      <c r="G715" s="181"/>
      <c r="H715" s="214">
        <v>2</v>
      </c>
      <c r="I715" s="213" t="s">
        <v>726</v>
      </c>
      <c r="J715" s="21">
        <v>1786</v>
      </c>
      <c r="K715" s="181">
        <v>0</v>
      </c>
      <c r="L715" s="181">
        <v>0</v>
      </c>
      <c r="M715" s="181">
        <v>1</v>
      </c>
      <c r="N715" s="181">
        <v>0</v>
      </c>
      <c r="O715" s="181">
        <v>0</v>
      </c>
      <c r="P715" s="181">
        <v>0</v>
      </c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48"/>
      <c r="AS715" s="48"/>
      <c r="AT715" s="23"/>
      <c r="AU715" s="12"/>
    </row>
    <row r="716" spans="1:47" s="182" customFormat="1" ht="18.75">
      <c r="A716" s="18">
        <v>714</v>
      </c>
      <c r="B716" s="19">
        <v>3191100267381</v>
      </c>
      <c r="C716" s="28" t="s">
        <v>50</v>
      </c>
      <c r="D716" s="28" t="s">
        <v>662</v>
      </c>
      <c r="E716" s="28" t="s">
        <v>1968</v>
      </c>
      <c r="F716" s="21">
        <v>1</v>
      </c>
      <c r="G716" s="21"/>
      <c r="H716" s="24">
        <v>5</v>
      </c>
      <c r="I716" s="28" t="s">
        <v>726</v>
      </c>
      <c r="J716" s="21">
        <v>1786</v>
      </c>
      <c r="K716" s="26">
        <v>0</v>
      </c>
      <c r="L716" s="26">
        <v>0</v>
      </c>
      <c r="M716" s="26">
        <v>0</v>
      </c>
      <c r="N716" s="26">
        <v>1</v>
      </c>
      <c r="O716" s="26">
        <v>0</v>
      </c>
      <c r="P716" s="26">
        <v>0</v>
      </c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48"/>
      <c r="AS716" s="48"/>
      <c r="AT716" s="23"/>
      <c r="AU716" s="12"/>
    </row>
    <row r="717" spans="1:47" s="182" customFormat="1" ht="18.75">
      <c r="A717" s="18">
        <v>715</v>
      </c>
      <c r="B717" s="19">
        <v>1309800222991</v>
      </c>
      <c r="C717" s="28" t="s">
        <v>64</v>
      </c>
      <c r="D717" s="28" t="s">
        <v>1960</v>
      </c>
      <c r="E717" s="28" t="s">
        <v>1961</v>
      </c>
      <c r="F717" s="21">
        <v>2</v>
      </c>
      <c r="G717" s="21"/>
      <c r="H717" s="24">
        <v>1</v>
      </c>
      <c r="I717" s="28" t="s">
        <v>726</v>
      </c>
      <c r="J717" s="21" t="s">
        <v>598</v>
      </c>
      <c r="K717" s="21">
        <v>0</v>
      </c>
      <c r="L717" s="21">
        <v>1</v>
      </c>
      <c r="M717" s="21">
        <v>0</v>
      </c>
      <c r="N717" s="21">
        <v>0</v>
      </c>
      <c r="O717" s="21">
        <v>0</v>
      </c>
      <c r="P717" s="21">
        <v>0</v>
      </c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48"/>
      <c r="AS717" s="48"/>
      <c r="AT717" s="23"/>
      <c r="AU717" s="12"/>
    </row>
    <row r="718" spans="1:47" s="182" customFormat="1" ht="18.75">
      <c r="A718" s="18">
        <v>716</v>
      </c>
      <c r="B718" s="19">
        <v>5191100055568</v>
      </c>
      <c r="C718" s="28" t="s">
        <v>64</v>
      </c>
      <c r="D718" s="28" t="s">
        <v>296</v>
      </c>
      <c r="E718" s="28" t="s">
        <v>1962</v>
      </c>
      <c r="F718" s="21">
        <v>2</v>
      </c>
      <c r="G718" s="21"/>
      <c r="H718" s="24">
        <v>1</v>
      </c>
      <c r="I718" s="28" t="s">
        <v>726</v>
      </c>
      <c r="J718" s="21" t="s">
        <v>598</v>
      </c>
      <c r="K718" s="21">
        <v>0</v>
      </c>
      <c r="L718" s="21">
        <v>0</v>
      </c>
      <c r="M718" s="21">
        <v>1</v>
      </c>
      <c r="N718" s="21">
        <v>0</v>
      </c>
      <c r="O718" s="21">
        <v>0</v>
      </c>
      <c r="P718" s="21">
        <v>0</v>
      </c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48"/>
      <c r="AS718" s="48"/>
      <c r="AT718" s="23"/>
      <c r="AU718" s="12"/>
    </row>
    <row r="719" spans="1:47" s="182" customFormat="1" ht="18.75">
      <c r="A719" s="18">
        <v>717</v>
      </c>
      <c r="B719" s="19">
        <v>3309800036727</v>
      </c>
      <c r="C719" s="28" t="s">
        <v>55</v>
      </c>
      <c r="D719" s="28" t="s">
        <v>835</v>
      </c>
      <c r="E719" s="28" t="s">
        <v>1963</v>
      </c>
      <c r="F719" s="21">
        <v>2</v>
      </c>
      <c r="G719" s="21"/>
      <c r="H719" s="24">
        <v>1</v>
      </c>
      <c r="I719" s="28" t="s">
        <v>726</v>
      </c>
      <c r="J719" s="21" t="s">
        <v>598</v>
      </c>
      <c r="K719" s="21">
        <v>0</v>
      </c>
      <c r="L719" s="21">
        <v>1</v>
      </c>
      <c r="M719" s="21">
        <v>0</v>
      </c>
      <c r="N719" s="21">
        <v>0</v>
      </c>
      <c r="O719" s="21">
        <v>0</v>
      </c>
      <c r="P719" s="21">
        <v>0</v>
      </c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48"/>
      <c r="AS719" s="48"/>
      <c r="AT719" s="23"/>
      <c r="AU719" s="12"/>
    </row>
    <row r="720" spans="1:47" s="182" customFormat="1" ht="18.75">
      <c r="A720" s="18">
        <v>718</v>
      </c>
      <c r="B720" s="19">
        <v>3191100439751</v>
      </c>
      <c r="C720" s="28" t="s">
        <v>55</v>
      </c>
      <c r="D720" s="28" t="s">
        <v>1964</v>
      </c>
      <c r="E720" s="28" t="s">
        <v>1965</v>
      </c>
      <c r="F720" s="21">
        <v>2</v>
      </c>
      <c r="G720" s="21"/>
      <c r="H720" s="24">
        <v>1</v>
      </c>
      <c r="I720" s="28" t="s">
        <v>726</v>
      </c>
      <c r="J720" s="21" t="s">
        <v>598</v>
      </c>
      <c r="K720" s="21">
        <v>0</v>
      </c>
      <c r="L720" s="21">
        <v>1</v>
      </c>
      <c r="M720" s="21">
        <v>0</v>
      </c>
      <c r="N720" s="21">
        <v>0</v>
      </c>
      <c r="O720" s="21">
        <v>0</v>
      </c>
      <c r="P720" s="21">
        <v>0</v>
      </c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48"/>
      <c r="AS720" s="48"/>
      <c r="AT720" s="23"/>
      <c r="AU720" s="12"/>
    </row>
    <row r="721" spans="1:47" s="182" customFormat="1" ht="18.75">
      <c r="A721" s="18">
        <v>719</v>
      </c>
      <c r="B721" s="19">
        <v>1709800253370</v>
      </c>
      <c r="C721" s="28" t="s">
        <v>91</v>
      </c>
      <c r="D721" s="28" t="s">
        <v>1966</v>
      </c>
      <c r="E721" s="28" t="s">
        <v>1967</v>
      </c>
      <c r="F721" s="21">
        <v>2</v>
      </c>
      <c r="G721" s="21"/>
      <c r="H721" s="24">
        <v>1</v>
      </c>
      <c r="I721" s="28" t="s">
        <v>726</v>
      </c>
      <c r="J721" s="21" t="s">
        <v>598</v>
      </c>
      <c r="K721" s="21">
        <v>0</v>
      </c>
      <c r="L721" s="21">
        <v>0</v>
      </c>
      <c r="M721" s="21">
        <v>1</v>
      </c>
      <c r="N721" s="21">
        <v>0</v>
      </c>
      <c r="O721" s="21">
        <v>0</v>
      </c>
      <c r="P721" s="21">
        <v>0</v>
      </c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48"/>
      <c r="AS721" s="48"/>
      <c r="AT721" s="23"/>
      <c r="AU721" s="12"/>
    </row>
    <row r="722" spans="1:47" s="182" customFormat="1" ht="18.75">
      <c r="A722" s="18">
        <v>720</v>
      </c>
      <c r="B722" s="19">
        <v>1309800134528</v>
      </c>
      <c r="C722" s="28" t="s">
        <v>50</v>
      </c>
      <c r="D722" s="28" t="s">
        <v>662</v>
      </c>
      <c r="E722" s="28" t="s">
        <v>1959</v>
      </c>
      <c r="F722" s="184">
        <v>1</v>
      </c>
      <c r="G722" s="184"/>
      <c r="H722" s="24">
        <v>1</v>
      </c>
      <c r="I722" s="28" t="s">
        <v>726</v>
      </c>
      <c r="J722" s="21">
        <v>1786</v>
      </c>
      <c r="K722" s="26">
        <v>0</v>
      </c>
      <c r="L722" s="26">
        <v>0</v>
      </c>
      <c r="M722" s="26">
        <v>1</v>
      </c>
      <c r="N722" s="26">
        <v>0</v>
      </c>
      <c r="O722" s="26">
        <v>0</v>
      </c>
      <c r="P722" s="26">
        <v>0</v>
      </c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48"/>
      <c r="AS722" s="48"/>
      <c r="AT722" s="23"/>
      <c r="AU722" s="12"/>
    </row>
    <row r="723" spans="1:47" s="12" customFormat="1" ht="21" customHeight="1">
      <c r="A723" s="18">
        <v>721</v>
      </c>
      <c r="B723" s="19">
        <v>3191100525592</v>
      </c>
      <c r="C723" s="20" t="s">
        <v>64</v>
      </c>
      <c r="D723" s="20" t="s">
        <v>875</v>
      </c>
      <c r="E723" s="20" t="s">
        <v>876</v>
      </c>
      <c r="F723" s="21">
        <v>2</v>
      </c>
      <c r="G723" s="21"/>
      <c r="H723" s="24">
        <v>16</v>
      </c>
      <c r="I723" s="20" t="s">
        <v>726</v>
      </c>
      <c r="J723" s="21" t="s">
        <v>786</v>
      </c>
      <c r="K723" s="21">
        <v>0</v>
      </c>
      <c r="L723" s="21">
        <v>0</v>
      </c>
      <c r="M723" s="21">
        <v>1</v>
      </c>
      <c r="N723" s="21">
        <v>0</v>
      </c>
      <c r="O723" s="21">
        <v>0</v>
      </c>
      <c r="P723" s="21">
        <v>0</v>
      </c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5">
        <v>1</v>
      </c>
      <c r="AD723" s="27"/>
      <c r="AE723" s="27"/>
      <c r="AF723" s="27"/>
      <c r="AG723" s="27"/>
      <c r="AH723" s="25">
        <v>1</v>
      </c>
      <c r="AI723" s="25">
        <v>1</v>
      </c>
      <c r="AJ723" s="27"/>
      <c r="AK723" s="27"/>
      <c r="AL723" s="27"/>
      <c r="AM723" s="25">
        <v>1</v>
      </c>
      <c r="AN723" s="27"/>
      <c r="AO723" s="27"/>
      <c r="AP723" s="25"/>
      <c r="AQ723" s="25">
        <v>1</v>
      </c>
      <c r="AR723" s="48"/>
      <c r="AS723" s="23"/>
      <c r="AT723" s="23"/>
    </row>
    <row r="724" spans="1:47" s="12" customFormat="1" ht="21" customHeight="1">
      <c r="A724" s="18">
        <v>722</v>
      </c>
      <c r="B724" s="19">
        <v>3191100502410</v>
      </c>
      <c r="C724" s="20" t="s">
        <v>50</v>
      </c>
      <c r="D724" s="20" t="s">
        <v>67</v>
      </c>
      <c r="E724" s="20" t="s">
        <v>877</v>
      </c>
      <c r="F724" s="21">
        <v>1</v>
      </c>
      <c r="G724" s="21"/>
      <c r="H724" s="24">
        <v>2</v>
      </c>
      <c r="I724" s="20" t="s">
        <v>726</v>
      </c>
      <c r="J724" s="21" t="s">
        <v>786</v>
      </c>
      <c r="K724" s="21">
        <v>0</v>
      </c>
      <c r="L724" s="21">
        <v>1</v>
      </c>
      <c r="M724" s="21">
        <v>0</v>
      </c>
      <c r="N724" s="21">
        <v>0</v>
      </c>
      <c r="O724" s="21">
        <v>0</v>
      </c>
      <c r="P724" s="21">
        <v>0</v>
      </c>
      <c r="Q724" s="25"/>
      <c r="R724" s="25"/>
      <c r="S724" s="25"/>
      <c r="T724" s="25"/>
      <c r="U724" s="25"/>
      <c r="V724" s="25"/>
      <c r="W724" s="25"/>
      <c r="X724" s="25">
        <v>1</v>
      </c>
      <c r="Y724" s="25"/>
      <c r="Z724" s="25"/>
      <c r="AA724" s="25"/>
      <c r="AB724" s="25"/>
      <c r="AC724" s="25">
        <v>1</v>
      </c>
      <c r="AD724" s="25"/>
      <c r="AE724" s="25"/>
      <c r="AF724" s="25"/>
      <c r="AG724" s="25">
        <v>1</v>
      </c>
      <c r="AH724" s="25">
        <v>1</v>
      </c>
      <c r="AI724" s="25">
        <v>1</v>
      </c>
      <c r="AJ724" s="25"/>
      <c r="AK724" s="25"/>
      <c r="AL724" s="25"/>
      <c r="AM724" s="25">
        <v>1</v>
      </c>
      <c r="AN724" s="25"/>
      <c r="AO724" s="25"/>
      <c r="AP724" s="25">
        <v>1</v>
      </c>
      <c r="AQ724" s="25"/>
      <c r="AR724" s="48"/>
      <c r="AS724" s="23"/>
      <c r="AT724" s="23"/>
    </row>
    <row r="725" spans="1:47" s="12" customFormat="1" ht="21" customHeight="1">
      <c r="A725" s="18">
        <v>723</v>
      </c>
      <c r="B725" s="19">
        <v>5330301059223</v>
      </c>
      <c r="C725" s="20" t="s">
        <v>64</v>
      </c>
      <c r="D725" s="20" t="s">
        <v>879</v>
      </c>
      <c r="E725" s="20" t="s">
        <v>880</v>
      </c>
      <c r="F725" s="21">
        <v>2</v>
      </c>
      <c r="G725" s="21"/>
      <c r="H725" s="24">
        <v>3</v>
      </c>
      <c r="I725" s="20" t="s">
        <v>726</v>
      </c>
      <c r="J725" s="21" t="s">
        <v>786</v>
      </c>
      <c r="K725" s="21">
        <v>0</v>
      </c>
      <c r="L725" s="21">
        <v>1</v>
      </c>
      <c r="M725" s="21">
        <v>0</v>
      </c>
      <c r="N725" s="21">
        <v>0</v>
      </c>
      <c r="O725" s="21">
        <v>0</v>
      </c>
      <c r="P725" s="21">
        <v>0</v>
      </c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5">
        <v>1</v>
      </c>
      <c r="AD725" s="27"/>
      <c r="AE725" s="27"/>
      <c r="AF725" s="27"/>
      <c r="AG725" s="25">
        <v>1</v>
      </c>
      <c r="AH725" s="25">
        <v>1</v>
      </c>
      <c r="AI725" s="25">
        <v>1</v>
      </c>
      <c r="AJ725" s="25"/>
      <c r="AK725" s="25"/>
      <c r="AL725" s="25"/>
      <c r="AM725" s="25">
        <v>1</v>
      </c>
      <c r="AN725" s="27"/>
      <c r="AO725" s="27"/>
      <c r="AP725" s="25">
        <v>1</v>
      </c>
      <c r="AQ725" s="25"/>
      <c r="AR725" s="48">
        <v>1</v>
      </c>
      <c r="AS725" s="23"/>
      <c r="AT725" s="23"/>
    </row>
    <row r="726" spans="1:47" s="12" customFormat="1" ht="21" customHeight="1">
      <c r="A726" s="18">
        <v>724</v>
      </c>
      <c r="B726" s="19">
        <v>3302000102061</v>
      </c>
      <c r="C726" s="20" t="s">
        <v>50</v>
      </c>
      <c r="D726" s="20" t="s">
        <v>881</v>
      </c>
      <c r="E726" s="20" t="s">
        <v>878</v>
      </c>
      <c r="F726" s="21">
        <v>1</v>
      </c>
      <c r="G726" s="21"/>
      <c r="H726" s="24">
        <v>2</v>
      </c>
      <c r="I726" s="20" t="s">
        <v>726</v>
      </c>
      <c r="J726" s="21" t="s">
        <v>786</v>
      </c>
      <c r="K726" s="21">
        <v>0</v>
      </c>
      <c r="L726" s="21">
        <v>0</v>
      </c>
      <c r="M726" s="21">
        <v>0</v>
      </c>
      <c r="N726" s="21">
        <v>0</v>
      </c>
      <c r="O726" s="21">
        <v>1</v>
      </c>
      <c r="P726" s="21">
        <v>0</v>
      </c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>
        <v>1</v>
      </c>
      <c r="AD726" s="25"/>
      <c r="AE726" s="25"/>
      <c r="AF726" s="25"/>
      <c r="AG726" s="25">
        <v>1</v>
      </c>
      <c r="AH726" s="25">
        <v>1</v>
      </c>
      <c r="AI726" s="25">
        <v>1</v>
      </c>
      <c r="AJ726" s="25"/>
      <c r="AK726" s="25"/>
      <c r="AL726" s="25"/>
      <c r="AM726" s="25">
        <v>1</v>
      </c>
      <c r="AN726" s="25"/>
      <c r="AO726" s="25"/>
      <c r="AP726" s="25">
        <v>1</v>
      </c>
      <c r="AQ726" s="25"/>
      <c r="AR726" s="48"/>
      <c r="AS726" s="23"/>
      <c r="AT726" s="23"/>
    </row>
    <row r="727" spans="1:47" s="12" customFormat="1" ht="21" customHeight="1">
      <c r="A727" s="18">
        <v>725</v>
      </c>
      <c r="B727" s="19">
        <v>3301300182271</v>
      </c>
      <c r="C727" s="20" t="s">
        <v>55</v>
      </c>
      <c r="D727" s="20" t="s">
        <v>882</v>
      </c>
      <c r="E727" s="20" t="s">
        <v>883</v>
      </c>
      <c r="F727" s="21">
        <v>2</v>
      </c>
      <c r="G727" s="21"/>
      <c r="H727" s="24">
        <v>16</v>
      </c>
      <c r="I727" s="20" t="s">
        <v>726</v>
      </c>
      <c r="J727" s="21" t="s">
        <v>786</v>
      </c>
      <c r="K727" s="26"/>
      <c r="L727" s="26"/>
      <c r="M727" s="26"/>
      <c r="N727" s="26"/>
      <c r="O727" s="26"/>
      <c r="P727" s="26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5">
        <v>1</v>
      </c>
      <c r="AD727" s="27"/>
      <c r="AE727" s="27"/>
      <c r="AF727" s="27"/>
      <c r="AG727" s="27"/>
      <c r="AH727" s="25">
        <v>1</v>
      </c>
      <c r="AI727" s="25">
        <v>1</v>
      </c>
      <c r="AJ727" s="27"/>
      <c r="AK727" s="27"/>
      <c r="AL727" s="27"/>
      <c r="AM727" s="25">
        <v>1</v>
      </c>
      <c r="AN727" s="27"/>
      <c r="AO727" s="27"/>
      <c r="AP727" s="25"/>
      <c r="AQ727" s="25">
        <v>1</v>
      </c>
      <c r="AR727" s="48">
        <v>1</v>
      </c>
      <c r="AS727" s="23"/>
      <c r="AT727" s="23"/>
    </row>
    <row r="728" spans="1:47" s="12" customFormat="1" ht="21" customHeight="1">
      <c r="A728" s="18">
        <v>726</v>
      </c>
      <c r="B728" s="19">
        <v>5191100054294</v>
      </c>
      <c r="C728" s="20" t="s">
        <v>64</v>
      </c>
      <c r="D728" s="20" t="s">
        <v>884</v>
      </c>
      <c r="E728" s="20" t="s">
        <v>885</v>
      </c>
      <c r="F728" s="21">
        <v>2</v>
      </c>
      <c r="G728" s="21"/>
      <c r="H728" s="24">
        <v>3</v>
      </c>
      <c r="I728" s="20" t="s">
        <v>726</v>
      </c>
      <c r="J728" s="21" t="s">
        <v>786</v>
      </c>
      <c r="K728" s="21">
        <v>0</v>
      </c>
      <c r="L728" s="21">
        <v>0</v>
      </c>
      <c r="M728" s="21">
        <v>0</v>
      </c>
      <c r="N728" s="21">
        <v>0</v>
      </c>
      <c r="O728" s="21">
        <v>1</v>
      </c>
      <c r="P728" s="21">
        <v>0</v>
      </c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5">
        <v>1</v>
      </c>
      <c r="AB728" s="27"/>
      <c r="AC728" s="27"/>
      <c r="AD728" s="27"/>
      <c r="AE728" s="27"/>
      <c r="AF728" s="25">
        <v>1</v>
      </c>
      <c r="AG728" s="25">
        <v>1</v>
      </c>
      <c r="AH728" s="25"/>
      <c r="AI728" s="25"/>
      <c r="AJ728" s="25"/>
      <c r="AK728" s="25">
        <v>1</v>
      </c>
      <c r="AL728" s="27"/>
      <c r="AM728" s="27"/>
      <c r="AN728" s="25"/>
      <c r="AO728" s="25">
        <v>1</v>
      </c>
      <c r="AP728" s="25"/>
      <c r="AQ728" s="25">
        <v>1</v>
      </c>
      <c r="AR728" s="48">
        <v>1</v>
      </c>
      <c r="AS728" s="23"/>
      <c r="AT728" s="23"/>
    </row>
    <row r="729" spans="1:47" s="12" customFormat="1" ht="21" customHeight="1">
      <c r="A729" s="18">
        <v>727</v>
      </c>
      <c r="B729" s="19">
        <v>1309801639909</v>
      </c>
      <c r="C729" s="20" t="s">
        <v>71</v>
      </c>
      <c r="D729" s="20" t="s">
        <v>886</v>
      </c>
      <c r="E729" s="20" t="s">
        <v>887</v>
      </c>
      <c r="F729" s="21">
        <v>1</v>
      </c>
      <c r="G729" s="21"/>
      <c r="H729" s="24">
        <v>3</v>
      </c>
      <c r="I729" s="20" t="s">
        <v>726</v>
      </c>
      <c r="J729" s="21" t="s">
        <v>786</v>
      </c>
      <c r="K729" s="26"/>
      <c r="L729" s="26"/>
      <c r="M729" s="26"/>
      <c r="N729" s="26"/>
      <c r="O729" s="26"/>
      <c r="P729" s="26"/>
      <c r="Q729" s="25">
        <v>1</v>
      </c>
      <c r="R729" s="27"/>
      <c r="S729" s="27"/>
      <c r="T729" s="27"/>
      <c r="U729" s="27"/>
      <c r="V729" s="27"/>
      <c r="W729" s="27"/>
      <c r="X729" s="27"/>
      <c r="Y729" s="27"/>
      <c r="Z729" s="27"/>
      <c r="AA729" s="25">
        <v>1</v>
      </c>
      <c r="AB729" s="27"/>
      <c r="AC729" s="27"/>
      <c r="AD729" s="27"/>
      <c r="AE729" s="25">
        <v>1</v>
      </c>
      <c r="AF729" s="25">
        <v>1</v>
      </c>
      <c r="AG729" s="25">
        <v>1</v>
      </c>
      <c r="AH729" s="25"/>
      <c r="AI729" s="25"/>
      <c r="AJ729" s="25"/>
      <c r="AK729" s="25">
        <v>1</v>
      </c>
      <c r="AL729" s="27"/>
      <c r="AM729" s="27"/>
      <c r="AN729" s="25">
        <v>1</v>
      </c>
      <c r="AO729" s="25"/>
      <c r="AP729" s="25">
        <v>1</v>
      </c>
      <c r="AQ729" s="25"/>
      <c r="AR729" s="48"/>
      <c r="AS729" s="23"/>
      <c r="AT729" s="23"/>
    </row>
    <row r="730" spans="1:47" s="12" customFormat="1" ht="21" customHeight="1">
      <c r="A730" s="18">
        <v>728</v>
      </c>
      <c r="B730" s="19">
        <v>3302100720637</v>
      </c>
      <c r="C730" s="20" t="s">
        <v>50</v>
      </c>
      <c r="D730" s="20" t="s">
        <v>888</v>
      </c>
      <c r="E730" s="20" t="s">
        <v>889</v>
      </c>
      <c r="F730" s="21">
        <v>1</v>
      </c>
      <c r="G730" s="21"/>
      <c r="H730" s="24">
        <v>13</v>
      </c>
      <c r="I730" s="20" t="s">
        <v>726</v>
      </c>
      <c r="J730" s="21" t="s">
        <v>786</v>
      </c>
      <c r="K730" s="21">
        <v>0</v>
      </c>
      <c r="L730" s="21">
        <v>0</v>
      </c>
      <c r="M730" s="21">
        <v>1</v>
      </c>
      <c r="N730" s="21">
        <v>0</v>
      </c>
      <c r="O730" s="21">
        <v>0</v>
      </c>
      <c r="P730" s="21">
        <v>0</v>
      </c>
      <c r="Q730" s="27"/>
      <c r="R730" s="27"/>
      <c r="S730" s="27"/>
      <c r="T730" s="25">
        <v>1</v>
      </c>
      <c r="U730" s="27"/>
      <c r="V730" s="27"/>
      <c r="W730" s="27"/>
      <c r="X730" s="27"/>
      <c r="Y730" s="27"/>
      <c r="Z730" s="27"/>
      <c r="AA730" s="27"/>
      <c r="AB730" s="27"/>
      <c r="AC730" s="25">
        <v>1</v>
      </c>
      <c r="AD730" s="27"/>
      <c r="AE730" s="27"/>
      <c r="AF730" s="27"/>
      <c r="AG730" s="27"/>
      <c r="AH730" s="25">
        <v>1</v>
      </c>
      <c r="AI730" s="25">
        <v>1</v>
      </c>
      <c r="AJ730" s="25"/>
      <c r="AK730" s="25"/>
      <c r="AL730" s="25"/>
      <c r="AM730" s="25">
        <v>1</v>
      </c>
      <c r="AN730" s="25"/>
      <c r="AO730" s="27"/>
      <c r="AP730" s="25">
        <v>1</v>
      </c>
      <c r="AQ730" s="25"/>
      <c r="AR730" s="48"/>
      <c r="AS730" s="23"/>
      <c r="AT730" s="23"/>
    </row>
    <row r="731" spans="1:47" s="12" customFormat="1" ht="21" customHeight="1">
      <c r="A731" s="18">
        <v>729</v>
      </c>
      <c r="B731" s="19">
        <v>3302000370766</v>
      </c>
      <c r="C731" s="20" t="s">
        <v>71</v>
      </c>
      <c r="D731" s="20" t="s">
        <v>890</v>
      </c>
      <c r="E731" s="20" t="s">
        <v>891</v>
      </c>
      <c r="F731" s="21">
        <v>1</v>
      </c>
      <c r="G731" s="21"/>
      <c r="H731" s="24">
        <v>2</v>
      </c>
      <c r="I731" s="20" t="s">
        <v>726</v>
      </c>
      <c r="J731" s="21" t="s">
        <v>786</v>
      </c>
      <c r="K731" s="26"/>
      <c r="L731" s="26"/>
      <c r="M731" s="26"/>
      <c r="N731" s="26"/>
      <c r="O731" s="26"/>
      <c r="P731" s="26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>
        <v>1</v>
      </c>
      <c r="AD731" s="25"/>
      <c r="AE731" s="25"/>
      <c r="AF731" s="25"/>
      <c r="AG731" s="25">
        <v>1</v>
      </c>
      <c r="AH731" s="25">
        <v>1</v>
      </c>
      <c r="AI731" s="25">
        <v>1</v>
      </c>
      <c r="AJ731" s="25"/>
      <c r="AK731" s="25"/>
      <c r="AL731" s="25"/>
      <c r="AM731" s="25"/>
      <c r="AN731" s="25"/>
      <c r="AO731" s="25"/>
      <c r="AP731" s="25">
        <v>1</v>
      </c>
      <c r="AQ731" s="25"/>
      <c r="AR731" s="48">
        <v>1</v>
      </c>
      <c r="AS731" s="23"/>
      <c r="AT731" s="23"/>
    </row>
    <row r="732" spans="1:47" s="12" customFormat="1" ht="21" customHeight="1">
      <c r="A732" s="18">
        <v>730</v>
      </c>
      <c r="B732" s="19">
        <v>3191100420090</v>
      </c>
      <c r="C732" s="20" t="s">
        <v>55</v>
      </c>
      <c r="D732" s="20" t="s">
        <v>890</v>
      </c>
      <c r="E732" s="20" t="s">
        <v>892</v>
      </c>
      <c r="F732" s="21">
        <v>2</v>
      </c>
      <c r="G732" s="21"/>
      <c r="H732" s="24">
        <v>16</v>
      </c>
      <c r="I732" s="20" t="s">
        <v>726</v>
      </c>
      <c r="J732" s="21" t="s">
        <v>786</v>
      </c>
      <c r="K732" s="21">
        <v>0</v>
      </c>
      <c r="L732" s="21">
        <v>0</v>
      </c>
      <c r="M732" s="21">
        <v>0</v>
      </c>
      <c r="N732" s="21">
        <v>0</v>
      </c>
      <c r="O732" s="21">
        <v>1</v>
      </c>
      <c r="P732" s="21">
        <v>0</v>
      </c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5">
        <v>1</v>
      </c>
      <c r="AD732" s="27"/>
      <c r="AE732" s="27"/>
      <c r="AF732" s="27"/>
      <c r="AG732" s="25">
        <v>1</v>
      </c>
      <c r="AH732" s="25">
        <v>1</v>
      </c>
      <c r="AI732" s="25">
        <v>1</v>
      </c>
      <c r="AJ732" s="27"/>
      <c r="AK732" s="27"/>
      <c r="AL732" s="27"/>
      <c r="AM732" s="25">
        <v>1</v>
      </c>
      <c r="AN732" s="27"/>
      <c r="AO732" s="27"/>
      <c r="AP732" s="25"/>
      <c r="AQ732" s="25">
        <v>1</v>
      </c>
      <c r="AR732" s="48">
        <v>1</v>
      </c>
      <c r="AS732" s="23"/>
      <c r="AT732" s="23"/>
    </row>
    <row r="733" spans="1:47" s="12" customFormat="1" ht="21" customHeight="1">
      <c r="A733" s="18">
        <v>731</v>
      </c>
      <c r="B733" s="19">
        <v>1191100085723</v>
      </c>
      <c r="C733" s="20" t="s">
        <v>50</v>
      </c>
      <c r="D733" s="20" t="s">
        <v>893</v>
      </c>
      <c r="E733" s="20" t="s">
        <v>894</v>
      </c>
      <c r="F733" s="21">
        <v>1</v>
      </c>
      <c r="G733" s="21"/>
      <c r="H733" s="24">
        <v>16</v>
      </c>
      <c r="I733" s="20" t="s">
        <v>726</v>
      </c>
      <c r="J733" s="21" t="s">
        <v>786</v>
      </c>
      <c r="K733" s="21">
        <v>0</v>
      </c>
      <c r="L733" s="21">
        <v>0</v>
      </c>
      <c r="M733" s="21">
        <v>0</v>
      </c>
      <c r="N733" s="21">
        <v>1</v>
      </c>
      <c r="O733" s="21">
        <v>1</v>
      </c>
      <c r="P733" s="21">
        <v>0</v>
      </c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5">
        <v>1</v>
      </c>
      <c r="AF733" s="27"/>
      <c r="AG733" s="27"/>
      <c r="AH733" s="27"/>
      <c r="AI733" s="25">
        <v>1</v>
      </c>
      <c r="AJ733" s="25">
        <v>1</v>
      </c>
      <c r="AK733" s="25">
        <v>1</v>
      </c>
      <c r="AL733" s="27"/>
      <c r="AM733" s="27"/>
      <c r="AN733" s="27"/>
      <c r="AO733" s="25">
        <v>1</v>
      </c>
      <c r="AP733" s="27"/>
      <c r="AQ733" s="27"/>
      <c r="AR733" s="48">
        <v>1</v>
      </c>
      <c r="AS733" s="23"/>
      <c r="AT733" s="23"/>
    </row>
    <row r="734" spans="1:47" s="12" customFormat="1" ht="21" customHeight="1">
      <c r="A734" s="18">
        <v>732</v>
      </c>
      <c r="B734" s="19">
        <v>3302100831561</v>
      </c>
      <c r="C734" s="20" t="s">
        <v>50</v>
      </c>
      <c r="D734" s="20" t="s">
        <v>215</v>
      </c>
      <c r="E734" s="20" t="s">
        <v>872</v>
      </c>
      <c r="F734" s="21">
        <v>1</v>
      </c>
      <c r="G734" s="21"/>
      <c r="H734" s="24">
        <v>16</v>
      </c>
      <c r="I734" s="20" t="s">
        <v>726</v>
      </c>
      <c r="J734" s="21" t="s">
        <v>786</v>
      </c>
      <c r="K734" s="21">
        <v>0</v>
      </c>
      <c r="L734" s="21">
        <v>0</v>
      </c>
      <c r="M734" s="21">
        <v>1</v>
      </c>
      <c r="N734" s="21">
        <v>0</v>
      </c>
      <c r="O734" s="21">
        <v>0</v>
      </c>
      <c r="P734" s="21">
        <v>0</v>
      </c>
      <c r="Q734" s="27"/>
      <c r="R734" s="27"/>
      <c r="S734" s="27"/>
      <c r="T734" s="27"/>
      <c r="U734" s="25">
        <v>1</v>
      </c>
      <c r="V734" s="27"/>
      <c r="W734" s="27"/>
      <c r="X734" s="27"/>
      <c r="Y734" s="27"/>
      <c r="Z734" s="27"/>
      <c r="AA734" s="27"/>
      <c r="AB734" s="27"/>
      <c r="AC734" s="27"/>
      <c r="AD734" s="25">
        <v>1</v>
      </c>
      <c r="AE734" s="25">
        <v>1</v>
      </c>
      <c r="AF734" s="27"/>
      <c r="AG734" s="27"/>
      <c r="AH734" s="27"/>
      <c r="AI734" s="27"/>
      <c r="AJ734" s="25">
        <v>1</v>
      </c>
      <c r="AK734" s="25">
        <v>1</v>
      </c>
      <c r="AL734" s="27"/>
      <c r="AM734" s="27"/>
      <c r="AN734" s="27"/>
      <c r="AO734" s="25">
        <v>1</v>
      </c>
      <c r="AP734" s="27"/>
      <c r="AQ734" s="27"/>
      <c r="AR734" s="48"/>
      <c r="AS734" s="23"/>
      <c r="AT734" s="23"/>
    </row>
    <row r="735" spans="1:47" s="12" customFormat="1" ht="21" customHeight="1">
      <c r="A735" s="18">
        <v>733</v>
      </c>
      <c r="B735" s="19">
        <v>3191100411872</v>
      </c>
      <c r="C735" s="20" t="s">
        <v>50</v>
      </c>
      <c r="D735" s="20" t="s">
        <v>215</v>
      </c>
      <c r="E735" s="20" t="s">
        <v>895</v>
      </c>
      <c r="F735" s="21">
        <v>1</v>
      </c>
      <c r="G735" s="21"/>
      <c r="H735" s="24">
        <v>16</v>
      </c>
      <c r="I735" s="20" t="s">
        <v>726</v>
      </c>
      <c r="J735" s="21" t="s">
        <v>786</v>
      </c>
      <c r="K735" s="21">
        <v>0</v>
      </c>
      <c r="L735" s="21">
        <v>1</v>
      </c>
      <c r="M735" s="21">
        <v>0</v>
      </c>
      <c r="N735" s="21">
        <v>0</v>
      </c>
      <c r="O735" s="21">
        <v>0</v>
      </c>
      <c r="P735" s="21">
        <v>0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5">
        <v>1</v>
      </c>
      <c r="AK735" s="25">
        <v>1</v>
      </c>
      <c r="AL735" s="27"/>
      <c r="AM735" s="27"/>
      <c r="AN735" s="27"/>
      <c r="AO735" s="25">
        <v>1</v>
      </c>
      <c r="AP735" s="27"/>
      <c r="AQ735" s="27"/>
      <c r="AR735" s="48"/>
      <c r="AS735" s="23"/>
      <c r="AT735" s="23"/>
    </row>
    <row r="736" spans="1:47" s="12" customFormat="1" ht="21" customHeight="1">
      <c r="A736" s="18">
        <v>734</v>
      </c>
      <c r="B736" s="19">
        <v>3191100502657</v>
      </c>
      <c r="C736" s="20" t="s">
        <v>50</v>
      </c>
      <c r="D736" s="20" t="s">
        <v>896</v>
      </c>
      <c r="E736" s="20" t="s">
        <v>897</v>
      </c>
      <c r="F736" s="21">
        <v>1</v>
      </c>
      <c r="G736" s="21"/>
      <c r="H736" s="24">
        <v>2</v>
      </c>
      <c r="I736" s="20" t="s">
        <v>726</v>
      </c>
      <c r="J736" s="21" t="s">
        <v>786</v>
      </c>
      <c r="K736" s="26"/>
      <c r="L736" s="26"/>
      <c r="M736" s="26"/>
      <c r="N736" s="26"/>
      <c r="O736" s="26"/>
      <c r="P736" s="26"/>
      <c r="Q736" s="27"/>
      <c r="R736" s="27"/>
      <c r="S736" s="27"/>
      <c r="T736" s="25">
        <v>1</v>
      </c>
      <c r="U736" s="27"/>
      <c r="V736" s="25">
        <v>1</v>
      </c>
      <c r="W736" s="27"/>
      <c r="X736" s="27"/>
      <c r="Y736" s="27"/>
      <c r="Z736" s="27"/>
      <c r="AA736" s="27"/>
      <c r="AB736" s="27"/>
      <c r="AC736" s="25">
        <v>1</v>
      </c>
      <c r="AD736" s="25">
        <v>1</v>
      </c>
      <c r="AE736" s="27"/>
      <c r="AF736" s="27"/>
      <c r="AG736" s="27"/>
      <c r="AH736" s="25">
        <v>1</v>
      </c>
      <c r="AI736" s="25">
        <v>1</v>
      </c>
      <c r="AJ736" s="27"/>
      <c r="AK736" s="27"/>
      <c r="AL736" s="27"/>
      <c r="AM736" s="25">
        <v>1</v>
      </c>
      <c r="AN736" s="27"/>
      <c r="AO736" s="27"/>
      <c r="AP736" s="25">
        <v>1</v>
      </c>
      <c r="AQ736" s="25"/>
      <c r="AR736" s="48"/>
      <c r="AS736" s="23"/>
      <c r="AT736" s="23"/>
    </row>
    <row r="737" spans="1:46" s="12" customFormat="1" ht="21" customHeight="1">
      <c r="A737" s="18">
        <v>735</v>
      </c>
      <c r="B737" s="19">
        <v>4191100003098</v>
      </c>
      <c r="C737" s="20" t="s">
        <v>50</v>
      </c>
      <c r="D737" s="20" t="s">
        <v>835</v>
      </c>
      <c r="E737" s="20" t="s">
        <v>898</v>
      </c>
      <c r="F737" s="21">
        <v>1</v>
      </c>
      <c r="G737" s="21"/>
      <c r="H737" s="24">
        <v>3</v>
      </c>
      <c r="I737" s="20" t="s">
        <v>726</v>
      </c>
      <c r="J737" s="21" t="s">
        <v>786</v>
      </c>
      <c r="K737" s="21">
        <v>0</v>
      </c>
      <c r="L737" s="21">
        <v>0</v>
      </c>
      <c r="M737" s="21">
        <v>1</v>
      </c>
      <c r="N737" s="21">
        <v>0</v>
      </c>
      <c r="O737" s="21">
        <v>0</v>
      </c>
      <c r="P737" s="21">
        <v>0</v>
      </c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5">
        <v>1</v>
      </c>
      <c r="AD737" s="27"/>
      <c r="AE737" s="27"/>
      <c r="AF737" s="27"/>
      <c r="AG737" s="25">
        <v>1</v>
      </c>
      <c r="AH737" s="25">
        <v>1</v>
      </c>
      <c r="AI737" s="25">
        <v>1</v>
      </c>
      <c r="AJ737" s="25"/>
      <c r="AK737" s="25"/>
      <c r="AL737" s="25"/>
      <c r="AM737" s="25">
        <v>1</v>
      </c>
      <c r="AN737" s="27"/>
      <c r="AO737" s="27"/>
      <c r="AP737" s="25">
        <v>1</v>
      </c>
      <c r="AQ737" s="25"/>
      <c r="AR737" s="48"/>
      <c r="AS737" s="23"/>
      <c r="AT737" s="60"/>
    </row>
    <row r="738" spans="1:46" s="12" customFormat="1" ht="21" customHeight="1">
      <c r="A738" s="18">
        <v>736</v>
      </c>
      <c r="B738" s="57">
        <v>1191100109347</v>
      </c>
      <c r="C738" s="58" t="s">
        <v>50</v>
      </c>
      <c r="D738" s="58" t="s">
        <v>899</v>
      </c>
      <c r="E738" s="58" t="s">
        <v>900</v>
      </c>
      <c r="F738" s="21">
        <v>1</v>
      </c>
      <c r="G738" s="21"/>
      <c r="H738" s="24">
        <v>2</v>
      </c>
      <c r="I738" s="20" t="s">
        <v>726</v>
      </c>
      <c r="J738" s="21" t="s">
        <v>786</v>
      </c>
      <c r="K738" s="26"/>
      <c r="L738" s="26"/>
      <c r="M738" s="26"/>
      <c r="N738" s="26"/>
      <c r="O738" s="26"/>
      <c r="P738" s="26"/>
      <c r="Q738" s="25"/>
      <c r="R738" s="25"/>
      <c r="S738" s="25"/>
      <c r="T738" s="25"/>
      <c r="U738" s="25"/>
      <c r="V738" s="25"/>
      <c r="W738" s="25">
        <v>1</v>
      </c>
      <c r="X738" s="25"/>
      <c r="Y738" s="25">
        <v>1</v>
      </c>
      <c r="Z738" s="25"/>
      <c r="AA738" s="25"/>
      <c r="AB738" s="25"/>
      <c r="AC738" s="25">
        <v>1</v>
      </c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>
        <v>1</v>
      </c>
      <c r="AQ738" s="25"/>
      <c r="AR738" s="48"/>
      <c r="AS738" s="23"/>
      <c r="AT738" s="60" t="s">
        <v>1379</v>
      </c>
    </row>
    <row r="739" spans="1:46" s="12" customFormat="1" ht="21" customHeight="1">
      <c r="A739" s="18">
        <v>737</v>
      </c>
      <c r="B739" s="19">
        <v>3191100413328</v>
      </c>
      <c r="C739" s="20" t="s">
        <v>55</v>
      </c>
      <c r="D739" s="20" t="s">
        <v>901</v>
      </c>
      <c r="E739" s="20" t="s">
        <v>902</v>
      </c>
      <c r="F739" s="21">
        <v>2</v>
      </c>
      <c r="G739" s="21"/>
      <c r="H739" s="24">
        <v>13</v>
      </c>
      <c r="I739" s="20" t="s">
        <v>726</v>
      </c>
      <c r="J739" s="21" t="s">
        <v>786</v>
      </c>
      <c r="K739" s="21">
        <v>0</v>
      </c>
      <c r="L739" s="21">
        <v>0</v>
      </c>
      <c r="M739" s="21">
        <v>1</v>
      </c>
      <c r="N739" s="21">
        <v>0</v>
      </c>
      <c r="O739" s="21">
        <v>0</v>
      </c>
      <c r="P739" s="21">
        <v>0</v>
      </c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5">
        <v>1</v>
      </c>
      <c r="AD739" s="27"/>
      <c r="AE739" s="27"/>
      <c r="AF739" s="27"/>
      <c r="AG739" s="27"/>
      <c r="AH739" s="25">
        <v>1</v>
      </c>
      <c r="AI739" s="25">
        <v>1</v>
      </c>
      <c r="AJ739" s="25"/>
      <c r="AK739" s="25"/>
      <c r="AL739" s="25"/>
      <c r="AM739" s="25">
        <v>1</v>
      </c>
      <c r="AN739" s="27"/>
      <c r="AO739" s="27"/>
      <c r="AP739" s="25"/>
      <c r="AQ739" s="25">
        <v>1</v>
      </c>
      <c r="AR739" s="48">
        <v>1</v>
      </c>
      <c r="AS739" s="23"/>
      <c r="AT739" s="23"/>
    </row>
    <row r="740" spans="1:46" s="12" customFormat="1" ht="21" customHeight="1">
      <c r="A740" s="18">
        <v>738</v>
      </c>
      <c r="B740" s="19">
        <v>3191100502452</v>
      </c>
      <c r="C740" s="20" t="s">
        <v>50</v>
      </c>
      <c r="D740" s="20" t="s">
        <v>903</v>
      </c>
      <c r="E740" s="20" t="s">
        <v>877</v>
      </c>
      <c r="F740" s="21">
        <v>1</v>
      </c>
      <c r="G740" s="21"/>
      <c r="H740" s="24">
        <v>2</v>
      </c>
      <c r="I740" s="20" t="s">
        <v>726</v>
      </c>
      <c r="J740" s="21" t="s">
        <v>786</v>
      </c>
      <c r="K740" s="21">
        <v>0</v>
      </c>
      <c r="L740" s="21">
        <v>0</v>
      </c>
      <c r="M740" s="21">
        <v>1</v>
      </c>
      <c r="N740" s="21">
        <v>0</v>
      </c>
      <c r="O740" s="21">
        <v>0</v>
      </c>
      <c r="P740" s="21">
        <v>0</v>
      </c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>
        <v>1</v>
      </c>
      <c r="AD740" s="25"/>
      <c r="AE740" s="25"/>
      <c r="AF740" s="25"/>
      <c r="AG740" s="25">
        <v>1</v>
      </c>
      <c r="AH740" s="25">
        <v>1</v>
      </c>
      <c r="AI740" s="25">
        <v>1</v>
      </c>
      <c r="AJ740" s="25"/>
      <c r="AK740" s="25"/>
      <c r="AL740" s="25"/>
      <c r="AM740" s="25">
        <v>1</v>
      </c>
      <c r="AN740" s="25"/>
      <c r="AO740" s="25"/>
      <c r="AP740" s="25"/>
      <c r="AQ740" s="25">
        <v>1</v>
      </c>
      <c r="AR740" s="48"/>
      <c r="AS740" s="23"/>
      <c r="AT740" s="23"/>
    </row>
    <row r="741" spans="1:46" s="12" customFormat="1" ht="21" customHeight="1">
      <c r="A741" s="18">
        <v>739</v>
      </c>
      <c r="B741" s="19">
        <v>3191100411899</v>
      </c>
      <c r="C741" s="20" t="s">
        <v>55</v>
      </c>
      <c r="D741" s="20" t="s">
        <v>904</v>
      </c>
      <c r="E741" s="20" t="s">
        <v>895</v>
      </c>
      <c r="F741" s="21">
        <v>2</v>
      </c>
      <c r="G741" s="21"/>
      <c r="H741" s="24">
        <v>16</v>
      </c>
      <c r="I741" s="20" t="s">
        <v>726</v>
      </c>
      <c r="J741" s="21" t="s">
        <v>786</v>
      </c>
      <c r="K741" s="26"/>
      <c r="L741" s="26"/>
      <c r="M741" s="26"/>
      <c r="N741" s="26"/>
      <c r="O741" s="26"/>
      <c r="P741" s="26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5">
        <v>1</v>
      </c>
      <c r="AD741" s="27"/>
      <c r="AE741" s="27"/>
      <c r="AF741" s="27"/>
      <c r="AG741" s="27"/>
      <c r="AH741" s="25">
        <v>1</v>
      </c>
      <c r="AI741" s="25">
        <v>1</v>
      </c>
      <c r="AJ741" s="27"/>
      <c r="AK741" s="27"/>
      <c r="AL741" s="27"/>
      <c r="AM741" s="25">
        <v>1</v>
      </c>
      <c r="AN741" s="27"/>
      <c r="AO741" s="27"/>
      <c r="AP741" s="25"/>
      <c r="AQ741" s="25">
        <v>1</v>
      </c>
      <c r="AR741" s="48"/>
      <c r="AS741" s="23"/>
      <c r="AT741" s="23"/>
    </row>
    <row r="742" spans="1:46" s="12" customFormat="1" ht="21" customHeight="1">
      <c r="A742" s="18">
        <v>740</v>
      </c>
      <c r="B742" s="19">
        <v>3520100305407</v>
      </c>
      <c r="C742" s="20" t="s">
        <v>64</v>
      </c>
      <c r="D742" s="20" t="s">
        <v>405</v>
      </c>
      <c r="E742" s="20" t="s">
        <v>905</v>
      </c>
      <c r="F742" s="21">
        <v>2</v>
      </c>
      <c r="G742" s="21"/>
      <c r="H742" s="24">
        <v>3</v>
      </c>
      <c r="I742" s="20" t="s">
        <v>726</v>
      </c>
      <c r="J742" s="21" t="s">
        <v>786</v>
      </c>
      <c r="K742" s="21">
        <v>0</v>
      </c>
      <c r="L742" s="21">
        <v>0</v>
      </c>
      <c r="M742" s="21">
        <v>1</v>
      </c>
      <c r="N742" s="21">
        <v>0</v>
      </c>
      <c r="O742" s="21">
        <v>0</v>
      </c>
      <c r="P742" s="21">
        <v>0</v>
      </c>
      <c r="Q742" s="27"/>
      <c r="R742" s="27"/>
      <c r="S742" s="27"/>
      <c r="T742" s="25">
        <v>1</v>
      </c>
      <c r="U742" s="27"/>
      <c r="V742" s="25">
        <v>1</v>
      </c>
      <c r="W742" s="27"/>
      <c r="X742" s="27"/>
      <c r="Y742" s="27"/>
      <c r="Z742" s="27"/>
      <c r="AA742" s="27"/>
      <c r="AB742" s="27"/>
      <c r="AC742" s="25">
        <v>1</v>
      </c>
      <c r="AD742" s="27"/>
      <c r="AE742" s="27"/>
      <c r="AF742" s="27"/>
      <c r="AG742" s="25">
        <v>1</v>
      </c>
      <c r="AH742" s="25">
        <v>1</v>
      </c>
      <c r="AI742" s="25">
        <v>1</v>
      </c>
      <c r="AJ742" s="25"/>
      <c r="AK742" s="25"/>
      <c r="AL742" s="25"/>
      <c r="AM742" s="25">
        <v>1</v>
      </c>
      <c r="AN742" s="27"/>
      <c r="AO742" s="27"/>
      <c r="AP742" s="25">
        <v>1</v>
      </c>
      <c r="AQ742" s="25"/>
      <c r="AR742" s="48"/>
      <c r="AS742" s="23"/>
      <c r="AT742" s="23"/>
    </row>
    <row r="743" spans="1:46" s="12" customFormat="1" ht="21" customHeight="1">
      <c r="A743" s="18">
        <v>741</v>
      </c>
      <c r="B743" s="19">
        <v>3191100508850</v>
      </c>
      <c r="C743" s="20" t="s">
        <v>55</v>
      </c>
      <c r="D743" s="20" t="s">
        <v>906</v>
      </c>
      <c r="E743" s="20" t="s">
        <v>907</v>
      </c>
      <c r="F743" s="21">
        <v>2</v>
      </c>
      <c r="G743" s="21"/>
      <c r="H743" s="24">
        <v>2</v>
      </c>
      <c r="I743" s="20" t="s">
        <v>726</v>
      </c>
      <c r="J743" s="21" t="s">
        <v>786</v>
      </c>
      <c r="K743" s="26"/>
      <c r="L743" s="26"/>
      <c r="M743" s="26"/>
      <c r="N743" s="26"/>
      <c r="O743" s="26"/>
      <c r="P743" s="26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>
        <v>1</v>
      </c>
      <c r="AD743" s="25"/>
      <c r="AE743" s="25"/>
      <c r="AF743" s="25"/>
      <c r="AG743" s="25">
        <v>1</v>
      </c>
      <c r="AH743" s="25">
        <v>1</v>
      </c>
      <c r="AI743" s="25">
        <v>1</v>
      </c>
      <c r="AJ743" s="25"/>
      <c r="AK743" s="25"/>
      <c r="AL743" s="25"/>
      <c r="AM743" s="25">
        <v>1</v>
      </c>
      <c r="AN743" s="25"/>
      <c r="AO743" s="25"/>
      <c r="AP743" s="25"/>
      <c r="AQ743" s="25">
        <v>1</v>
      </c>
      <c r="AR743" s="48">
        <v>1</v>
      </c>
      <c r="AS743" s="23"/>
      <c r="AT743" s="23"/>
    </row>
    <row r="744" spans="1:46" s="12" customFormat="1" ht="21" customHeight="1">
      <c r="A744" s="18">
        <v>742</v>
      </c>
      <c r="B744" s="19">
        <v>3191100414421</v>
      </c>
      <c r="C744" s="20" t="s">
        <v>64</v>
      </c>
      <c r="D744" s="20" t="s">
        <v>908</v>
      </c>
      <c r="E744" s="20" t="s">
        <v>909</v>
      </c>
      <c r="F744" s="21">
        <v>2</v>
      </c>
      <c r="G744" s="21"/>
      <c r="H744" s="24">
        <v>3</v>
      </c>
      <c r="I744" s="20" t="s">
        <v>726</v>
      </c>
      <c r="J744" s="21" t="s">
        <v>786</v>
      </c>
      <c r="K744" s="21">
        <v>0</v>
      </c>
      <c r="L744" s="21">
        <v>0</v>
      </c>
      <c r="M744" s="21">
        <v>1</v>
      </c>
      <c r="N744" s="21">
        <v>0</v>
      </c>
      <c r="O744" s="21">
        <v>0</v>
      </c>
      <c r="P744" s="21">
        <v>0</v>
      </c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5">
        <v>1</v>
      </c>
      <c r="AD744" s="27"/>
      <c r="AE744" s="27"/>
      <c r="AF744" s="27"/>
      <c r="AG744" s="25">
        <v>1</v>
      </c>
      <c r="AH744" s="25">
        <v>1</v>
      </c>
      <c r="AI744" s="25">
        <v>1</v>
      </c>
      <c r="AJ744" s="25"/>
      <c r="AK744" s="25"/>
      <c r="AL744" s="25"/>
      <c r="AM744" s="25">
        <v>1</v>
      </c>
      <c r="AN744" s="27"/>
      <c r="AO744" s="27"/>
      <c r="AP744" s="25">
        <v>1</v>
      </c>
      <c r="AQ744" s="25"/>
      <c r="AR744" s="48">
        <v>1</v>
      </c>
      <c r="AS744" s="23"/>
      <c r="AT744" s="23"/>
    </row>
    <row r="745" spans="1:46" s="12" customFormat="1" ht="21" customHeight="1">
      <c r="A745" s="18">
        <v>743</v>
      </c>
      <c r="B745" s="19">
        <v>3191100414782</v>
      </c>
      <c r="C745" s="20" t="s">
        <v>55</v>
      </c>
      <c r="D745" s="20" t="s">
        <v>910</v>
      </c>
      <c r="E745" s="20" t="s">
        <v>911</v>
      </c>
      <c r="F745" s="21">
        <v>2</v>
      </c>
      <c r="G745" s="21"/>
      <c r="H745" s="24">
        <v>16</v>
      </c>
      <c r="I745" s="20" t="s">
        <v>726</v>
      </c>
      <c r="J745" s="21" t="s">
        <v>786</v>
      </c>
      <c r="K745" s="21">
        <v>0</v>
      </c>
      <c r="L745" s="21">
        <v>0</v>
      </c>
      <c r="M745" s="21">
        <v>1</v>
      </c>
      <c r="N745" s="21">
        <v>0</v>
      </c>
      <c r="O745" s="21">
        <v>0</v>
      </c>
      <c r="P745" s="21">
        <v>0</v>
      </c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5">
        <v>1</v>
      </c>
      <c r="AD745" s="27"/>
      <c r="AE745" s="27"/>
      <c r="AF745" s="27"/>
      <c r="AG745" s="27"/>
      <c r="AH745" s="25">
        <v>1</v>
      </c>
      <c r="AI745" s="25">
        <v>1</v>
      </c>
      <c r="AJ745" s="27"/>
      <c r="AK745" s="27"/>
      <c r="AL745" s="27"/>
      <c r="AM745" s="25">
        <v>1</v>
      </c>
      <c r="AN745" s="27"/>
      <c r="AO745" s="27"/>
      <c r="AP745" s="25">
        <v>1</v>
      </c>
      <c r="AQ745" s="25"/>
      <c r="AR745" s="48">
        <v>1</v>
      </c>
      <c r="AS745" s="23"/>
      <c r="AT745" s="23"/>
    </row>
    <row r="746" spans="1:46" s="12" customFormat="1" ht="21" customHeight="1">
      <c r="A746" s="18">
        <v>744</v>
      </c>
      <c r="B746" s="19">
        <v>3191100418044</v>
      </c>
      <c r="C746" s="20" t="s">
        <v>50</v>
      </c>
      <c r="D746" s="20" t="s">
        <v>912</v>
      </c>
      <c r="E746" s="20" t="s">
        <v>913</v>
      </c>
      <c r="F746" s="21">
        <v>1</v>
      </c>
      <c r="G746" s="21"/>
      <c r="H746" s="24">
        <v>16</v>
      </c>
      <c r="I746" s="20" t="s">
        <v>726</v>
      </c>
      <c r="J746" s="21" t="s">
        <v>786</v>
      </c>
      <c r="K746" s="21">
        <v>0</v>
      </c>
      <c r="L746" s="21">
        <v>0</v>
      </c>
      <c r="M746" s="21">
        <v>1</v>
      </c>
      <c r="N746" s="21">
        <v>0</v>
      </c>
      <c r="O746" s="21">
        <v>0</v>
      </c>
      <c r="P746" s="21">
        <v>0</v>
      </c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5">
        <v>1</v>
      </c>
      <c r="AD746" s="27"/>
      <c r="AE746" s="27"/>
      <c r="AF746" s="27"/>
      <c r="AG746" s="27"/>
      <c r="AH746" s="25">
        <v>1</v>
      </c>
      <c r="AI746" s="25">
        <v>1</v>
      </c>
      <c r="AJ746" s="27"/>
      <c r="AK746" s="27"/>
      <c r="AL746" s="27"/>
      <c r="AM746" s="25">
        <v>1</v>
      </c>
      <c r="AN746" s="27"/>
      <c r="AO746" s="27"/>
      <c r="AP746" s="25">
        <v>1</v>
      </c>
      <c r="AQ746" s="25"/>
      <c r="AR746" s="48"/>
      <c r="AS746" s="23"/>
      <c r="AT746" s="23"/>
    </row>
    <row r="747" spans="1:46" s="12" customFormat="1" ht="21" customHeight="1">
      <c r="A747" s="18">
        <v>745</v>
      </c>
      <c r="B747" s="19">
        <v>3191100416343</v>
      </c>
      <c r="C747" s="20" t="s">
        <v>55</v>
      </c>
      <c r="D747" s="20" t="s">
        <v>914</v>
      </c>
      <c r="E747" s="20" t="s">
        <v>915</v>
      </c>
      <c r="F747" s="21">
        <v>2</v>
      </c>
      <c r="G747" s="21"/>
      <c r="H747" s="24">
        <v>3</v>
      </c>
      <c r="I747" s="20" t="s">
        <v>726</v>
      </c>
      <c r="J747" s="21" t="s">
        <v>786</v>
      </c>
      <c r="K747" s="26"/>
      <c r="L747" s="26"/>
      <c r="M747" s="26"/>
      <c r="N747" s="26"/>
      <c r="O747" s="26"/>
      <c r="P747" s="26"/>
      <c r="Q747" s="27"/>
      <c r="R747" s="27"/>
      <c r="S747" s="25">
        <v>1</v>
      </c>
      <c r="T747" s="27"/>
      <c r="U747" s="27"/>
      <c r="V747" s="27"/>
      <c r="W747" s="27"/>
      <c r="X747" s="27"/>
      <c r="Y747" s="27"/>
      <c r="Z747" s="27"/>
      <c r="AA747" s="27"/>
      <c r="AB747" s="27"/>
      <c r="AC747" s="25">
        <v>1</v>
      </c>
      <c r="AD747" s="27"/>
      <c r="AE747" s="27"/>
      <c r="AF747" s="27"/>
      <c r="AG747" s="25">
        <v>1</v>
      </c>
      <c r="AH747" s="25">
        <v>1</v>
      </c>
      <c r="AI747" s="25">
        <v>1</v>
      </c>
      <c r="AJ747" s="25"/>
      <c r="AK747" s="25"/>
      <c r="AL747" s="25"/>
      <c r="AM747" s="25">
        <v>1</v>
      </c>
      <c r="AN747" s="27"/>
      <c r="AO747" s="27"/>
      <c r="AP747" s="25">
        <v>1</v>
      </c>
      <c r="AQ747" s="25"/>
      <c r="AR747" s="48">
        <v>1</v>
      </c>
      <c r="AS747" s="23"/>
      <c r="AT747" s="23"/>
    </row>
    <row r="748" spans="1:46" s="12" customFormat="1" ht="21" customHeight="1">
      <c r="A748" s="18">
        <v>746</v>
      </c>
      <c r="B748" s="19">
        <v>3191100414324</v>
      </c>
      <c r="C748" s="20" t="s">
        <v>64</v>
      </c>
      <c r="D748" s="20" t="s">
        <v>916</v>
      </c>
      <c r="E748" s="20" t="s">
        <v>917</v>
      </c>
      <c r="F748" s="21">
        <v>2</v>
      </c>
      <c r="G748" s="21"/>
      <c r="H748" s="24">
        <v>16</v>
      </c>
      <c r="I748" s="20" t="s">
        <v>726</v>
      </c>
      <c r="J748" s="21" t="s">
        <v>786</v>
      </c>
      <c r="K748" s="21">
        <v>0</v>
      </c>
      <c r="L748" s="21">
        <v>1</v>
      </c>
      <c r="M748" s="21">
        <v>0</v>
      </c>
      <c r="N748" s="21">
        <v>0</v>
      </c>
      <c r="O748" s="21">
        <v>0</v>
      </c>
      <c r="P748" s="21">
        <v>0</v>
      </c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5">
        <v>1</v>
      </c>
      <c r="AD748" s="27"/>
      <c r="AE748" s="27"/>
      <c r="AF748" s="27"/>
      <c r="AG748" s="27"/>
      <c r="AH748" s="25">
        <v>1</v>
      </c>
      <c r="AI748" s="25">
        <v>1</v>
      </c>
      <c r="AJ748" s="27"/>
      <c r="AK748" s="27"/>
      <c r="AL748" s="27"/>
      <c r="AM748" s="25">
        <v>1</v>
      </c>
      <c r="AN748" s="27"/>
      <c r="AO748" s="27"/>
      <c r="AP748" s="25">
        <v>1</v>
      </c>
      <c r="AQ748" s="25"/>
      <c r="AR748" s="48"/>
      <c r="AS748" s="23"/>
      <c r="AT748" s="23"/>
    </row>
    <row r="749" spans="1:46" s="12" customFormat="1" ht="21" customHeight="1">
      <c r="A749" s="18">
        <v>747</v>
      </c>
      <c r="B749" s="19">
        <v>3191100420553</v>
      </c>
      <c r="C749" s="20" t="s">
        <v>55</v>
      </c>
      <c r="D749" s="20" t="s">
        <v>918</v>
      </c>
      <c r="E749" s="20" t="s">
        <v>919</v>
      </c>
      <c r="F749" s="21">
        <v>2</v>
      </c>
      <c r="G749" s="21"/>
      <c r="H749" s="24">
        <v>3</v>
      </c>
      <c r="I749" s="20" t="s">
        <v>726</v>
      </c>
      <c r="J749" s="21" t="s">
        <v>786</v>
      </c>
      <c r="K749" s="21">
        <v>0</v>
      </c>
      <c r="L749" s="21">
        <v>1</v>
      </c>
      <c r="M749" s="21">
        <v>0</v>
      </c>
      <c r="N749" s="21">
        <v>0</v>
      </c>
      <c r="O749" s="21">
        <v>0</v>
      </c>
      <c r="P749" s="21">
        <v>0</v>
      </c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5">
        <v>1</v>
      </c>
      <c r="AD749" s="27"/>
      <c r="AE749" s="27"/>
      <c r="AF749" s="27"/>
      <c r="AG749" s="25">
        <v>1</v>
      </c>
      <c r="AH749" s="25">
        <v>1</v>
      </c>
      <c r="AI749" s="25">
        <v>1</v>
      </c>
      <c r="AJ749" s="25"/>
      <c r="AK749" s="25"/>
      <c r="AL749" s="25"/>
      <c r="AM749" s="25">
        <v>1</v>
      </c>
      <c r="AN749" s="27"/>
      <c r="AO749" s="27"/>
      <c r="AP749" s="25"/>
      <c r="AQ749" s="25">
        <v>1</v>
      </c>
      <c r="AR749" s="48">
        <v>1</v>
      </c>
      <c r="AS749" s="23"/>
      <c r="AT749" s="23"/>
    </row>
    <row r="750" spans="1:46" s="12" customFormat="1" ht="21" customHeight="1">
      <c r="A750" s="18">
        <v>748</v>
      </c>
      <c r="B750" s="19">
        <v>5191100014128</v>
      </c>
      <c r="C750" s="20" t="s">
        <v>64</v>
      </c>
      <c r="D750" s="20" t="s">
        <v>920</v>
      </c>
      <c r="E750" s="20" t="s">
        <v>921</v>
      </c>
      <c r="F750" s="21">
        <v>2</v>
      </c>
      <c r="G750" s="21"/>
      <c r="H750" s="24">
        <v>2</v>
      </c>
      <c r="I750" s="20" t="s">
        <v>726</v>
      </c>
      <c r="J750" s="21" t="s">
        <v>786</v>
      </c>
      <c r="K750" s="21">
        <v>0</v>
      </c>
      <c r="L750" s="21">
        <v>0</v>
      </c>
      <c r="M750" s="21">
        <v>0</v>
      </c>
      <c r="N750" s="21">
        <v>0</v>
      </c>
      <c r="O750" s="21">
        <v>1</v>
      </c>
      <c r="P750" s="21">
        <v>0</v>
      </c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>
        <v>1</v>
      </c>
      <c r="AD750" s="25"/>
      <c r="AE750" s="25"/>
      <c r="AF750" s="25"/>
      <c r="AG750" s="25"/>
      <c r="AH750" s="25">
        <v>1</v>
      </c>
      <c r="AI750" s="25"/>
      <c r="AJ750" s="25"/>
      <c r="AK750" s="25"/>
      <c r="AL750" s="25"/>
      <c r="AM750" s="25">
        <v>1</v>
      </c>
      <c r="AN750" s="25"/>
      <c r="AO750" s="25"/>
      <c r="AP750" s="25">
        <v>1</v>
      </c>
      <c r="AQ750" s="25"/>
      <c r="AR750" s="48"/>
      <c r="AS750" s="23"/>
      <c r="AT750" s="23"/>
    </row>
    <row r="751" spans="1:46" s="12" customFormat="1" ht="21" customHeight="1">
      <c r="A751" s="18">
        <v>749</v>
      </c>
      <c r="B751" s="19">
        <v>1229900045650</v>
      </c>
      <c r="C751" s="20" t="s">
        <v>71</v>
      </c>
      <c r="D751" s="20" t="s">
        <v>922</v>
      </c>
      <c r="E751" s="20" t="s">
        <v>923</v>
      </c>
      <c r="F751" s="21">
        <v>1</v>
      </c>
      <c r="G751" s="21"/>
      <c r="H751" s="24">
        <v>13</v>
      </c>
      <c r="I751" s="20" t="s">
        <v>726</v>
      </c>
      <c r="J751" s="21" t="s">
        <v>786</v>
      </c>
      <c r="K751" s="21">
        <v>0</v>
      </c>
      <c r="L751" s="21">
        <v>0</v>
      </c>
      <c r="M751" s="21">
        <v>0</v>
      </c>
      <c r="N751" s="21">
        <v>0</v>
      </c>
      <c r="O751" s="21">
        <v>1</v>
      </c>
      <c r="P751" s="21">
        <v>0</v>
      </c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5">
        <v>1</v>
      </c>
      <c r="AD751" s="27"/>
      <c r="AE751" s="27"/>
      <c r="AF751" s="27"/>
      <c r="AG751" s="27"/>
      <c r="AH751" s="25">
        <v>1</v>
      </c>
      <c r="AI751" s="25">
        <v>1</v>
      </c>
      <c r="AJ751" s="25"/>
      <c r="AK751" s="25"/>
      <c r="AL751" s="25"/>
      <c r="AM751" s="25">
        <v>1</v>
      </c>
      <c r="AN751" s="25"/>
      <c r="AO751" s="27"/>
      <c r="AP751" s="25">
        <v>1</v>
      </c>
      <c r="AQ751" s="25"/>
      <c r="AR751" s="48">
        <v>1</v>
      </c>
      <c r="AS751" s="23"/>
      <c r="AT751" s="23"/>
    </row>
    <row r="752" spans="1:46" s="12" customFormat="1" ht="21" customHeight="1">
      <c r="A752" s="18">
        <v>750</v>
      </c>
      <c r="B752" s="19">
        <v>3191100269413</v>
      </c>
      <c r="C752" s="20" t="s">
        <v>64</v>
      </c>
      <c r="D752" s="20" t="s">
        <v>924</v>
      </c>
      <c r="E752" s="20" t="s">
        <v>925</v>
      </c>
      <c r="F752" s="21">
        <v>2</v>
      </c>
      <c r="G752" s="21"/>
      <c r="H752" s="24">
        <v>15</v>
      </c>
      <c r="I752" s="20" t="s">
        <v>726</v>
      </c>
      <c r="J752" s="21" t="s">
        <v>786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5">
        <v>1</v>
      </c>
      <c r="AD752" s="27"/>
      <c r="AE752" s="27"/>
      <c r="AF752" s="27"/>
      <c r="AG752" s="27"/>
      <c r="AH752" s="25">
        <v>1</v>
      </c>
      <c r="AI752" s="25">
        <v>1</v>
      </c>
      <c r="AJ752" s="27"/>
      <c r="AK752" s="27"/>
      <c r="AL752" s="27"/>
      <c r="AM752" s="25">
        <v>1</v>
      </c>
      <c r="AN752" s="27"/>
      <c r="AO752" s="27"/>
      <c r="AP752" s="25"/>
      <c r="AQ752" s="25">
        <v>1</v>
      </c>
      <c r="AR752" s="48">
        <v>1</v>
      </c>
      <c r="AS752" s="23"/>
      <c r="AT752" s="23"/>
    </row>
    <row r="753" spans="1:47" s="12" customFormat="1" ht="21" customHeight="1">
      <c r="A753" s="18">
        <v>751</v>
      </c>
      <c r="B753" s="19">
        <v>3191100436000</v>
      </c>
      <c r="C753" s="20" t="s">
        <v>50</v>
      </c>
      <c r="D753" s="20" t="s">
        <v>236</v>
      </c>
      <c r="E753" s="20" t="s">
        <v>926</v>
      </c>
      <c r="F753" s="21">
        <v>1</v>
      </c>
      <c r="G753" s="21"/>
      <c r="H753" s="24">
        <v>15</v>
      </c>
      <c r="I753" s="20" t="s">
        <v>726</v>
      </c>
      <c r="J753" s="21" t="s">
        <v>786</v>
      </c>
      <c r="K753" s="21">
        <v>1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5">
        <v>1</v>
      </c>
      <c r="AD753" s="27"/>
      <c r="AE753" s="27"/>
      <c r="AF753" s="27"/>
      <c r="AG753" s="27"/>
      <c r="AH753" s="25">
        <v>1</v>
      </c>
      <c r="AI753" s="25">
        <v>1</v>
      </c>
      <c r="AJ753" s="27"/>
      <c r="AK753" s="27"/>
      <c r="AL753" s="27"/>
      <c r="AM753" s="25">
        <v>1</v>
      </c>
      <c r="AN753" s="27"/>
      <c r="AO753" s="27"/>
      <c r="AP753" s="25">
        <v>1</v>
      </c>
      <c r="AQ753" s="25"/>
      <c r="AR753" s="48">
        <v>1</v>
      </c>
      <c r="AS753" s="23"/>
      <c r="AT753" s="23"/>
    </row>
    <row r="754" spans="1:47" s="12" customFormat="1" ht="21" customHeight="1">
      <c r="A754" s="18">
        <v>752</v>
      </c>
      <c r="B754" s="19">
        <v>3191100417081</v>
      </c>
      <c r="C754" s="20" t="s">
        <v>50</v>
      </c>
      <c r="D754" s="20" t="s">
        <v>542</v>
      </c>
      <c r="E754" s="20" t="s">
        <v>927</v>
      </c>
      <c r="F754" s="21">
        <v>1</v>
      </c>
      <c r="G754" s="21"/>
      <c r="H754" s="24">
        <v>13</v>
      </c>
      <c r="I754" s="20" t="s">
        <v>726</v>
      </c>
      <c r="J754" s="21" t="s">
        <v>786</v>
      </c>
      <c r="K754" s="21">
        <v>0</v>
      </c>
      <c r="L754" s="21">
        <v>0</v>
      </c>
      <c r="M754" s="21">
        <v>1</v>
      </c>
      <c r="N754" s="21">
        <v>0</v>
      </c>
      <c r="O754" s="21">
        <v>0</v>
      </c>
      <c r="P754" s="21">
        <v>0</v>
      </c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5">
        <v>1</v>
      </c>
      <c r="AD754" s="27"/>
      <c r="AE754" s="27"/>
      <c r="AF754" s="27"/>
      <c r="AG754" s="27"/>
      <c r="AH754" s="25">
        <v>1</v>
      </c>
      <c r="AI754" s="25">
        <v>1</v>
      </c>
      <c r="AJ754" s="25"/>
      <c r="AK754" s="25"/>
      <c r="AL754" s="25"/>
      <c r="AM754" s="25">
        <v>1</v>
      </c>
      <c r="AN754" s="25"/>
      <c r="AO754" s="27"/>
      <c r="AP754" s="25">
        <v>1</v>
      </c>
      <c r="AQ754" s="25"/>
      <c r="AR754" s="48"/>
      <c r="AS754" s="23"/>
      <c r="AT754" s="23"/>
    </row>
    <row r="755" spans="1:47" s="12" customFormat="1" ht="21" customHeight="1">
      <c r="A755" s="18">
        <v>753</v>
      </c>
      <c r="B755" s="19">
        <v>3191100501766</v>
      </c>
      <c r="C755" s="20" t="s">
        <v>64</v>
      </c>
      <c r="D755" s="20" t="s">
        <v>928</v>
      </c>
      <c r="E755" s="20" t="s">
        <v>929</v>
      </c>
      <c r="F755" s="21">
        <v>2</v>
      </c>
      <c r="G755" s="21"/>
      <c r="H755" s="24">
        <v>15</v>
      </c>
      <c r="I755" s="20" t="s">
        <v>726</v>
      </c>
      <c r="J755" s="21" t="s">
        <v>786</v>
      </c>
      <c r="K755" s="26"/>
      <c r="L755" s="26"/>
      <c r="M755" s="26"/>
      <c r="N755" s="26"/>
      <c r="O755" s="26"/>
      <c r="P755" s="26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5">
        <v>1</v>
      </c>
      <c r="AD755" s="27"/>
      <c r="AE755" s="27"/>
      <c r="AF755" s="27"/>
      <c r="AG755" s="27"/>
      <c r="AH755" s="25">
        <v>1</v>
      </c>
      <c r="AI755" s="25">
        <v>1</v>
      </c>
      <c r="AJ755" s="27"/>
      <c r="AK755" s="27"/>
      <c r="AL755" s="27"/>
      <c r="AM755" s="25">
        <v>1</v>
      </c>
      <c r="AN755" s="27"/>
      <c r="AO755" s="27"/>
      <c r="AP755" s="25">
        <v>1</v>
      </c>
      <c r="AQ755" s="25"/>
      <c r="AR755" s="48"/>
      <c r="AS755" s="23"/>
      <c r="AT755" s="23"/>
    </row>
    <row r="756" spans="1:47" s="12" customFormat="1" ht="21" customHeight="1">
      <c r="A756" s="18">
        <v>754</v>
      </c>
      <c r="B756" s="19">
        <v>3191100505222</v>
      </c>
      <c r="C756" s="20" t="s">
        <v>50</v>
      </c>
      <c r="D756" s="20" t="s">
        <v>433</v>
      </c>
      <c r="E756" s="20" t="s">
        <v>930</v>
      </c>
      <c r="F756" s="21">
        <v>1</v>
      </c>
      <c r="G756" s="21"/>
      <c r="H756" s="24">
        <v>2</v>
      </c>
      <c r="I756" s="20" t="s">
        <v>726</v>
      </c>
      <c r="J756" s="21" t="s">
        <v>786</v>
      </c>
      <c r="K756" s="26"/>
      <c r="L756" s="26"/>
      <c r="M756" s="26"/>
      <c r="N756" s="26"/>
      <c r="O756" s="26"/>
      <c r="P756" s="26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5">
        <v>1</v>
      </c>
      <c r="AD756" s="27"/>
      <c r="AE756" s="27"/>
      <c r="AF756" s="27"/>
      <c r="AG756" s="25">
        <v>1</v>
      </c>
      <c r="AH756" s="25">
        <v>1</v>
      </c>
      <c r="AI756" s="25">
        <v>1</v>
      </c>
      <c r="AJ756" s="25"/>
      <c r="AK756" s="25"/>
      <c r="AL756" s="25"/>
      <c r="AM756" s="25">
        <v>1</v>
      </c>
      <c r="AN756" s="27"/>
      <c r="AO756" s="27"/>
      <c r="AP756" s="25"/>
      <c r="AQ756" s="25">
        <v>1</v>
      </c>
      <c r="AR756" s="48"/>
      <c r="AS756" s="23"/>
      <c r="AT756" s="23"/>
    </row>
    <row r="757" spans="1:47" s="12" customFormat="1" ht="21" customHeight="1">
      <c r="A757" s="18">
        <v>755</v>
      </c>
      <c r="B757" s="19">
        <v>3102200836990</v>
      </c>
      <c r="C757" s="20" t="s">
        <v>50</v>
      </c>
      <c r="D757" s="20" t="s">
        <v>163</v>
      </c>
      <c r="E757" s="20" t="s">
        <v>931</v>
      </c>
      <c r="F757" s="21">
        <v>1</v>
      </c>
      <c r="G757" s="21"/>
      <c r="H757" s="24">
        <v>3</v>
      </c>
      <c r="I757" s="20" t="s">
        <v>726</v>
      </c>
      <c r="J757" s="21" t="s">
        <v>786</v>
      </c>
      <c r="K757" s="21">
        <v>0</v>
      </c>
      <c r="L757" s="21">
        <v>0</v>
      </c>
      <c r="M757" s="21">
        <v>1</v>
      </c>
      <c r="N757" s="21">
        <v>0</v>
      </c>
      <c r="O757" s="21">
        <v>0</v>
      </c>
      <c r="P757" s="21">
        <v>0</v>
      </c>
      <c r="Q757" s="27"/>
      <c r="R757" s="25">
        <v>1</v>
      </c>
      <c r="S757" s="27"/>
      <c r="T757" s="25">
        <v>1</v>
      </c>
      <c r="U757" s="27"/>
      <c r="V757" s="27"/>
      <c r="W757" s="27"/>
      <c r="X757" s="27"/>
      <c r="Y757" s="27"/>
      <c r="Z757" s="27"/>
      <c r="AA757" s="27"/>
      <c r="AB757" s="27"/>
      <c r="AC757" s="25">
        <v>1</v>
      </c>
      <c r="AD757" s="27"/>
      <c r="AE757" s="27"/>
      <c r="AF757" s="27"/>
      <c r="AG757" s="27"/>
      <c r="AH757" s="25">
        <v>1</v>
      </c>
      <c r="AI757" s="25">
        <v>1</v>
      </c>
      <c r="AJ757" s="25"/>
      <c r="AK757" s="25"/>
      <c r="AL757" s="25"/>
      <c r="AM757" s="25">
        <v>1</v>
      </c>
      <c r="AN757" s="27"/>
      <c r="AO757" s="27"/>
      <c r="AP757" s="25">
        <v>1</v>
      </c>
      <c r="AQ757" s="25"/>
      <c r="AR757" s="48"/>
      <c r="AS757" s="23"/>
      <c r="AT757" s="23"/>
    </row>
    <row r="758" spans="1:47" s="12" customFormat="1" ht="21" customHeight="1">
      <c r="A758" s="18">
        <v>756</v>
      </c>
      <c r="B758" s="19">
        <v>3191100418605</v>
      </c>
      <c r="C758" s="20" t="s">
        <v>55</v>
      </c>
      <c r="D758" s="20" t="s">
        <v>437</v>
      </c>
      <c r="E758" s="20" t="s">
        <v>932</v>
      </c>
      <c r="F758" s="21">
        <v>2</v>
      </c>
      <c r="G758" s="21"/>
      <c r="H758" s="24">
        <v>16</v>
      </c>
      <c r="I758" s="20" t="s">
        <v>726</v>
      </c>
      <c r="J758" s="21" t="s">
        <v>786</v>
      </c>
      <c r="K758" s="21">
        <v>0</v>
      </c>
      <c r="L758" s="21">
        <v>0</v>
      </c>
      <c r="M758" s="21">
        <v>1</v>
      </c>
      <c r="N758" s="21">
        <v>0</v>
      </c>
      <c r="O758" s="21">
        <v>0</v>
      </c>
      <c r="P758" s="21">
        <v>0</v>
      </c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5">
        <v>1</v>
      </c>
      <c r="AD758" s="27"/>
      <c r="AE758" s="27"/>
      <c r="AF758" s="27"/>
      <c r="AG758" s="27"/>
      <c r="AH758" s="25">
        <v>1</v>
      </c>
      <c r="AI758" s="25">
        <v>1</v>
      </c>
      <c r="AJ758" s="27"/>
      <c r="AK758" s="27"/>
      <c r="AL758" s="27"/>
      <c r="AM758" s="25">
        <v>1</v>
      </c>
      <c r="AN758" s="27"/>
      <c r="AO758" s="27"/>
      <c r="AP758" s="25">
        <v>1</v>
      </c>
      <c r="AQ758" s="25"/>
      <c r="AR758" s="48"/>
      <c r="AS758" s="23"/>
      <c r="AT758" s="23"/>
    </row>
    <row r="759" spans="1:47" s="12" customFormat="1" ht="21" customHeight="1">
      <c r="A759" s="18">
        <v>757</v>
      </c>
      <c r="B759" s="19">
        <v>3191100438029</v>
      </c>
      <c r="C759" s="20" t="s">
        <v>55</v>
      </c>
      <c r="D759" s="20" t="s">
        <v>113</v>
      </c>
      <c r="E759" s="20" t="s">
        <v>933</v>
      </c>
      <c r="F759" s="21">
        <v>2</v>
      </c>
      <c r="G759" s="21"/>
      <c r="H759" s="24">
        <v>15</v>
      </c>
      <c r="I759" s="20" t="s">
        <v>726</v>
      </c>
      <c r="J759" s="21" t="s">
        <v>786</v>
      </c>
      <c r="K759" s="26"/>
      <c r="L759" s="26"/>
      <c r="M759" s="26"/>
      <c r="N759" s="26"/>
      <c r="O759" s="26"/>
      <c r="P759" s="26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5">
        <v>1</v>
      </c>
      <c r="AD759" s="27"/>
      <c r="AE759" s="27"/>
      <c r="AF759" s="27"/>
      <c r="AG759" s="27"/>
      <c r="AH759" s="25">
        <v>1</v>
      </c>
      <c r="AI759" s="25">
        <v>1</v>
      </c>
      <c r="AJ759" s="27"/>
      <c r="AK759" s="27"/>
      <c r="AL759" s="27"/>
      <c r="AM759" s="25">
        <v>1</v>
      </c>
      <c r="AN759" s="27"/>
      <c r="AO759" s="27"/>
      <c r="AP759" s="25">
        <v>1</v>
      </c>
      <c r="AQ759" s="25"/>
      <c r="AR759" s="48"/>
      <c r="AS759" s="23"/>
      <c r="AT759" s="23"/>
    </row>
    <row r="760" spans="1:47" s="12" customFormat="1" ht="21" customHeight="1">
      <c r="A760" s="18">
        <v>758</v>
      </c>
      <c r="B760" s="19">
        <v>3191100501502</v>
      </c>
      <c r="C760" s="20" t="s">
        <v>50</v>
      </c>
      <c r="D760" s="20" t="s">
        <v>934</v>
      </c>
      <c r="E760" s="20" t="s">
        <v>935</v>
      </c>
      <c r="F760" s="21">
        <v>1</v>
      </c>
      <c r="G760" s="21"/>
      <c r="H760" s="24">
        <v>2</v>
      </c>
      <c r="I760" s="20" t="s">
        <v>726</v>
      </c>
      <c r="J760" s="21" t="s">
        <v>786</v>
      </c>
      <c r="K760" s="26"/>
      <c r="L760" s="26"/>
      <c r="M760" s="26"/>
      <c r="N760" s="26"/>
      <c r="O760" s="26"/>
      <c r="P760" s="26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>
        <v>1</v>
      </c>
      <c r="AC760" s="25"/>
      <c r="AD760" s="25"/>
      <c r="AE760" s="25"/>
      <c r="AF760" s="25">
        <v>1</v>
      </c>
      <c r="AG760" s="25">
        <v>1</v>
      </c>
      <c r="AH760" s="25">
        <v>1</v>
      </c>
      <c r="AI760" s="25"/>
      <c r="AJ760" s="25"/>
      <c r="AK760" s="25"/>
      <c r="AL760" s="25">
        <v>1</v>
      </c>
      <c r="AM760" s="25"/>
      <c r="AN760" s="25"/>
      <c r="AO760" s="25"/>
      <c r="AP760" s="25">
        <v>1</v>
      </c>
      <c r="AQ760" s="157"/>
      <c r="AR760" s="48">
        <v>1</v>
      </c>
      <c r="AS760" s="23"/>
      <c r="AT760" s="23"/>
    </row>
    <row r="761" spans="1:47" s="12" customFormat="1" ht="21" customHeight="1">
      <c r="A761" s="18">
        <v>759</v>
      </c>
      <c r="B761" s="19">
        <v>3191100504196</v>
      </c>
      <c r="C761" s="20" t="s">
        <v>55</v>
      </c>
      <c r="D761" s="20" t="s">
        <v>936</v>
      </c>
      <c r="E761" s="20" t="s">
        <v>937</v>
      </c>
      <c r="F761" s="21">
        <v>2</v>
      </c>
      <c r="G761" s="21"/>
      <c r="H761" s="24">
        <v>2</v>
      </c>
      <c r="I761" s="20" t="s">
        <v>726</v>
      </c>
      <c r="J761" s="21" t="s">
        <v>786</v>
      </c>
      <c r="K761" s="21">
        <v>0</v>
      </c>
      <c r="L761" s="21">
        <v>1</v>
      </c>
      <c r="M761" s="21">
        <v>0</v>
      </c>
      <c r="N761" s="21">
        <v>0</v>
      </c>
      <c r="O761" s="21">
        <v>0</v>
      </c>
      <c r="P761" s="21">
        <v>0</v>
      </c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>
        <v>1</v>
      </c>
      <c r="AC761" s="25"/>
      <c r="AD761" s="25"/>
      <c r="AE761" s="25"/>
      <c r="AF761" s="25">
        <v>1</v>
      </c>
      <c r="AG761" s="25">
        <v>1</v>
      </c>
      <c r="AH761" s="25">
        <v>1</v>
      </c>
      <c r="AI761" s="25"/>
      <c r="AJ761" s="25"/>
      <c r="AK761" s="25"/>
      <c r="AL761" s="25">
        <v>1</v>
      </c>
      <c r="AM761" s="25"/>
      <c r="AN761" s="25"/>
      <c r="AO761" s="25"/>
      <c r="AP761" s="25">
        <v>1</v>
      </c>
      <c r="AQ761" s="157"/>
      <c r="AR761" s="48"/>
      <c r="AS761" s="23"/>
      <c r="AT761" s="23"/>
    </row>
    <row r="762" spans="1:47" s="12" customFormat="1" ht="21" customHeight="1">
      <c r="A762" s="18">
        <v>760</v>
      </c>
      <c r="B762" s="19">
        <v>3191100263652</v>
      </c>
      <c r="C762" s="20" t="s">
        <v>55</v>
      </c>
      <c r="D762" s="20" t="s">
        <v>938</v>
      </c>
      <c r="E762" s="20" t="s">
        <v>939</v>
      </c>
      <c r="F762" s="21">
        <v>2</v>
      </c>
      <c r="G762" s="21"/>
      <c r="H762" s="24">
        <v>3</v>
      </c>
      <c r="I762" s="20" t="s">
        <v>726</v>
      </c>
      <c r="J762" s="21" t="s">
        <v>786</v>
      </c>
      <c r="K762" s="21">
        <v>0</v>
      </c>
      <c r="L762" s="21">
        <v>0</v>
      </c>
      <c r="M762" s="21">
        <v>1</v>
      </c>
      <c r="N762" s="21">
        <v>0</v>
      </c>
      <c r="O762" s="21">
        <v>0</v>
      </c>
      <c r="P762" s="21">
        <v>0</v>
      </c>
      <c r="Q762" s="27"/>
      <c r="R762" s="25">
        <v>1</v>
      </c>
      <c r="S762" s="27"/>
      <c r="T762" s="27"/>
      <c r="U762" s="27"/>
      <c r="V762" s="25">
        <v>1</v>
      </c>
      <c r="W762" s="27"/>
      <c r="X762" s="27"/>
      <c r="Y762" s="27"/>
      <c r="Z762" s="27"/>
      <c r="AA762" s="27"/>
      <c r="AB762" s="25">
        <v>1</v>
      </c>
      <c r="AC762" s="27"/>
      <c r="AD762" s="27"/>
      <c r="AE762" s="27"/>
      <c r="AF762" s="27"/>
      <c r="AG762" s="25">
        <v>1</v>
      </c>
      <c r="AH762" s="25">
        <v>1</v>
      </c>
      <c r="AI762" s="25"/>
      <c r="AJ762" s="25"/>
      <c r="AK762" s="25"/>
      <c r="AL762" s="25">
        <v>1</v>
      </c>
      <c r="AM762" s="27"/>
      <c r="AN762" s="27"/>
      <c r="AO762" s="25">
        <v>1</v>
      </c>
      <c r="AP762" s="25"/>
      <c r="AQ762" s="157"/>
      <c r="AR762" s="48"/>
      <c r="AS762" s="23"/>
      <c r="AT762" s="23"/>
    </row>
    <row r="763" spans="1:47" s="12" customFormat="1" ht="21" customHeight="1">
      <c r="A763" s="18">
        <v>761</v>
      </c>
      <c r="B763" s="19">
        <v>1191100109444</v>
      </c>
      <c r="C763" s="20" t="s">
        <v>50</v>
      </c>
      <c r="D763" s="20" t="s">
        <v>940</v>
      </c>
      <c r="E763" s="20" t="s">
        <v>941</v>
      </c>
      <c r="F763" s="21">
        <v>1</v>
      </c>
      <c r="G763" s="21"/>
      <c r="H763" s="24">
        <v>2</v>
      </c>
      <c r="I763" s="20" t="s">
        <v>726</v>
      </c>
      <c r="J763" s="21" t="s">
        <v>786</v>
      </c>
      <c r="K763" s="21">
        <v>0</v>
      </c>
      <c r="L763" s="21">
        <v>0</v>
      </c>
      <c r="M763" s="21">
        <v>0</v>
      </c>
      <c r="N763" s="21">
        <v>1</v>
      </c>
      <c r="O763" s="21">
        <v>1</v>
      </c>
      <c r="P763" s="21">
        <v>0</v>
      </c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>
        <v>1</v>
      </c>
      <c r="AC763" s="25"/>
      <c r="AD763" s="25"/>
      <c r="AE763" s="25"/>
      <c r="AF763" s="25">
        <v>1</v>
      </c>
      <c r="AG763" s="25">
        <v>1</v>
      </c>
      <c r="AH763" s="25"/>
      <c r="AI763" s="25"/>
      <c r="AJ763" s="25"/>
      <c r="AK763" s="25"/>
      <c r="AL763" s="25"/>
      <c r="AM763" s="25"/>
      <c r="AN763" s="25"/>
      <c r="AO763" s="25">
        <v>1</v>
      </c>
      <c r="AP763" s="25"/>
      <c r="AQ763" s="157"/>
      <c r="AR763" s="48"/>
      <c r="AS763" s="23"/>
      <c r="AT763" s="23"/>
    </row>
    <row r="764" spans="1:47" s="12" customFormat="1" ht="21" customHeight="1">
      <c r="A764" s="18">
        <v>762</v>
      </c>
      <c r="B764" s="19">
        <v>3200200542161</v>
      </c>
      <c r="C764" s="20" t="s">
        <v>64</v>
      </c>
      <c r="D764" s="20" t="s">
        <v>942</v>
      </c>
      <c r="E764" s="20" t="s">
        <v>943</v>
      </c>
      <c r="F764" s="21">
        <v>2</v>
      </c>
      <c r="G764" s="21"/>
      <c r="H764" s="24">
        <v>2</v>
      </c>
      <c r="I764" s="20" t="s">
        <v>726</v>
      </c>
      <c r="J764" s="21" t="s">
        <v>786</v>
      </c>
      <c r="K764" s="26"/>
      <c r="L764" s="26"/>
      <c r="M764" s="26"/>
      <c r="N764" s="26"/>
      <c r="O764" s="26"/>
      <c r="P764" s="26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>
        <v>1</v>
      </c>
      <c r="AG764" s="25">
        <v>1</v>
      </c>
      <c r="AH764" s="25">
        <v>1</v>
      </c>
      <c r="AI764" s="25"/>
      <c r="AJ764" s="25">
        <v>1</v>
      </c>
      <c r="AK764" s="25"/>
      <c r="AL764" s="25"/>
      <c r="AM764" s="25"/>
      <c r="AN764" s="25"/>
      <c r="AO764" s="25"/>
      <c r="AP764" s="25">
        <v>1</v>
      </c>
      <c r="AQ764" s="157"/>
      <c r="AR764" s="48"/>
      <c r="AS764" s="23"/>
      <c r="AT764" s="23"/>
    </row>
    <row r="765" spans="1:47" s="12" customFormat="1" ht="21" customHeight="1">
      <c r="A765" s="18">
        <v>763</v>
      </c>
      <c r="B765" s="19">
        <v>3191100416807</v>
      </c>
      <c r="C765" s="20" t="s">
        <v>50</v>
      </c>
      <c r="D765" s="20" t="s">
        <v>662</v>
      </c>
      <c r="E765" s="20" t="s">
        <v>944</v>
      </c>
      <c r="F765" s="21">
        <v>1</v>
      </c>
      <c r="G765" s="21"/>
      <c r="H765" s="24">
        <v>13</v>
      </c>
      <c r="I765" s="20" t="s">
        <v>726</v>
      </c>
      <c r="J765" s="21" t="s">
        <v>786</v>
      </c>
      <c r="K765" s="21">
        <v>0</v>
      </c>
      <c r="L765" s="21">
        <v>0</v>
      </c>
      <c r="M765" s="21">
        <v>1</v>
      </c>
      <c r="N765" s="21">
        <v>0</v>
      </c>
      <c r="O765" s="21">
        <v>0</v>
      </c>
      <c r="P765" s="21">
        <v>0</v>
      </c>
      <c r="Q765" s="27"/>
      <c r="R765" s="27"/>
      <c r="S765" s="27"/>
      <c r="T765" s="25">
        <v>1</v>
      </c>
      <c r="U765" s="27"/>
      <c r="V765" s="27"/>
      <c r="W765" s="27"/>
      <c r="X765" s="27"/>
      <c r="Y765" s="27"/>
      <c r="Z765" s="27"/>
      <c r="AA765" s="27"/>
      <c r="AB765" s="27"/>
      <c r="AC765" s="25">
        <v>1</v>
      </c>
      <c r="AD765" s="27"/>
      <c r="AE765" s="27"/>
      <c r="AF765" s="27"/>
      <c r="AG765" s="27"/>
      <c r="AH765" s="25">
        <v>1</v>
      </c>
      <c r="AI765" s="25">
        <v>1</v>
      </c>
      <c r="AJ765" s="25"/>
      <c r="AK765" s="25"/>
      <c r="AL765" s="25"/>
      <c r="AM765" s="25">
        <v>1</v>
      </c>
      <c r="AN765" s="25"/>
      <c r="AO765" s="27"/>
      <c r="AP765" s="25">
        <v>1</v>
      </c>
      <c r="AQ765" s="25"/>
      <c r="AR765" s="48"/>
      <c r="AS765" s="23"/>
      <c r="AT765" s="23"/>
    </row>
    <row r="766" spans="1:47" s="12" customFormat="1" ht="18.75">
      <c r="A766" s="18">
        <v>764</v>
      </c>
      <c r="B766" s="19">
        <v>5300190016131</v>
      </c>
      <c r="C766" s="20" t="s">
        <v>50</v>
      </c>
      <c r="D766" s="20" t="s">
        <v>945</v>
      </c>
      <c r="E766" s="20" t="s">
        <v>915</v>
      </c>
      <c r="F766" s="21">
        <v>1</v>
      </c>
      <c r="G766" s="21"/>
      <c r="H766" s="24">
        <v>3</v>
      </c>
      <c r="I766" s="20" t="s">
        <v>726</v>
      </c>
      <c r="J766" s="21" t="s">
        <v>786</v>
      </c>
      <c r="K766" s="21">
        <v>0</v>
      </c>
      <c r="L766" s="21">
        <v>0</v>
      </c>
      <c r="M766" s="21">
        <v>1</v>
      </c>
      <c r="N766" s="21">
        <v>0</v>
      </c>
      <c r="O766" s="21">
        <v>0</v>
      </c>
      <c r="P766" s="21">
        <v>0</v>
      </c>
      <c r="Q766" s="27"/>
      <c r="R766" s="25">
        <v>1</v>
      </c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5">
        <v>1</v>
      </c>
      <c r="AD766" s="27"/>
      <c r="AE766" s="27"/>
      <c r="AF766" s="27"/>
      <c r="AG766" s="25">
        <v>1</v>
      </c>
      <c r="AH766" s="25">
        <v>1</v>
      </c>
      <c r="AI766" s="25">
        <v>1</v>
      </c>
      <c r="AJ766" s="25"/>
      <c r="AK766" s="25"/>
      <c r="AL766" s="25"/>
      <c r="AM766" s="25">
        <v>1</v>
      </c>
      <c r="AN766" s="27"/>
      <c r="AO766" s="27"/>
      <c r="AP766" s="25"/>
      <c r="AQ766" s="25">
        <v>1</v>
      </c>
      <c r="AR766" s="23"/>
      <c r="AS766" s="23"/>
      <c r="AT766" s="23"/>
    </row>
    <row r="767" spans="1:47" s="12" customFormat="1" ht="18.75">
      <c r="A767" s="18">
        <v>765</v>
      </c>
      <c r="B767" s="19"/>
      <c r="C767" s="28" t="s">
        <v>50</v>
      </c>
      <c r="D767" s="28" t="s">
        <v>449</v>
      </c>
      <c r="E767" s="28" t="s">
        <v>1542</v>
      </c>
      <c r="F767" s="21">
        <v>1</v>
      </c>
      <c r="G767" s="21"/>
      <c r="H767" s="24">
        <v>13</v>
      </c>
      <c r="I767" s="28" t="s">
        <v>726</v>
      </c>
      <c r="J767" s="21" t="s">
        <v>786</v>
      </c>
      <c r="K767" s="21">
        <v>0</v>
      </c>
      <c r="L767" s="21">
        <v>0</v>
      </c>
      <c r="M767" s="21">
        <v>1</v>
      </c>
      <c r="N767" s="21">
        <v>0</v>
      </c>
      <c r="O767" s="21">
        <v>0</v>
      </c>
      <c r="P767" s="21">
        <v>0</v>
      </c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3"/>
      <c r="AS767" s="23"/>
      <c r="AT767" s="23"/>
    </row>
    <row r="768" spans="1:47" s="12" customFormat="1" ht="18.75">
      <c r="A768" s="18">
        <v>766</v>
      </c>
      <c r="B768" s="19">
        <v>3191100502304</v>
      </c>
      <c r="C768" s="28" t="s">
        <v>55</v>
      </c>
      <c r="D768" s="28" t="s">
        <v>402</v>
      </c>
      <c r="E768" s="28" t="s">
        <v>1795</v>
      </c>
      <c r="F768" s="21">
        <v>2</v>
      </c>
      <c r="G768" s="21">
        <v>35</v>
      </c>
      <c r="H768" s="22">
        <v>2</v>
      </c>
      <c r="I768" s="28" t="s">
        <v>726</v>
      </c>
      <c r="J768" s="21" t="s">
        <v>786</v>
      </c>
      <c r="K768" s="21">
        <v>0</v>
      </c>
      <c r="L768" s="21">
        <v>0</v>
      </c>
      <c r="M768" s="21">
        <v>1</v>
      </c>
      <c r="N768" s="21">
        <v>0</v>
      </c>
      <c r="O768" s="21">
        <v>0</v>
      </c>
      <c r="P768" s="21">
        <v>0</v>
      </c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3">
        <v>1</v>
      </c>
      <c r="AS768" s="23"/>
      <c r="AT768" s="23"/>
      <c r="AU768" s="12" t="s">
        <v>1749</v>
      </c>
    </row>
    <row r="769" spans="1:47" s="12" customFormat="1" ht="18.75">
      <c r="A769" s="18">
        <v>767</v>
      </c>
      <c r="B769" s="19">
        <v>3601101160976</v>
      </c>
      <c r="C769" s="28" t="s">
        <v>55</v>
      </c>
      <c r="D769" s="28" t="s">
        <v>215</v>
      </c>
      <c r="E769" s="28" t="s">
        <v>1809</v>
      </c>
      <c r="F769" s="21">
        <v>2</v>
      </c>
      <c r="G769" s="21">
        <v>233</v>
      </c>
      <c r="H769" s="22">
        <v>2</v>
      </c>
      <c r="I769" s="28" t="s">
        <v>726</v>
      </c>
      <c r="J769" s="21" t="s">
        <v>786</v>
      </c>
      <c r="K769" s="21">
        <v>0</v>
      </c>
      <c r="L769" s="21">
        <v>1</v>
      </c>
      <c r="M769" s="21">
        <v>1</v>
      </c>
      <c r="N769" s="21">
        <v>0</v>
      </c>
      <c r="O769" s="21">
        <v>0</v>
      </c>
      <c r="P769" s="21">
        <v>0</v>
      </c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3">
        <v>1</v>
      </c>
      <c r="AS769" s="23"/>
      <c r="AT769" s="23"/>
      <c r="AU769" s="12" t="s">
        <v>1749</v>
      </c>
    </row>
    <row r="770" spans="1:47" s="12" customFormat="1" ht="18.75">
      <c r="A770" s="18">
        <v>768</v>
      </c>
      <c r="B770" s="19">
        <v>3191100374268</v>
      </c>
      <c r="C770" s="28" t="s">
        <v>55</v>
      </c>
      <c r="D770" s="28" t="s">
        <v>1816</v>
      </c>
      <c r="E770" s="28" t="s">
        <v>1817</v>
      </c>
      <c r="F770" s="21">
        <v>2</v>
      </c>
      <c r="G770" s="184" t="s">
        <v>1818</v>
      </c>
      <c r="H770" s="22">
        <v>13</v>
      </c>
      <c r="I770" s="28" t="s">
        <v>726</v>
      </c>
      <c r="J770" s="21" t="s">
        <v>786</v>
      </c>
      <c r="K770" s="21">
        <v>0</v>
      </c>
      <c r="L770" s="21">
        <v>0</v>
      </c>
      <c r="M770" s="21">
        <v>1</v>
      </c>
      <c r="N770" s="21">
        <v>0</v>
      </c>
      <c r="O770" s="21">
        <v>0</v>
      </c>
      <c r="P770" s="21">
        <v>0</v>
      </c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3">
        <v>1</v>
      </c>
      <c r="AS770" s="23"/>
      <c r="AT770" s="23"/>
      <c r="AU770" s="12" t="s">
        <v>1749</v>
      </c>
    </row>
    <row r="771" spans="1:47" s="12" customFormat="1" ht="18.75">
      <c r="A771" s="18">
        <v>769</v>
      </c>
      <c r="B771" s="343" t="s">
        <v>2013</v>
      </c>
      <c r="C771" s="401" t="s">
        <v>50</v>
      </c>
      <c r="D771" s="401" t="s">
        <v>2011</v>
      </c>
      <c r="E771" s="401" t="s">
        <v>2012</v>
      </c>
      <c r="F771" s="344">
        <v>1</v>
      </c>
      <c r="G771" s="402">
        <v>102</v>
      </c>
      <c r="H771" s="345">
        <v>3</v>
      </c>
      <c r="I771" s="295" t="s">
        <v>726</v>
      </c>
      <c r="J771" s="344" t="s">
        <v>786</v>
      </c>
      <c r="K771" s="344">
        <v>0</v>
      </c>
      <c r="L771" s="344">
        <v>0</v>
      </c>
      <c r="M771" s="344">
        <v>1</v>
      </c>
      <c r="N771" s="344">
        <v>0</v>
      </c>
      <c r="O771" s="344">
        <v>0</v>
      </c>
      <c r="P771" s="344">
        <v>0</v>
      </c>
      <c r="Q771" s="346"/>
      <c r="R771" s="346"/>
      <c r="S771" s="346"/>
      <c r="T771" s="346"/>
      <c r="U771" s="346"/>
      <c r="V771" s="346"/>
      <c r="W771" s="346"/>
      <c r="X771" s="346"/>
      <c r="Y771" s="346"/>
      <c r="Z771" s="346"/>
      <c r="AA771" s="346"/>
      <c r="AB771" s="346"/>
      <c r="AC771" s="346"/>
      <c r="AD771" s="346"/>
      <c r="AE771" s="346"/>
      <c r="AF771" s="346"/>
      <c r="AG771" s="346"/>
      <c r="AH771" s="346"/>
      <c r="AI771" s="346"/>
      <c r="AJ771" s="346"/>
      <c r="AK771" s="346"/>
      <c r="AL771" s="346"/>
      <c r="AM771" s="346"/>
      <c r="AN771" s="346"/>
      <c r="AO771" s="346"/>
      <c r="AP771" s="346"/>
      <c r="AQ771" s="346"/>
      <c r="AR771" s="347"/>
      <c r="AS771" s="347"/>
      <c r="AT771" s="347" t="s">
        <v>2103</v>
      </c>
      <c r="AU771" s="12" t="s">
        <v>2007</v>
      </c>
    </row>
    <row r="772" spans="1:47" s="12" customFormat="1" ht="21" customHeight="1">
      <c r="A772" s="18">
        <v>770</v>
      </c>
      <c r="B772" s="19">
        <v>1198000002245</v>
      </c>
      <c r="C772" s="20" t="s">
        <v>71</v>
      </c>
      <c r="D772" s="20" t="s">
        <v>946</v>
      </c>
      <c r="E772" s="20" t="s">
        <v>947</v>
      </c>
      <c r="F772" s="21">
        <v>1</v>
      </c>
      <c r="G772" s="21"/>
      <c r="H772" s="24">
        <v>3</v>
      </c>
      <c r="I772" s="20" t="s">
        <v>948</v>
      </c>
      <c r="J772" s="21" t="s">
        <v>680</v>
      </c>
      <c r="K772" s="21">
        <v>0</v>
      </c>
      <c r="L772" s="21">
        <v>0</v>
      </c>
      <c r="M772" s="21">
        <v>1</v>
      </c>
      <c r="N772" s="21">
        <v>0</v>
      </c>
      <c r="O772" s="21">
        <v>0</v>
      </c>
      <c r="P772" s="21">
        <v>0</v>
      </c>
      <c r="Q772" s="157"/>
      <c r="R772" s="157"/>
      <c r="S772" s="157">
        <v>1</v>
      </c>
      <c r="T772" s="157"/>
      <c r="U772" s="157"/>
      <c r="V772" s="157"/>
      <c r="W772" s="157">
        <v>1</v>
      </c>
      <c r="X772" s="157"/>
      <c r="Y772" s="157"/>
      <c r="Z772" s="157"/>
      <c r="AA772" s="157"/>
      <c r="AB772" s="157"/>
      <c r="AC772" s="157"/>
      <c r="AD772" s="157"/>
      <c r="AE772" s="157"/>
      <c r="AF772" s="157"/>
      <c r="AG772" s="157"/>
      <c r="AH772" s="157"/>
      <c r="AI772" s="157"/>
      <c r="AJ772" s="157"/>
      <c r="AK772" s="157"/>
      <c r="AL772" s="157"/>
      <c r="AM772" s="157">
        <v>1</v>
      </c>
      <c r="AN772" s="157">
        <v>1</v>
      </c>
      <c r="AO772" s="157"/>
      <c r="AP772" s="157">
        <v>1</v>
      </c>
      <c r="AQ772" s="157"/>
      <c r="AR772" s="48"/>
      <c r="AS772" s="23"/>
      <c r="AT772" s="23"/>
    </row>
    <row r="773" spans="1:47" s="12" customFormat="1" ht="21" customHeight="1">
      <c r="A773" s="18">
        <v>771</v>
      </c>
      <c r="B773" s="19">
        <v>3191100129433</v>
      </c>
      <c r="C773" s="20" t="s">
        <v>50</v>
      </c>
      <c r="D773" s="20" t="s">
        <v>949</v>
      </c>
      <c r="E773" s="20" t="s">
        <v>950</v>
      </c>
      <c r="F773" s="21">
        <v>1</v>
      </c>
      <c r="G773" s="21"/>
      <c r="H773" s="24">
        <v>2</v>
      </c>
      <c r="I773" s="20" t="s">
        <v>948</v>
      </c>
      <c r="J773" s="21" t="s">
        <v>680</v>
      </c>
      <c r="K773" s="21">
        <v>0</v>
      </c>
      <c r="L773" s="21">
        <v>0</v>
      </c>
      <c r="M773" s="21">
        <v>1</v>
      </c>
      <c r="N773" s="21">
        <v>0</v>
      </c>
      <c r="O773" s="21">
        <v>0</v>
      </c>
      <c r="P773" s="21">
        <v>0</v>
      </c>
      <c r="Q773" s="157"/>
      <c r="R773" s="157"/>
      <c r="S773" s="157">
        <v>1</v>
      </c>
      <c r="T773" s="157"/>
      <c r="U773" s="157"/>
      <c r="V773" s="157"/>
      <c r="W773" s="157">
        <v>1</v>
      </c>
      <c r="X773" s="157"/>
      <c r="Y773" s="157"/>
      <c r="Z773" s="157"/>
      <c r="AA773" s="157"/>
      <c r="AB773" s="157"/>
      <c r="AC773" s="157"/>
      <c r="AD773" s="157"/>
      <c r="AE773" s="157"/>
      <c r="AF773" s="157"/>
      <c r="AG773" s="157"/>
      <c r="AH773" s="157"/>
      <c r="AI773" s="157"/>
      <c r="AJ773" s="157"/>
      <c r="AK773" s="157"/>
      <c r="AL773" s="157"/>
      <c r="AM773" s="157">
        <v>1</v>
      </c>
      <c r="AN773" s="157">
        <v>1</v>
      </c>
      <c r="AO773" s="157"/>
      <c r="AP773" s="157">
        <v>1</v>
      </c>
      <c r="AQ773" s="157"/>
      <c r="AR773" s="48">
        <v>1</v>
      </c>
      <c r="AS773" s="23"/>
      <c r="AT773" s="23"/>
    </row>
    <row r="774" spans="1:47" s="12" customFormat="1" ht="21" customHeight="1">
      <c r="A774" s="18">
        <v>772</v>
      </c>
      <c r="B774" s="19">
        <v>3302100046464</v>
      </c>
      <c r="C774" s="20" t="s">
        <v>50</v>
      </c>
      <c r="D774" s="20" t="s">
        <v>951</v>
      </c>
      <c r="E774" s="20" t="s">
        <v>952</v>
      </c>
      <c r="F774" s="21">
        <v>1</v>
      </c>
      <c r="G774" s="21"/>
      <c r="H774" s="24">
        <v>9</v>
      </c>
      <c r="I774" s="20" t="s">
        <v>948</v>
      </c>
      <c r="J774" s="21" t="s">
        <v>680</v>
      </c>
      <c r="K774" s="26">
        <v>0</v>
      </c>
      <c r="L774" s="26">
        <v>0</v>
      </c>
      <c r="M774" s="26">
        <v>0</v>
      </c>
      <c r="N774" s="26">
        <v>0</v>
      </c>
      <c r="O774" s="26">
        <v>1</v>
      </c>
      <c r="P774" s="26">
        <v>0</v>
      </c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  <c r="AA774" s="157"/>
      <c r="AB774" s="157"/>
      <c r="AC774" s="157">
        <v>1</v>
      </c>
      <c r="AD774" s="157"/>
      <c r="AE774" s="157"/>
      <c r="AF774" s="157"/>
      <c r="AG774" s="157"/>
      <c r="AH774" s="157"/>
      <c r="AI774" s="157"/>
      <c r="AJ774" s="157">
        <v>1</v>
      </c>
      <c r="AK774" s="157"/>
      <c r="AL774" s="157"/>
      <c r="AM774" s="157">
        <v>1</v>
      </c>
      <c r="AN774" s="157">
        <v>1</v>
      </c>
      <c r="AO774" s="157"/>
      <c r="AP774" s="157">
        <v>1</v>
      </c>
      <c r="AQ774" s="157"/>
      <c r="AR774" s="48"/>
      <c r="AS774" s="23"/>
      <c r="AT774" s="23"/>
    </row>
    <row r="775" spans="1:47" s="12" customFormat="1" ht="21" customHeight="1">
      <c r="A775" s="18">
        <v>773</v>
      </c>
      <c r="B775" s="19">
        <v>3310200457308</v>
      </c>
      <c r="C775" s="20" t="s">
        <v>50</v>
      </c>
      <c r="D775" s="20" t="s">
        <v>953</v>
      </c>
      <c r="E775" s="20" t="s">
        <v>954</v>
      </c>
      <c r="F775" s="21">
        <v>1</v>
      </c>
      <c r="G775" s="21"/>
      <c r="H775" s="24">
        <v>9</v>
      </c>
      <c r="I775" s="20" t="s">
        <v>948</v>
      </c>
      <c r="J775" s="21" t="s">
        <v>680</v>
      </c>
      <c r="K775" s="21">
        <v>0</v>
      </c>
      <c r="L775" s="21">
        <v>0</v>
      </c>
      <c r="M775" s="21">
        <v>1</v>
      </c>
      <c r="N775" s="21">
        <v>0</v>
      </c>
      <c r="O775" s="21">
        <v>0</v>
      </c>
      <c r="P775" s="21">
        <v>0</v>
      </c>
      <c r="Q775" s="157"/>
      <c r="R775" s="157"/>
      <c r="S775" s="157"/>
      <c r="T775" s="157"/>
      <c r="U775" s="157"/>
      <c r="V775" s="157"/>
      <c r="W775" s="157"/>
      <c r="X775" s="157"/>
      <c r="Y775" s="157"/>
      <c r="Z775" s="157"/>
      <c r="AA775" s="157"/>
      <c r="AB775" s="157"/>
      <c r="AC775" s="157"/>
      <c r="AD775" s="157"/>
      <c r="AE775" s="157"/>
      <c r="AF775" s="157"/>
      <c r="AG775" s="157"/>
      <c r="AH775" s="157"/>
      <c r="AI775" s="157"/>
      <c r="AJ775" s="157"/>
      <c r="AK775" s="157">
        <v>1</v>
      </c>
      <c r="AL775" s="157"/>
      <c r="AM775" s="157"/>
      <c r="AN775" s="157">
        <v>1</v>
      </c>
      <c r="AO775" s="157">
        <v>1</v>
      </c>
      <c r="AP775" s="157"/>
      <c r="AQ775" s="157">
        <v>1</v>
      </c>
      <c r="AR775" s="48"/>
      <c r="AS775" s="23"/>
      <c r="AT775" s="23"/>
    </row>
    <row r="776" spans="1:47" s="12" customFormat="1" ht="21" customHeight="1">
      <c r="A776" s="18">
        <v>774</v>
      </c>
      <c r="B776" s="19">
        <v>3191100402547</v>
      </c>
      <c r="C776" s="20" t="s">
        <v>55</v>
      </c>
      <c r="D776" s="20" t="s">
        <v>955</v>
      </c>
      <c r="E776" s="20" t="s">
        <v>956</v>
      </c>
      <c r="F776" s="21">
        <v>2</v>
      </c>
      <c r="G776" s="21"/>
      <c r="H776" s="24">
        <v>4</v>
      </c>
      <c r="I776" s="20" t="s">
        <v>948</v>
      </c>
      <c r="J776" s="21" t="s">
        <v>680</v>
      </c>
      <c r="K776" s="21">
        <v>1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157"/>
      <c r="R776" s="157"/>
      <c r="S776" s="157"/>
      <c r="T776" s="157"/>
      <c r="U776" s="157">
        <v>1</v>
      </c>
      <c r="V776" s="157"/>
      <c r="W776" s="157"/>
      <c r="X776" s="157"/>
      <c r="Y776" s="157"/>
      <c r="Z776" s="157"/>
      <c r="AA776" s="157"/>
      <c r="AB776" s="157"/>
      <c r="AC776" s="157"/>
      <c r="AD776" s="157"/>
      <c r="AE776" s="157"/>
      <c r="AF776" s="157"/>
      <c r="AG776" s="157"/>
      <c r="AH776" s="157"/>
      <c r="AI776" s="157"/>
      <c r="AJ776" s="157"/>
      <c r="AK776" s="157">
        <v>1</v>
      </c>
      <c r="AL776" s="157"/>
      <c r="AM776" s="157"/>
      <c r="AN776" s="157">
        <v>1</v>
      </c>
      <c r="AO776" s="157">
        <v>1</v>
      </c>
      <c r="AP776" s="157"/>
      <c r="AQ776" s="157">
        <v>1</v>
      </c>
      <c r="AR776" s="48"/>
      <c r="AS776" s="23"/>
      <c r="AT776" s="23"/>
    </row>
    <row r="777" spans="1:47" s="12" customFormat="1" ht="21" customHeight="1">
      <c r="A777" s="18">
        <v>775</v>
      </c>
      <c r="B777" s="19">
        <v>5170299001148</v>
      </c>
      <c r="C777" s="20" t="s">
        <v>50</v>
      </c>
      <c r="D777" s="20" t="s">
        <v>67</v>
      </c>
      <c r="E777" s="20" t="s">
        <v>957</v>
      </c>
      <c r="F777" s="21">
        <v>1</v>
      </c>
      <c r="G777" s="21"/>
      <c r="H777" s="24">
        <v>15</v>
      </c>
      <c r="I777" s="20" t="s">
        <v>948</v>
      </c>
      <c r="J777" s="21" t="s">
        <v>680</v>
      </c>
      <c r="K777" s="21">
        <v>0</v>
      </c>
      <c r="L777" s="21">
        <v>0</v>
      </c>
      <c r="M777" s="21">
        <v>1</v>
      </c>
      <c r="N777" s="21">
        <v>0</v>
      </c>
      <c r="O777" s="21">
        <v>0</v>
      </c>
      <c r="P777" s="21">
        <v>0</v>
      </c>
      <c r="Q777" s="157"/>
      <c r="R777" s="157">
        <v>1</v>
      </c>
      <c r="S777" s="157"/>
      <c r="T777" s="157"/>
      <c r="U777" s="157"/>
      <c r="V777" s="157">
        <v>1</v>
      </c>
      <c r="W777" s="157"/>
      <c r="X777" s="157"/>
      <c r="Y777" s="157"/>
      <c r="Z777" s="157"/>
      <c r="AA777" s="157"/>
      <c r="AB777" s="157"/>
      <c r="AC777" s="157"/>
      <c r="AD777" s="157">
        <v>1</v>
      </c>
      <c r="AE777" s="157"/>
      <c r="AF777" s="157"/>
      <c r="AG777" s="157"/>
      <c r="AH777" s="157"/>
      <c r="AI777" s="157"/>
      <c r="AJ777" s="157"/>
      <c r="AK777" s="157"/>
      <c r="AL777" s="157"/>
      <c r="AM777" s="157"/>
      <c r="AN777" s="157">
        <v>1</v>
      </c>
      <c r="AO777" s="157">
        <v>1</v>
      </c>
      <c r="AP777" s="157"/>
      <c r="AQ777" s="157">
        <v>1</v>
      </c>
      <c r="AR777" s="48"/>
      <c r="AS777" s="23"/>
      <c r="AT777" s="23"/>
    </row>
    <row r="778" spans="1:47" s="12" customFormat="1" ht="21" customHeight="1">
      <c r="A778" s="18">
        <v>776</v>
      </c>
      <c r="B778" s="19">
        <v>3191100397543</v>
      </c>
      <c r="C778" s="20" t="s">
        <v>55</v>
      </c>
      <c r="D778" s="20" t="s">
        <v>958</v>
      </c>
      <c r="E778" s="20" t="s">
        <v>713</v>
      </c>
      <c r="F778" s="21">
        <v>2</v>
      </c>
      <c r="G778" s="21"/>
      <c r="H778" s="22">
        <v>1</v>
      </c>
      <c r="I778" s="20" t="s">
        <v>948</v>
      </c>
      <c r="J778" s="21" t="s">
        <v>680</v>
      </c>
      <c r="K778" s="26"/>
      <c r="L778" s="26"/>
      <c r="M778" s="26"/>
      <c r="N778" s="26"/>
      <c r="O778" s="26"/>
      <c r="P778" s="26"/>
      <c r="Q778" s="157">
        <v>1</v>
      </c>
      <c r="R778" s="157"/>
      <c r="S778" s="157"/>
      <c r="T778" s="157"/>
      <c r="U778" s="157"/>
      <c r="V778" s="157"/>
      <c r="W778" s="157"/>
      <c r="X778" s="157"/>
      <c r="Y778" s="157"/>
      <c r="Z778" s="157"/>
      <c r="AA778" s="157"/>
      <c r="AB778" s="157"/>
      <c r="AC778" s="157"/>
      <c r="AD778" s="157"/>
      <c r="AE778" s="157"/>
      <c r="AF778" s="157"/>
      <c r="AG778" s="157"/>
      <c r="AH778" s="157">
        <v>1</v>
      </c>
      <c r="AI778" s="157"/>
      <c r="AJ778" s="157"/>
      <c r="AK778" s="157">
        <v>1</v>
      </c>
      <c r="AL778" s="157"/>
      <c r="AM778" s="157"/>
      <c r="AN778" s="157">
        <v>1</v>
      </c>
      <c r="AO778" s="157">
        <v>1</v>
      </c>
      <c r="AP778" s="157"/>
      <c r="AQ778" s="157">
        <v>1</v>
      </c>
      <c r="AR778" s="48"/>
      <c r="AS778" s="23"/>
      <c r="AT778" s="23"/>
    </row>
    <row r="779" spans="1:47" s="12" customFormat="1" ht="21" customHeight="1">
      <c r="A779" s="18">
        <v>777</v>
      </c>
      <c r="B779" s="19">
        <v>3191100324830</v>
      </c>
      <c r="C779" s="20" t="s">
        <v>64</v>
      </c>
      <c r="D779" s="20" t="s">
        <v>959</v>
      </c>
      <c r="E779" s="20" t="s">
        <v>960</v>
      </c>
      <c r="F779" s="21">
        <v>2</v>
      </c>
      <c r="G779" s="21"/>
      <c r="H779" s="24">
        <v>13</v>
      </c>
      <c r="I779" s="20" t="s">
        <v>948</v>
      </c>
      <c r="J779" s="21" t="s">
        <v>680</v>
      </c>
      <c r="K779" s="21">
        <v>0</v>
      </c>
      <c r="L779" s="21">
        <v>1</v>
      </c>
      <c r="M779" s="21">
        <v>0</v>
      </c>
      <c r="N779" s="21">
        <v>0</v>
      </c>
      <c r="O779" s="21">
        <v>0</v>
      </c>
      <c r="P779" s="21">
        <v>0</v>
      </c>
      <c r="Q779" s="157"/>
      <c r="R779" s="157"/>
      <c r="S779" s="157"/>
      <c r="T779" s="157">
        <v>1</v>
      </c>
      <c r="U779" s="157"/>
      <c r="V779" s="157"/>
      <c r="W779" s="157"/>
      <c r="X779" s="157">
        <v>1</v>
      </c>
      <c r="Y779" s="157"/>
      <c r="Z779" s="157"/>
      <c r="AA779" s="157"/>
      <c r="AB779" s="157"/>
      <c r="AC779" s="157"/>
      <c r="AD779" s="157"/>
      <c r="AE779" s="157"/>
      <c r="AF779" s="157"/>
      <c r="AG779" s="157"/>
      <c r="AH779" s="157"/>
      <c r="AI779" s="157">
        <v>1</v>
      </c>
      <c r="AJ779" s="157"/>
      <c r="AK779" s="157"/>
      <c r="AL779" s="157"/>
      <c r="AM779" s="157"/>
      <c r="AN779" s="157">
        <v>1</v>
      </c>
      <c r="AO779" s="157">
        <v>1</v>
      </c>
      <c r="AP779" s="157"/>
      <c r="AQ779" s="157">
        <v>1</v>
      </c>
      <c r="AR779" s="48">
        <v>1</v>
      </c>
      <c r="AS779" s="23"/>
      <c r="AT779" s="23"/>
    </row>
    <row r="780" spans="1:47" s="12" customFormat="1" ht="21" customHeight="1">
      <c r="A780" s="18">
        <v>778</v>
      </c>
      <c r="B780" s="19">
        <v>3191100458623</v>
      </c>
      <c r="C780" s="20" t="s">
        <v>50</v>
      </c>
      <c r="D780" s="20" t="s">
        <v>961</v>
      </c>
      <c r="E780" s="20" t="s">
        <v>962</v>
      </c>
      <c r="F780" s="21">
        <v>1</v>
      </c>
      <c r="G780" s="21"/>
      <c r="H780" s="24">
        <v>3</v>
      </c>
      <c r="I780" s="20" t="s">
        <v>948</v>
      </c>
      <c r="J780" s="21" t="s">
        <v>680</v>
      </c>
      <c r="K780" s="21">
        <v>0</v>
      </c>
      <c r="L780" s="21">
        <v>0</v>
      </c>
      <c r="M780" s="21">
        <v>1</v>
      </c>
      <c r="N780" s="21">
        <v>0</v>
      </c>
      <c r="O780" s="21">
        <v>0</v>
      </c>
      <c r="P780" s="21">
        <v>0</v>
      </c>
      <c r="Q780" s="157"/>
      <c r="R780" s="157"/>
      <c r="S780" s="157">
        <v>1</v>
      </c>
      <c r="T780" s="157"/>
      <c r="U780" s="157"/>
      <c r="V780" s="157"/>
      <c r="W780" s="157">
        <v>1</v>
      </c>
      <c r="X780" s="157"/>
      <c r="Y780" s="157"/>
      <c r="Z780" s="157"/>
      <c r="AA780" s="157"/>
      <c r="AB780" s="157"/>
      <c r="AC780" s="157"/>
      <c r="AD780" s="157"/>
      <c r="AE780" s="157"/>
      <c r="AF780" s="157"/>
      <c r="AG780" s="157"/>
      <c r="AH780" s="157">
        <v>1</v>
      </c>
      <c r="AI780" s="157"/>
      <c r="AJ780" s="157"/>
      <c r="AK780" s="157"/>
      <c r="AL780" s="157"/>
      <c r="AM780" s="157">
        <v>1</v>
      </c>
      <c r="AN780" s="157">
        <v>1</v>
      </c>
      <c r="AO780" s="157"/>
      <c r="AP780" s="157">
        <v>1</v>
      </c>
      <c r="AQ780" s="157"/>
      <c r="AR780" s="48">
        <v>1</v>
      </c>
      <c r="AS780" s="23"/>
      <c r="AT780" s="23"/>
    </row>
    <row r="781" spans="1:47" s="12" customFormat="1" ht="21" customHeight="1">
      <c r="A781" s="18">
        <v>779</v>
      </c>
      <c r="B781" s="19">
        <v>5191100029494</v>
      </c>
      <c r="C781" s="20" t="s">
        <v>71</v>
      </c>
      <c r="D781" s="20" t="s">
        <v>963</v>
      </c>
      <c r="E781" s="20" t="s">
        <v>964</v>
      </c>
      <c r="F781" s="21">
        <v>1</v>
      </c>
      <c r="G781" s="21"/>
      <c r="H781" s="22">
        <v>1</v>
      </c>
      <c r="I781" s="20" t="s">
        <v>948</v>
      </c>
      <c r="J781" s="21" t="s">
        <v>680</v>
      </c>
      <c r="K781" s="21">
        <v>0</v>
      </c>
      <c r="L781" s="21">
        <v>0</v>
      </c>
      <c r="M781" s="21">
        <v>0</v>
      </c>
      <c r="N781" s="21">
        <v>0</v>
      </c>
      <c r="O781" s="21">
        <v>1</v>
      </c>
      <c r="P781" s="21">
        <v>0</v>
      </c>
      <c r="Q781" s="157"/>
      <c r="R781" s="157"/>
      <c r="S781" s="157"/>
      <c r="T781" s="157"/>
      <c r="U781" s="157"/>
      <c r="V781" s="157"/>
      <c r="W781" s="157">
        <v>1</v>
      </c>
      <c r="X781" s="157"/>
      <c r="Y781" s="157"/>
      <c r="Z781" s="157"/>
      <c r="AA781" s="157"/>
      <c r="AB781" s="157"/>
      <c r="AC781" s="157">
        <v>1</v>
      </c>
      <c r="AD781" s="157"/>
      <c r="AE781" s="157"/>
      <c r="AF781" s="157"/>
      <c r="AG781" s="157"/>
      <c r="AH781" s="157"/>
      <c r="AI781" s="157"/>
      <c r="AJ781" s="157"/>
      <c r="AK781" s="157"/>
      <c r="AL781" s="157"/>
      <c r="AM781" s="157">
        <v>1</v>
      </c>
      <c r="AN781" s="157">
        <v>1</v>
      </c>
      <c r="AO781" s="157"/>
      <c r="AP781" s="157">
        <v>1</v>
      </c>
      <c r="AQ781" s="157"/>
      <c r="AR781" s="48">
        <v>1</v>
      </c>
      <c r="AS781" s="23"/>
      <c r="AT781" s="23"/>
    </row>
    <row r="782" spans="1:47" s="12" customFormat="1" ht="21" customHeight="1">
      <c r="A782" s="18">
        <v>780</v>
      </c>
      <c r="B782" s="57">
        <v>3191100321482</v>
      </c>
      <c r="C782" s="58" t="s">
        <v>50</v>
      </c>
      <c r="D782" s="58" t="s">
        <v>965</v>
      </c>
      <c r="E782" s="58" t="s">
        <v>966</v>
      </c>
      <c r="F782" s="79">
        <v>1</v>
      </c>
      <c r="G782" s="79"/>
      <c r="H782" s="80">
        <v>9</v>
      </c>
      <c r="I782" s="58" t="s">
        <v>948</v>
      </c>
      <c r="J782" s="79" t="s">
        <v>680</v>
      </c>
      <c r="K782" s="79">
        <v>0</v>
      </c>
      <c r="L782" s="79">
        <v>0</v>
      </c>
      <c r="M782" s="79">
        <v>1</v>
      </c>
      <c r="N782" s="79">
        <v>0</v>
      </c>
      <c r="O782" s="79">
        <v>0</v>
      </c>
      <c r="P782" s="79">
        <v>0</v>
      </c>
      <c r="Q782" s="297"/>
      <c r="R782" s="297"/>
      <c r="S782" s="297"/>
      <c r="T782" s="297"/>
      <c r="U782" s="297">
        <v>1</v>
      </c>
      <c r="V782" s="297"/>
      <c r="W782" s="297"/>
      <c r="X782" s="297"/>
      <c r="Y782" s="297"/>
      <c r="Z782" s="297"/>
      <c r="AA782" s="297"/>
      <c r="AB782" s="297"/>
      <c r="AC782" s="297"/>
      <c r="AD782" s="297"/>
      <c r="AE782" s="297"/>
      <c r="AF782" s="297"/>
      <c r="AG782" s="297"/>
      <c r="AH782" s="297"/>
      <c r="AI782" s="297"/>
      <c r="AJ782" s="297">
        <v>1</v>
      </c>
      <c r="AK782" s="297"/>
      <c r="AL782" s="297"/>
      <c r="AM782" s="297">
        <v>1</v>
      </c>
      <c r="AN782" s="297">
        <v>1</v>
      </c>
      <c r="AO782" s="297"/>
      <c r="AP782" s="297">
        <v>1</v>
      </c>
      <c r="AQ782" s="297"/>
      <c r="AR782" s="175"/>
      <c r="AS782" s="60"/>
      <c r="AT782" s="60" t="s">
        <v>1997</v>
      </c>
      <c r="AU782" s="12" t="s">
        <v>1998</v>
      </c>
    </row>
    <row r="783" spans="1:47" s="12" customFormat="1" ht="21" customHeight="1">
      <c r="A783" s="18">
        <v>781</v>
      </c>
      <c r="B783" s="19">
        <v>3101500109880</v>
      </c>
      <c r="C783" s="20" t="s">
        <v>64</v>
      </c>
      <c r="D783" s="20" t="s">
        <v>967</v>
      </c>
      <c r="E783" s="20" t="s">
        <v>968</v>
      </c>
      <c r="F783" s="21">
        <v>2</v>
      </c>
      <c r="G783" s="21"/>
      <c r="H783" s="24">
        <v>3</v>
      </c>
      <c r="I783" s="20" t="s">
        <v>948</v>
      </c>
      <c r="J783" s="21" t="s">
        <v>680</v>
      </c>
      <c r="K783" s="21">
        <v>0</v>
      </c>
      <c r="L783" s="21">
        <v>1</v>
      </c>
      <c r="M783" s="21">
        <v>0</v>
      </c>
      <c r="N783" s="21">
        <v>0</v>
      </c>
      <c r="O783" s="21">
        <v>0</v>
      </c>
      <c r="P783" s="21">
        <v>0</v>
      </c>
      <c r="Q783" s="157"/>
      <c r="R783" s="157"/>
      <c r="S783" s="157"/>
      <c r="T783" s="157"/>
      <c r="U783" s="157"/>
      <c r="V783" s="157"/>
      <c r="W783" s="157"/>
      <c r="X783" s="157"/>
      <c r="Y783" s="157"/>
      <c r="Z783" s="157"/>
      <c r="AA783" s="157"/>
      <c r="AB783" s="157"/>
      <c r="AC783" s="157"/>
      <c r="AD783" s="157"/>
      <c r="AE783" s="157"/>
      <c r="AF783" s="157"/>
      <c r="AG783" s="157"/>
      <c r="AH783" s="157"/>
      <c r="AI783" s="157"/>
      <c r="AJ783" s="157">
        <v>1</v>
      </c>
      <c r="AK783" s="157"/>
      <c r="AL783" s="157"/>
      <c r="AM783" s="157">
        <v>1</v>
      </c>
      <c r="AN783" s="157">
        <v>1</v>
      </c>
      <c r="AO783" s="157"/>
      <c r="AP783" s="157">
        <v>1</v>
      </c>
      <c r="AQ783" s="157"/>
      <c r="AR783" s="48"/>
      <c r="AS783" s="23"/>
      <c r="AT783" s="23"/>
    </row>
    <row r="784" spans="1:47" s="12" customFormat="1" ht="21" customHeight="1">
      <c r="A784" s="18">
        <v>782</v>
      </c>
      <c r="B784" s="19">
        <v>3191100407441</v>
      </c>
      <c r="C784" s="20" t="s">
        <v>91</v>
      </c>
      <c r="D784" s="20" t="s">
        <v>969</v>
      </c>
      <c r="E784" s="20" t="s">
        <v>970</v>
      </c>
      <c r="F784" s="21">
        <v>2</v>
      </c>
      <c r="G784" s="21"/>
      <c r="H784" s="24">
        <v>4</v>
      </c>
      <c r="I784" s="20" t="s">
        <v>948</v>
      </c>
      <c r="J784" s="21" t="s">
        <v>680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157"/>
      <c r="R784" s="157"/>
      <c r="S784" s="157"/>
      <c r="T784" s="157"/>
      <c r="U784" s="157"/>
      <c r="V784" s="157"/>
      <c r="W784" s="157"/>
      <c r="X784" s="157"/>
      <c r="Y784" s="157"/>
      <c r="Z784" s="157"/>
      <c r="AA784" s="157"/>
      <c r="AB784" s="157"/>
      <c r="AC784" s="157"/>
      <c r="AD784" s="157"/>
      <c r="AE784" s="157"/>
      <c r="AF784" s="157"/>
      <c r="AG784" s="157"/>
      <c r="AH784" s="157"/>
      <c r="AI784" s="157"/>
      <c r="AJ784" s="157"/>
      <c r="AK784" s="157">
        <v>1</v>
      </c>
      <c r="AL784" s="157"/>
      <c r="AM784" s="157">
        <v>1</v>
      </c>
      <c r="AN784" s="157">
        <v>1</v>
      </c>
      <c r="AO784" s="157"/>
      <c r="AP784" s="157">
        <v>1</v>
      </c>
      <c r="AQ784" s="157"/>
      <c r="AR784" s="48"/>
      <c r="AS784" s="23"/>
      <c r="AT784" s="23"/>
    </row>
    <row r="785" spans="1:46" s="12" customFormat="1" ht="21" customHeight="1">
      <c r="A785" s="18">
        <v>783</v>
      </c>
      <c r="B785" s="19">
        <v>3670600052159</v>
      </c>
      <c r="C785" s="20" t="s">
        <v>55</v>
      </c>
      <c r="D785" s="20" t="s">
        <v>971</v>
      </c>
      <c r="E785" s="20" t="s">
        <v>972</v>
      </c>
      <c r="F785" s="21">
        <v>2</v>
      </c>
      <c r="G785" s="21"/>
      <c r="H785" s="24">
        <v>14</v>
      </c>
      <c r="I785" s="20" t="s">
        <v>948</v>
      </c>
      <c r="J785" s="21" t="s">
        <v>680</v>
      </c>
      <c r="K785" s="21">
        <v>0</v>
      </c>
      <c r="L785" s="21">
        <v>0</v>
      </c>
      <c r="M785" s="21">
        <v>1</v>
      </c>
      <c r="N785" s="21">
        <v>0</v>
      </c>
      <c r="O785" s="21">
        <v>0</v>
      </c>
      <c r="P785" s="21">
        <v>0</v>
      </c>
      <c r="Q785" s="157"/>
      <c r="R785" s="157"/>
      <c r="S785" s="157"/>
      <c r="T785" s="157"/>
      <c r="U785" s="157"/>
      <c r="V785" s="157"/>
      <c r="W785" s="157">
        <v>1</v>
      </c>
      <c r="X785" s="157"/>
      <c r="Y785" s="157"/>
      <c r="Z785" s="157"/>
      <c r="AA785" s="157"/>
      <c r="AB785" s="157"/>
      <c r="AC785" s="157">
        <v>1</v>
      </c>
      <c r="AD785" s="157"/>
      <c r="AE785" s="157"/>
      <c r="AF785" s="157"/>
      <c r="AG785" s="157"/>
      <c r="AH785" s="157"/>
      <c r="AI785" s="157"/>
      <c r="AJ785" s="157"/>
      <c r="AK785" s="157">
        <v>1</v>
      </c>
      <c r="AL785" s="157"/>
      <c r="AM785" s="157">
        <v>1</v>
      </c>
      <c r="AN785" s="157">
        <v>1</v>
      </c>
      <c r="AO785" s="157"/>
      <c r="AP785" s="157">
        <v>1</v>
      </c>
      <c r="AQ785" s="157"/>
      <c r="AR785" s="48"/>
      <c r="AS785" s="23"/>
      <c r="AT785" s="23"/>
    </row>
    <row r="786" spans="1:46" s="12" customFormat="1" ht="21" customHeight="1">
      <c r="A786" s="18">
        <v>784</v>
      </c>
      <c r="B786" s="19">
        <v>3191100458887</v>
      </c>
      <c r="C786" s="20" t="s">
        <v>50</v>
      </c>
      <c r="D786" s="20" t="s">
        <v>382</v>
      </c>
      <c r="E786" s="20" t="s">
        <v>973</v>
      </c>
      <c r="F786" s="21">
        <v>1</v>
      </c>
      <c r="G786" s="21"/>
      <c r="H786" s="24">
        <v>15</v>
      </c>
      <c r="I786" s="20" t="s">
        <v>948</v>
      </c>
      <c r="J786" s="21" t="s">
        <v>680</v>
      </c>
      <c r="K786" s="21">
        <v>0</v>
      </c>
      <c r="L786" s="21">
        <v>1</v>
      </c>
      <c r="M786" s="21">
        <v>0</v>
      </c>
      <c r="N786" s="21">
        <v>0</v>
      </c>
      <c r="O786" s="21">
        <v>0</v>
      </c>
      <c r="P786" s="21">
        <v>0</v>
      </c>
      <c r="Q786" s="157"/>
      <c r="R786" s="157"/>
      <c r="S786" s="157"/>
      <c r="T786" s="157">
        <v>1</v>
      </c>
      <c r="U786" s="157"/>
      <c r="V786" s="157"/>
      <c r="W786" s="157"/>
      <c r="X786" s="157"/>
      <c r="Y786" s="157"/>
      <c r="Z786" s="157"/>
      <c r="AA786" s="157"/>
      <c r="AB786" s="157"/>
      <c r="AC786" s="157"/>
      <c r="AD786" s="157"/>
      <c r="AE786" s="157"/>
      <c r="AF786" s="157"/>
      <c r="AG786" s="157"/>
      <c r="AH786" s="157"/>
      <c r="AI786" s="157"/>
      <c r="AJ786" s="157">
        <v>1</v>
      </c>
      <c r="AK786" s="157"/>
      <c r="AL786" s="157"/>
      <c r="AM786" s="157">
        <v>1</v>
      </c>
      <c r="AN786" s="157">
        <v>1</v>
      </c>
      <c r="AO786" s="157"/>
      <c r="AP786" s="157">
        <v>1</v>
      </c>
      <c r="AQ786" s="157"/>
      <c r="AR786" s="48"/>
      <c r="AS786" s="23"/>
      <c r="AT786" s="23"/>
    </row>
    <row r="787" spans="1:46" s="12" customFormat="1" ht="21" customHeight="1">
      <c r="A787" s="18">
        <v>785</v>
      </c>
      <c r="B787" s="19">
        <v>3191100189941</v>
      </c>
      <c r="C787" s="20" t="s">
        <v>55</v>
      </c>
      <c r="D787" s="20" t="s">
        <v>204</v>
      </c>
      <c r="E787" s="20" t="s">
        <v>974</v>
      </c>
      <c r="F787" s="21">
        <v>2</v>
      </c>
      <c r="G787" s="21"/>
      <c r="H787" s="22">
        <v>1</v>
      </c>
      <c r="I787" s="20" t="s">
        <v>948</v>
      </c>
      <c r="J787" s="21" t="s">
        <v>680</v>
      </c>
      <c r="K787" s="26"/>
      <c r="L787" s="26"/>
      <c r="M787" s="26"/>
      <c r="N787" s="26"/>
      <c r="O787" s="26"/>
      <c r="P787" s="26"/>
      <c r="Q787" s="157">
        <v>1</v>
      </c>
      <c r="R787" s="157"/>
      <c r="S787" s="157"/>
      <c r="T787" s="157"/>
      <c r="U787" s="157"/>
      <c r="V787" s="157"/>
      <c r="W787" s="157">
        <v>1</v>
      </c>
      <c r="X787" s="157"/>
      <c r="Y787" s="157"/>
      <c r="Z787" s="157"/>
      <c r="AA787" s="157"/>
      <c r="AB787" s="157"/>
      <c r="AC787" s="157">
        <v>1</v>
      </c>
      <c r="AD787" s="157"/>
      <c r="AE787" s="157"/>
      <c r="AF787" s="157"/>
      <c r="AG787" s="157"/>
      <c r="AH787" s="157"/>
      <c r="AI787" s="157"/>
      <c r="AJ787" s="157"/>
      <c r="AK787" s="157"/>
      <c r="AL787" s="157"/>
      <c r="AM787" s="157">
        <v>1</v>
      </c>
      <c r="AN787" s="157">
        <v>1</v>
      </c>
      <c r="AO787" s="157"/>
      <c r="AP787" s="157">
        <v>1</v>
      </c>
      <c r="AQ787" s="157"/>
      <c r="AR787" s="48"/>
      <c r="AS787" s="23"/>
      <c r="AT787" s="23"/>
    </row>
    <row r="788" spans="1:46" s="12" customFormat="1" ht="21" customHeight="1">
      <c r="A788" s="18">
        <v>786</v>
      </c>
      <c r="B788" s="19">
        <v>3191100191082</v>
      </c>
      <c r="C788" s="20" t="s">
        <v>55</v>
      </c>
      <c r="D788" s="20" t="s">
        <v>975</v>
      </c>
      <c r="E788" s="20" t="s">
        <v>976</v>
      </c>
      <c r="F788" s="21">
        <v>2</v>
      </c>
      <c r="G788" s="21"/>
      <c r="H788" s="24">
        <v>13</v>
      </c>
      <c r="I788" s="20" t="s">
        <v>948</v>
      </c>
      <c r="J788" s="21" t="s">
        <v>680</v>
      </c>
      <c r="K788" s="21">
        <v>1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157"/>
      <c r="R788" s="157"/>
      <c r="S788" s="157"/>
      <c r="T788" s="157"/>
      <c r="U788" s="157"/>
      <c r="V788" s="157"/>
      <c r="W788" s="157"/>
      <c r="X788" s="157"/>
      <c r="Y788" s="157"/>
      <c r="Z788" s="157"/>
      <c r="AA788" s="157"/>
      <c r="AB788" s="157"/>
      <c r="AC788" s="157"/>
      <c r="AD788" s="157"/>
      <c r="AE788" s="157"/>
      <c r="AF788" s="157"/>
      <c r="AG788" s="157"/>
      <c r="AH788" s="157"/>
      <c r="AI788" s="157"/>
      <c r="AJ788" s="157">
        <v>1</v>
      </c>
      <c r="AK788" s="157"/>
      <c r="AL788" s="157"/>
      <c r="AM788" s="157">
        <v>1</v>
      </c>
      <c r="AN788" s="157">
        <v>1</v>
      </c>
      <c r="AO788" s="157"/>
      <c r="AP788" s="157">
        <v>1</v>
      </c>
      <c r="AQ788" s="157"/>
      <c r="AR788" s="48">
        <v>1</v>
      </c>
      <c r="AS788" s="23"/>
      <c r="AT788" s="23"/>
    </row>
    <row r="789" spans="1:46" s="12" customFormat="1" ht="21" customHeight="1">
      <c r="A789" s="18">
        <v>787</v>
      </c>
      <c r="B789" s="19">
        <v>3191100322071</v>
      </c>
      <c r="C789" s="20" t="s">
        <v>50</v>
      </c>
      <c r="D789" s="20" t="s">
        <v>977</v>
      </c>
      <c r="E789" s="20" t="s">
        <v>978</v>
      </c>
      <c r="F789" s="21">
        <v>1</v>
      </c>
      <c r="G789" s="21"/>
      <c r="H789" s="24">
        <v>9</v>
      </c>
      <c r="I789" s="20" t="s">
        <v>948</v>
      </c>
      <c r="J789" s="21" t="s">
        <v>680</v>
      </c>
      <c r="K789" s="21">
        <v>0</v>
      </c>
      <c r="L789" s="21">
        <v>0</v>
      </c>
      <c r="M789" s="21">
        <v>1</v>
      </c>
      <c r="N789" s="21">
        <v>0</v>
      </c>
      <c r="O789" s="21">
        <v>0</v>
      </c>
      <c r="P789" s="21">
        <v>0</v>
      </c>
      <c r="Q789" s="157"/>
      <c r="R789" s="157"/>
      <c r="S789" s="157" t="s">
        <v>979</v>
      </c>
      <c r="T789" s="157"/>
      <c r="U789" s="157">
        <v>1</v>
      </c>
      <c r="V789" s="157"/>
      <c r="W789" s="157"/>
      <c r="X789" s="157"/>
      <c r="Y789" s="157"/>
      <c r="Z789" s="157"/>
      <c r="AA789" s="157"/>
      <c r="AB789" s="157"/>
      <c r="AC789" s="157"/>
      <c r="AD789" s="157"/>
      <c r="AE789" s="157"/>
      <c r="AF789" s="157"/>
      <c r="AG789" s="157"/>
      <c r="AH789" s="157"/>
      <c r="AI789" s="157"/>
      <c r="AJ789" s="157">
        <v>1</v>
      </c>
      <c r="AK789" s="157"/>
      <c r="AL789" s="157"/>
      <c r="AM789" s="157">
        <v>1</v>
      </c>
      <c r="AN789" s="157">
        <v>1</v>
      </c>
      <c r="AO789" s="157"/>
      <c r="AP789" s="157">
        <v>1</v>
      </c>
      <c r="AQ789" s="157"/>
      <c r="AR789" s="48"/>
      <c r="AS789" s="23"/>
      <c r="AT789" s="23"/>
    </row>
    <row r="790" spans="1:46" s="12" customFormat="1" ht="21" customHeight="1">
      <c r="A790" s="18">
        <v>788</v>
      </c>
      <c r="B790" s="19">
        <v>1102003384585</v>
      </c>
      <c r="C790" s="20" t="s">
        <v>71</v>
      </c>
      <c r="D790" s="20" t="s">
        <v>980</v>
      </c>
      <c r="E790" s="20" t="s">
        <v>981</v>
      </c>
      <c r="F790" s="21">
        <v>1</v>
      </c>
      <c r="G790" s="21"/>
      <c r="H790" s="24">
        <v>13</v>
      </c>
      <c r="I790" s="20" t="s">
        <v>948</v>
      </c>
      <c r="J790" s="21" t="s">
        <v>680</v>
      </c>
      <c r="K790" s="26"/>
      <c r="L790" s="26"/>
      <c r="M790" s="26"/>
      <c r="N790" s="26"/>
      <c r="O790" s="26"/>
      <c r="P790" s="26"/>
      <c r="Q790" s="157"/>
      <c r="R790" s="157"/>
      <c r="S790" s="157"/>
      <c r="T790" s="157"/>
      <c r="U790" s="157"/>
      <c r="V790" s="157"/>
      <c r="W790" s="157"/>
      <c r="X790" s="157"/>
      <c r="Y790" s="157"/>
      <c r="Z790" s="157"/>
      <c r="AA790" s="157"/>
      <c r="AB790" s="157"/>
      <c r="AC790" s="157"/>
      <c r="AD790" s="157"/>
      <c r="AE790" s="157"/>
      <c r="AF790" s="157"/>
      <c r="AG790" s="157"/>
      <c r="AH790" s="157"/>
      <c r="AI790" s="157"/>
      <c r="AJ790" s="157"/>
      <c r="AK790" s="157"/>
      <c r="AL790" s="157"/>
      <c r="AM790" s="157">
        <v>1</v>
      </c>
      <c r="AN790" s="157">
        <v>1</v>
      </c>
      <c r="AO790" s="157"/>
      <c r="AP790" s="157">
        <v>1</v>
      </c>
      <c r="AQ790" s="157"/>
      <c r="AR790" s="48"/>
      <c r="AS790" s="23"/>
      <c r="AT790" s="23"/>
    </row>
    <row r="791" spans="1:46" s="12" customFormat="1" ht="21" customHeight="1">
      <c r="A791" s="18">
        <v>789</v>
      </c>
      <c r="B791" s="19">
        <v>1199600384336</v>
      </c>
      <c r="C791" s="20" t="s">
        <v>71</v>
      </c>
      <c r="D791" s="20" t="s">
        <v>683</v>
      </c>
      <c r="E791" s="20" t="s">
        <v>982</v>
      </c>
      <c r="F791" s="21">
        <v>1</v>
      </c>
      <c r="G791" s="21"/>
      <c r="H791" s="24">
        <v>2</v>
      </c>
      <c r="I791" s="20" t="s">
        <v>948</v>
      </c>
      <c r="J791" s="21" t="s">
        <v>680</v>
      </c>
      <c r="K791" s="21">
        <v>0</v>
      </c>
      <c r="L791" s="21">
        <v>1</v>
      </c>
      <c r="M791" s="21">
        <v>0</v>
      </c>
      <c r="N791" s="21">
        <v>0</v>
      </c>
      <c r="O791" s="21">
        <v>0</v>
      </c>
      <c r="P791" s="21">
        <v>0</v>
      </c>
      <c r="Q791" s="157"/>
      <c r="R791" s="157"/>
      <c r="S791" s="157"/>
      <c r="T791" s="157"/>
      <c r="U791" s="157"/>
      <c r="V791" s="157"/>
      <c r="W791" s="157"/>
      <c r="X791" s="157"/>
      <c r="Y791" s="157"/>
      <c r="Z791" s="157"/>
      <c r="AA791" s="157"/>
      <c r="AB791" s="157"/>
      <c r="AC791" s="157"/>
      <c r="AD791" s="157"/>
      <c r="AE791" s="157"/>
      <c r="AF791" s="157"/>
      <c r="AG791" s="157"/>
      <c r="AH791" s="157"/>
      <c r="AI791" s="157"/>
      <c r="AJ791" s="157"/>
      <c r="AK791" s="157"/>
      <c r="AL791" s="157"/>
      <c r="AM791" s="157">
        <v>1</v>
      </c>
      <c r="AN791" s="157">
        <v>1</v>
      </c>
      <c r="AO791" s="157"/>
      <c r="AP791" s="157">
        <v>1</v>
      </c>
      <c r="AQ791" s="157"/>
      <c r="AR791" s="48"/>
      <c r="AS791" s="23"/>
      <c r="AT791" s="23"/>
    </row>
    <row r="792" spans="1:46" s="12" customFormat="1" ht="21" customHeight="1">
      <c r="A792" s="18">
        <v>790</v>
      </c>
      <c r="B792" s="19">
        <v>3190900202690</v>
      </c>
      <c r="C792" s="20" t="s">
        <v>50</v>
      </c>
      <c r="D792" s="20" t="s">
        <v>983</v>
      </c>
      <c r="E792" s="20" t="s">
        <v>984</v>
      </c>
      <c r="F792" s="21">
        <v>1</v>
      </c>
      <c r="G792" s="21"/>
      <c r="H792" s="24">
        <v>3</v>
      </c>
      <c r="I792" s="20" t="s">
        <v>948</v>
      </c>
      <c r="J792" s="21" t="s">
        <v>680</v>
      </c>
      <c r="K792" s="21">
        <v>0</v>
      </c>
      <c r="L792" s="21">
        <v>0</v>
      </c>
      <c r="M792" s="21">
        <v>1</v>
      </c>
      <c r="N792" s="21">
        <v>0</v>
      </c>
      <c r="O792" s="21">
        <v>0</v>
      </c>
      <c r="P792" s="21">
        <v>0</v>
      </c>
      <c r="Q792" s="157"/>
      <c r="R792" s="157"/>
      <c r="S792" s="157">
        <v>1</v>
      </c>
      <c r="T792" s="157"/>
      <c r="U792" s="157"/>
      <c r="V792" s="157"/>
      <c r="W792" s="157">
        <v>1</v>
      </c>
      <c r="X792" s="157"/>
      <c r="Y792" s="157"/>
      <c r="Z792" s="157"/>
      <c r="AA792" s="157"/>
      <c r="AB792" s="157"/>
      <c r="AC792" s="157">
        <v>1</v>
      </c>
      <c r="AD792" s="157"/>
      <c r="AE792" s="157"/>
      <c r="AF792" s="157"/>
      <c r="AG792" s="157"/>
      <c r="AH792" s="157"/>
      <c r="AI792" s="157"/>
      <c r="AJ792" s="157"/>
      <c r="AK792" s="157"/>
      <c r="AL792" s="157"/>
      <c r="AM792" s="157">
        <v>1</v>
      </c>
      <c r="AN792" s="157">
        <v>1</v>
      </c>
      <c r="AO792" s="157"/>
      <c r="AP792" s="157">
        <v>1</v>
      </c>
      <c r="AQ792" s="157"/>
      <c r="AR792" s="48"/>
      <c r="AS792" s="23"/>
      <c r="AT792" s="23"/>
    </row>
    <row r="793" spans="1:46" s="12" customFormat="1" ht="21" customHeight="1">
      <c r="A793" s="18">
        <v>791</v>
      </c>
      <c r="B793" s="19">
        <v>5191100003053</v>
      </c>
      <c r="C793" s="20" t="s">
        <v>55</v>
      </c>
      <c r="D793" s="20" t="s">
        <v>985</v>
      </c>
      <c r="E793" s="20" t="s">
        <v>986</v>
      </c>
      <c r="F793" s="21">
        <v>2</v>
      </c>
      <c r="G793" s="21"/>
      <c r="H793" s="24">
        <v>3</v>
      </c>
      <c r="I793" s="20" t="s">
        <v>948</v>
      </c>
      <c r="J793" s="21" t="s">
        <v>680</v>
      </c>
      <c r="K793" s="21">
        <v>1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157"/>
      <c r="R793" s="157"/>
      <c r="S793" s="157"/>
      <c r="T793" s="157"/>
      <c r="U793" s="157"/>
      <c r="V793" s="157"/>
      <c r="W793" s="157"/>
      <c r="X793" s="157"/>
      <c r="Y793" s="157"/>
      <c r="Z793" s="157"/>
      <c r="AA793" s="157"/>
      <c r="AB793" s="157"/>
      <c r="AC793" s="157"/>
      <c r="AD793" s="157"/>
      <c r="AE793" s="157"/>
      <c r="AF793" s="157"/>
      <c r="AG793" s="157"/>
      <c r="AH793" s="157"/>
      <c r="AI793" s="157"/>
      <c r="AJ793" s="157">
        <v>1</v>
      </c>
      <c r="AK793" s="157"/>
      <c r="AL793" s="157"/>
      <c r="AM793" s="157">
        <v>1</v>
      </c>
      <c r="AN793" s="157">
        <v>1</v>
      </c>
      <c r="AO793" s="157"/>
      <c r="AP793" s="157">
        <v>1</v>
      </c>
      <c r="AQ793" s="157"/>
      <c r="AR793" s="48"/>
      <c r="AS793" s="23"/>
      <c r="AT793" s="23"/>
    </row>
    <row r="794" spans="1:46" s="12" customFormat="1" ht="21" customHeight="1">
      <c r="A794" s="18">
        <v>792</v>
      </c>
      <c r="B794" s="19">
        <v>3191100057297</v>
      </c>
      <c r="C794" s="20" t="s">
        <v>55</v>
      </c>
      <c r="D794" s="20" t="s">
        <v>987</v>
      </c>
      <c r="E794" s="20" t="s">
        <v>988</v>
      </c>
      <c r="F794" s="21">
        <v>2</v>
      </c>
      <c r="G794" s="21"/>
      <c r="H794" s="24">
        <v>12</v>
      </c>
      <c r="I794" s="20" t="s">
        <v>948</v>
      </c>
      <c r="J794" s="21" t="s">
        <v>680</v>
      </c>
      <c r="K794" s="21">
        <v>1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157"/>
      <c r="R794" s="157"/>
      <c r="S794" s="157"/>
      <c r="T794" s="157"/>
      <c r="U794" s="157"/>
      <c r="V794" s="157"/>
      <c r="W794" s="157"/>
      <c r="X794" s="157"/>
      <c r="Y794" s="157"/>
      <c r="Z794" s="157"/>
      <c r="AA794" s="157"/>
      <c r="AB794" s="157"/>
      <c r="AC794" s="157"/>
      <c r="AD794" s="157"/>
      <c r="AE794" s="157"/>
      <c r="AF794" s="157"/>
      <c r="AG794" s="157"/>
      <c r="AH794" s="157"/>
      <c r="AI794" s="157"/>
      <c r="AJ794" s="157"/>
      <c r="AK794" s="157"/>
      <c r="AL794" s="157"/>
      <c r="AM794" s="157">
        <v>1</v>
      </c>
      <c r="AN794" s="157">
        <v>1</v>
      </c>
      <c r="AO794" s="157"/>
      <c r="AP794" s="157">
        <v>1</v>
      </c>
      <c r="AQ794" s="157"/>
      <c r="AR794" s="48"/>
      <c r="AS794" s="23"/>
      <c r="AT794" s="23"/>
    </row>
    <row r="795" spans="1:46" s="12" customFormat="1" ht="21" customHeight="1">
      <c r="A795" s="18">
        <v>793</v>
      </c>
      <c r="B795" s="19">
        <v>5302101164505</v>
      </c>
      <c r="C795" s="20" t="s">
        <v>50</v>
      </c>
      <c r="D795" s="20" t="s">
        <v>989</v>
      </c>
      <c r="E795" s="20" t="s">
        <v>990</v>
      </c>
      <c r="F795" s="21">
        <v>1</v>
      </c>
      <c r="G795" s="21"/>
      <c r="H795" s="24">
        <v>9</v>
      </c>
      <c r="I795" s="20" t="s">
        <v>948</v>
      </c>
      <c r="J795" s="21" t="s">
        <v>680</v>
      </c>
      <c r="K795" s="21">
        <v>0</v>
      </c>
      <c r="L795" s="21">
        <v>1</v>
      </c>
      <c r="M795" s="21">
        <v>1</v>
      </c>
      <c r="N795" s="21">
        <v>0</v>
      </c>
      <c r="O795" s="21">
        <v>0</v>
      </c>
      <c r="P795" s="21">
        <v>0</v>
      </c>
      <c r="Q795" s="157">
        <v>1</v>
      </c>
      <c r="R795" s="157"/>
      <c r="S795" s="157"/>
      <c r="T795" s="157"/>
      <c r="U795" s="157"/>
      <c r="V795" s="157"/>
      <c r="W795" s="157">
        <v>1</v>
      </c>
      <c r="X795" s="157"/>
      <c r="Y795" s="157"/>
      <c r="Z795" s="157"/>
      <c r="AA795" s="157"/>
      <c r="AB795" s="157"/>
      <c r="AC795" s="157"/>
      <c r="AD795" s="157"/>
      <c r="AE795" s="157"/>
      <c r="AF795" s="157"/>
      <c r="AG795" s="157"/>
      <c r="AH795" s="157"/>
      <c r="AI795" s="157"/>
      <c r="AJ795" s="157">
        <v>1</v>
      </c>
      <c r="AK795" s="157"/>
      <c r="AL795" s="157"/>
      <c r="AM795" s="157">
        <v>1</v>
      </c>
      <c r="AN795" s="157">
        <v>1</v>
      </c>
      <c r="AO795" s="157"/>
      <c r="AP795" s="157">
        <v>1</v>
      </c>
      <c r="AQ795" s="157"/>
      <c r="AR795" s="48">
        <v>1</v>
      </c>
      <c r="AS795" s="23"/>
      <c r="AT795" s="23"/>
    </row>
    <row r="796" spans="1:46" s="12" customFormat="1" ht="21" customHeight="1">
      <c r="A796" s="18">
        <v>794</v>
      </c>
      <c r="B796" s="19">
        <v>3191100019484</v>
      </c>
      <c r="C796" s="20" t="s">
        <v>64</v>
      </c>
      <c r="D796" s="20" t="s">
        <v>85</v>
      </c>
      <c r="E796" s="20" t="s">
        <v>250</v>
      </c>
      <c r="F796" s="21">
        <v>2</v>
      </c>
      <c r="G796" s="21"/>
      <c r="H796" s="24">
        <v>9</v>
      </c>
      <c r="I796" s="20" t="s">
        <v>948</v>
      </c>
      <c r="J796" s="21" t="s">
        <v>680</v>
      </c>
      <c r="K796" s="21">
        <v>0</v>
      </c>
      <c r="L796" s="21">
        <v>0</v>
      </c>
      <c r="M796" s="21">
        <v>0</v>
      </c>
      <c r="N796" s="21">
        <v>0</v>
      </c>
      <c r="O796" s="21">
        <v>1</v>
      </c>
      <c r="P796" s="21">
        <v>0</v>
      </c>
      <c r="Q796" s="157"/>
      <c r="R796" s="157"/>
      <c r="S796" s="157"/>
      <c r="T796" s="157"/>
      <c r="U796" s="157"/>
      <c r="V796" s="157"/>
      <c r="W796" s="157"/>
      <c r="X796" s="157"/>
      <c r="Y796" s="157"/>
      <c r="Z796" s="157"/>
      <c r="AA796" s="157"/>
      <c r="AB796" s="157"/>
      <c r="AC796" s="157"/>
      <c r="AD796" s="157"/>
      <c r="AE796" s="157"/>
      <c r="AF796" s="157"/>
      <c r="AG796" s="157"/>
      <c r="AH796" s="157"/>
      <c r="AI796" s="157"/>
      <c r="AJ796" s="157">
        <v>1</v>
      </c>
      <c r="AK796" s="157"/>
      <c r="AL796" s="157"/>
      <c r="AM796" s="157">
        <v>1</v>
      </c>
      <c r="AN796" s="157">
        <v>1</v>
      </c>
      <c r="AO796" s="157"/>
      <c r="AP796" s="157">
        <v>1</v>
      </c>
      <c r="AQ796" s="157"/>
      <c r="AR796" s="48"/>
      <c r="AS796" s="23"/>
      <c r="AT796" s="23"/>
    </row>
    <row r="797" spans="1:46" s="12" customFormat="1" ht="21" customHeight="1">
      <c r="A797" s="18">
        <v>795</v>
      </c>
      <c r="B797" s="19">
        <v>3250500266436</v>
      </c>
      <c r="C797" s="20" t="s">
        <v>50</v>
      </c>
      <c r="D797" s="20" t="s">
        <v>991</v>
      </c>
      <c r="E797" s="20" t="s">
        <v>992</v>
      </c>
      <c r="F797" s="21">
        <v>1</v>
      </c>
      <c r="G797" s="21"/>
      <c r="H797" s="24">
        <v>4</v>
      </c>
      <c r="I797" s="20" t="s">
        <v>948</v>
      </c>
      <c r="J797" s="21" t="s">
        <v>680</v>
      </c>
      <c r="K797" s="21">
        <v>0</v>
      </c>
      <c r="L797" s="21">
        <v>0</v>
      </c>
      <c r="M797" s="21">
        <v>1</v>
      </c>
      <c r="N797" s="21">
        <v>0</v>
      </c>
      <c r="O797" s="21">
        <v>0</v>
      </c>
      <c r="P797" s="21">
        <v>0</v>
      </c>
      <c r="Q797" s="157">
        <v>1</v>
      </c>
      <c r="R797" s="157"/>
      <c r="S797" s="157">
        <v>1</v>
      </c>
      <c r="T797" s="157"/>
      <c r="U797" s="157"/>
      <c r="V797" s="157"/>
      <c r="W797" s="157"/>
      <c r="X797" s="157"/>
      <c r="Y797" s="157"/>
      <c r="Z797" s="157"/>
      <c r="AA797" s="157"/>
      <c r="AB797" s="157"/>
      <c r="AC797" s="157"/>
      <c r="AD797" s="157"/>
      <c r="AE797" s="157"/>
      <c r="AF797" s="157"/>
      <c r="AG797" s="157"/>
      <c r="AH797" s="157"/>
      <c r="AI797" s="157"/>
      <c r="AJ797" s="157"/>
      <c r="AK797" s="157">
        <v>1</v>
      </c>
      <c r="AL797" s="157"/>
      <c r="AM797" s="157">
        <v>1</v>
      </c>
      <c r="AN797" s="157">
        <v>1</v>
      </c>
      <c r="AO797" s="157"/>
      <c r="AP797" s="157">
        <v>1</v>
      </c>
      <c r="AQ797" s="157"/>
      <c r="AR797" s="48"/>
      <c r="AS797" s="23"/>
      <c r="AT797" s="23"/>
    </row>
    <row r="798" spans="1:46" s="12" customFormat="1" ht="21" customHeight="1">
      <c r="A798" s="18">
        <v>796</v>
      </c>
      <c r="B798" s="19">
        <v>3190300516421</v>
      </c>
      <c r="C798" s="20" t="s">
        <v>50</v>
      </c>
      <c r="D798" s="20" t="s">
        <v>993</v>
      </c>
      <c r="E798" s="20" t="s">
        <v>994</v>
      </c>
      <c r="F798" s="21">
        <v>1</v>
      </c>
      <c r="G798" s="21"/>
      <c r="H798" s="24">
        <v>13</v>
      </c>
      <c r="I798" s="20" t="s">
        <v>948</v>
      </c>
      <c r="J798" s="21" t="s">
        <v>680</v>
      </c>
      <c r="K798" s="21">
        <v>0</v>
      </c>
      <c r="L798" s="21">
        <v>0</v>
      </c>
      <c r="M798" s="21">
        <v>1</v>
      </c>
      <c r="N798" s="21">
        <v>0</v>
      </c>
      <c r="O798" s="21">
        <v>0</v>
      </c>
      <c r="P798" s="21">
        <v>0</v>
      </c>
      <c r="Q798" s="157"/>
      <c r="R798" s="157"/>
      <c r="S798" s="157"/>
      <c r="T798" s="157"/>
      <c r="U798" s="157"/>
      <c r="V798" s="157"/>
      <c r="W798" s="157">
        <v>1</v>
      </c>
      <c r="X798" s="157"/>
      <c r="Y798" s="157"/>
      <c r="Z798" s="157"/>
      <c r="AA798" s="157"/>
      <c r="AB798" s="157"/>
      <c r="AC798" s="157"/>
      <c r="AD798" s="157"/>
      <c r="AE798" s="157"/>
      <c r="AF798" s="157"/>
      <c r="AG798" s="157"/>
      <c r="AH798" s="157"/>
      <c r="AI798" s="157"/>
      <c r="AJ798" s="157">
        <v>1</v>
      </c>
      <c r="AK798" s="157"/>
      <c r="AL798" s="157"/>
      <c r="AM798" s="157">
        <v>1</v>
      </c>
      <c r="AN798" s="157">
        <v>1</v>
      </c>
      <c r="AO798" s="157"/>
      <c r="AP798" s="157">
        <v>1</v>
      </c>
      <c r="AQ798" s="157"/>
      <c r="AR798" s="48"/>
      <c r="AS798" s="23"/>
      <c r="AT798" s="48"/>
    </row>
    <row r="799" spans="1:46" s="12" customFormat="1" ht="21" customHeight="1">
      <c r="A799" s="18">
        <v>797</v>
      </c>
      <c r="B799" s="19">
        <v>3100201662039</v>
      </c>
      <c r="C799" s="20" t="s">
        <v>50</v>
      </c>
      <c r="D799" s="20" t="s">
        <v>995</v>
      </c>
      <c r="E799" s="20" t="s">
        <v>996</v>
      </c>
      <c r="F799" s="21">
        <v>1</v>
      </c>
      <c r="G799" s="21"/>
      <c r="H799" s="24">
        <v>3</v>
      </c>
      <c r="I799" s="20" t="s">
        <v>948</v>
      </c>
      <c r="J799" s="21" t="s">
        <v>680</v>
      </c>
      <c r="K799" s="21">
        <v>0</v>
      </c>
      <c r="L799" s="21">
        <v>0</v>
      </c>
      <c r="M799" s="21">
        <v>1</v>
      </c>
      <c r="N799" s="21">
        <v>0</v>
      </c>
      <c r="O799" s="21">
        <v>0</v>
      </c>
      <c r="P799" s="21">
        <v>0</v>
      </c>
      <c r="Q799" s="157">
        <v>1</v>
      </c>
      <c r="R799" s="157"/>
      <c r="S799" s="157">
        <v>1</v>
      </c>
      <c r="T799" s="157"/>
      <c r="U799" s="157"/>
      <c r="V799" s="157"/>
      <c r="W799" s="157"/>
      <c r="X799" s="157"/>
      <c r="Y799" s="157"/>
      <c r="Z799" s="157"/>
      <c r="AA799" s="157"/>
      <c r="AB799" s="157"/>
      <c r="AC799" s="157"/>
      <c r="AD799" s="157"/>
      <c r="AE799" s="157"/>
      <c r="AF799" s="157"/>
      <c r="AG799" s="157"/>
      <c r="AH799" s="157"/>
      <c r="AI799" s="157"/>
      <c r="AJ799" s="157">
        <v>1</v>
      </c>
      <c r="AK799" s="157"/>
      <c r="AL799" s="157"/>
      <c r="AM799" s="157">
        <v>1</v>
      </c>
      <c r="AN799" s="157">
        <v>1</v>
      </c>
      <c r="AO799" s="157"/>
      <c r="AP799" s="157">
        <v>1</v>
      </c>
      <c r="AQ799" s="157"/>
      <c r="AR799" s="48"/>
      <c r="AS799" s="23"/>
      <c r="AT799" s="23"/>
    </row>
    <row r="800" spans="1:46" s="12" customFormat="1" ht="21" customHeight="1">
      <c r="A800" s="18">
        <v>798</v>
      </c>
      <c r="B800" s="19">
        <v>3450700473697</v>
      </c>
      <c r="C800" s="20" t="s">
        <v>64</v>
      </c>
      <c r="D800" s="20" t="s">
        <v>89</v>
      </c>
      <c r="E800" s="20" t="s">
        <v>997</v>
      </c>
      <c r="F800" s="21">
        <v>2</v>
      </c>
      <c r="G800" s="21"/>
      <c r="H800" s="24">
        <v>12</v>
      </c>
      <c r="I800" s="20" t="s">
        <v>948</v>
      </c>
      <c r="J800" s="21" t="s">
        <v>680</v>
      </c>
      <c r="K800" s="21">
        <v>0</v>
      </c>
      <c r="L800" s="21">
        <v>1</v>
      </c>
      <c r="M800" s="21">
        <v>0</v>
      </c>
      <c r="N800" s="21">
        <v>1</v>
      </c>
      <c r="O800" s="21">
        <v>1</v>
      </c>
      <c r="P800" s="21">
        <v>1</v>
      </c>
      <c r="Q800" s="157"/>
      <c r="R800" s="157"/>
      <c r="S800" s="157"/>
      <c r="T800" s="157"/>
      <c r="U800" s="157"/>
      <c r="V800" s="157"/>
      <c r="W800" s="157">
        <v>1</v>
      </c>
      <c r="X800" s="157"/>
      <c r="Y800" s="157"/>
      <c r="Z800" s="157"/>
      <c r="AA800" s="157"/>
      <c r="AB800" s="157"/>
      <c r="AC800" s="157"/>
      <c r="AD800" s="157"/>
      <c r="AE800" s="157"/>
      <c r="AF800" s="157"/>
      <c r="AG800" s="157"/>
      <c r="AH800" s="157"/>
      <c r="AI800" s="157"/>
      <c r="AJ800" s="157">
        <v>1</v>
      </c>
      <c r="AK800" s="157"/>
      <c r="AL800" s="157"/>
      <c r="AM800" s="157">
        <v>1</v>
      </c>
      <c r="AN800" s="157">
        <v>1</v>
      </c>
      <c r="AO800" s="157"/>
      <c r="AP800" s="157">
        <v>1</v>
      </c>
      <c r="AQ800" s="157"/>
      <c r="AR800" s="48"/>
      <c r="AS800" s="23"/>
      <c r="AT800" s="23"/>
    </row>
    <row r="801" spans="1:46" s="12" customFormat="1" ht="21" customHeight="1">
      <c r="A801" s="18">
        <v>799</v>
      </c>
      <c r="B801" s="19">
        <v>3191100396598</v>
      </c>
      <c r="C801" s="20" t="s">
        <v>50</v>
      </c>
      <c r="D801" s="20" t="s">
        <v>998</v>
      </c>
      <c r="E801" s="20" t="s">
        <v>999</v>
      </c>
      <c r="F801" s="21">
        <v>1</v>
      </c>
      <c r="G801" s="21"/>
      <c r="H801" s="22">
        <v>1</v>
      </c>
      <c r="I801" s="20" t="s">
        <v>948</v>
      </c>
      <c r="J801" s="21" t="s">
        <v>680</v>
      </c>
      <c r="K801" s="21">
        <v>1</v>
      </c>
      <c r="L801" s="21">
        <v>1</v>
      </c>
      <c r="M801" s="21">
        <v>0</v>
      </c>
      <c r="N801" s="21">
        <v>0</v>
      </c>
      <c r="O801" s="21">
        <v>0</v>
      </c>
      <c r="P801" s="21">
        <v>0</v>
      </c>
      <c r="Q801" s="157"/>
      <c r="R801" s="157"/>
      <c r="S801" s="157"/>
      <c r="T801" s="157"/>
      <c r="U801" s="157"/>
      <c r="V801" s="157"/>
      <c r="W801" s="157"/>
      <c r="X801" s="157"/>
      <c r="Y801" s="157"/>
      <c r="Z801" s="157"/>
      <c r="AA801" s="157"/>
      <c r="AB801" s="157"/>
      <c r="AC801" s="157"/>
      <c r="AD801" s="157"/>
      <c r="AE801" s="157"/>
      <c r="AF801" s="157"/>
      <c r="AG801" s="157"/>
      <c r="AH801" s="157"/>
      <c r="AI801" s="157"/>
      <c r="AJ801" s="157"/>
      <c r="AK801" s="157"/>
      <c r="AL801" s="157"/>
      <c r="AM801" s="157">
        <v>1</v>
      </c>
      <c r="AN801" s="157">
        <v>1</v>
      </c>
      <c r="AO801" s="157"/>
      <c r="AP801" s="157">
        <v>1</v>
      </c>
      <c r="AQ801" s="157"/>
      <c r="AR801" s="48"/>
      <c r="AS801" s="23"/>
      <c r="AT801" s="23"/>
    </row>
    <row r="802" spans="1:46" s="12" customFormat="1" ht="21" customHeight="1">
      <c r="A802" s="18">
        <v>800</v>
      </c>
      <c r="B802" s="19">
        <v>3191100052562</v>
      </c>
      <c r="C802" s="20" t="s">
        <v>50</v>
      </c>
      <c r="D802" s="20" t="s">
        <v>998</v>
      </c>
      <c r="E802" s="20" t="s">
        <v>1000</v>
      </c>
      <c r="F802" s="21">
        <v>1</v>
      </c>
      <c r="G802" s="21"/>
      <c r="H802" s="24">
        <v>12</v>
      </c>
      <c r="I802" s="20" t="s">
        <v>948</v>
      </c>
      <c r="J802" s="21" t="s">
        <v>680</v>
      </c>
      <c r="K802" s="21">
        <v>1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157"/>
      <c r="R802" s="157"/>
      <c r="S802" s="157"/>
      <c r="T802" s="157"/>
      <c r="U802" s="157"/>
      <c r="V802" s="157"/>
      <c r="W802" s="157">
        <v>1</v>
      </c>
      <c r="X802" s="157"/>
      <c r="Y802" s="157"/>
      <c r="Z802" s="157"/>
      <c r="AA802" s="157"/>
      <c r="AB802" s="157"/>
      <c r="AC802" s="157"/>
      <c r="AD802" s="157"/>
      <c r="AE802" s="157"/>
      <c r="AF802" s="157"/>
      <c r="AG802" s="157"/>
      <c r="AH802" s="157"/>
      <c r="AI802" s="157" t="s">
        <v>979</v>
      </c>
      <c r="AJ802" s="157">
        <v>1</v>
      </c>
      <c r="AK802" s="157"/>
      <c r="AL802" s="157"/>
      <c r="AM802" s="157">
        <v>1</v>
      </c>
      <c r="AN802" s="157">
        <v>1</v>
      </c>
      <c r="AO802" s="157"/>
      <c r="AP802" s="157">
        <v>1</v>
      </c>
      <c r="AQ802" s="157"/>
      <c r="AR802" s="48"/>
      <c r="AS802" s="23"/>
      <c r="AT802" s="23"/>
    </row>
    <row r="803" spans="1:46" s="12" customFormat="1" ht="21" customHeight="1">
      <c r="A803" s="18">
        <v>801</v>
      </c>
      <c r="B803" s="19">
        <v>3191100021659</v>
      </c>
      <c r="C803" s="20" t="s">
        <v>50</v>
      </c>
      <c r="D803" s="20" t="s">
        <v>1001</v>
      </c>
      <c r="E803" s="20" t="s">
        <v>1002</v>
      </c>
      <c r="F803" s="21">
        <v>1</v>
      </c>
      <c r="G803" s="21"/>
      <c r="H803" s="24">
        <v>9</v>
      </c>
      <c r="I803" s="20" t="s">
        <v>948</v>
      </c>
      <c r="J803" s="21" t="s">
        <v>680</v>
      </c>
      <c r="K803" s="26"/>
      <c r="L803" s="26"/>
      <c r="M803" s="26"/>
      <c r="N803" s="26"/>
      <c r="O803" s="26"/>
      <c r="P803" s="26"/>
      <c r="Q803" s="157"/>
      <c r="R803" s="157"/>
      <c r="S803" s="157"/>
      <c r="T803" s="157"/>
      <c r="U803" s="157"/>
      <c r="V803" s="157"/>
      <c r="W803" s="157"/>
      <c r="X803" s="157"/>
      <c r="Y803" s="157"/>
      <c r="Z803" s="157"/>
      <c r="AA803" s="157"/>
      <c r="AB803" s="157"/>
      <c r="AC803" s="157"/>
      <c r="AD803" s="157"/>
      <c r="AE803" s="157"/>
      <c r="AF803" s="157"/>
      <c r="AG803" s="157"/>
      <c r="AH803" s="157"/>
      <c r="AI803" s="157"/>
      <c r="AJ803" s="157">
        <v>1</v>
      </c>
      <c r="AK803" s="157"/>
      <c r="AL803" s="157"/>
      <c r="AM803" s="157">
        <v>1</v>
      </c>
      <c r="AN803" s="157">
        <v>1</v>
      </c>
      <c r="AO803" s="157"/>
      <c r="AP803" s="157">
        <v>1</v>
      </c>
      <c r="AQ803" s="157"/>
      <c r="AR803" s="48">
        <v>1</v>
      </c>
      <c r="AS803" s="23"/>
      <c r="AT803" s="23"/>
    </row>
    <row r="804" spans="1:46" s="12" customFormat="1" ht="21" customHeight="1">
      <c r="A804" s="18">
        <v>802</v>
      </c>
      <c r="B804" s="19">
        <v>5310600063982</v>
      </c>
      <c r="C804" s="20" t="s">
        <v>50</v>
      </c>
      <c r="D804" s="20" t="s">
        <v>525</v>
      </c>
      <c r="E804" s="20" t="s">
        <v>1003</v>
      </c>
      <c r="F804" s="21">
        <v>1</v>
      </c>
      <c r="G804" s="21"/>
      <c r="H804" s="24">
        <v>7</v>
      </c>
      <c r="I804" s="20" t="s">
        <v>948</v>
      </c>
      <c r="J804" s="21" t="s">
        <v>680</v>
      </c>
      <c r="K804" s="21">
        <v>0</v>
      </c>
      <c r="L804" s="21">
        <v>0</v>
      </c>
      <c r="M804" s="21">
        <v>1</v>
      </c>
      <c r="N804" s="21">
        <v>0</v>
      </c>
      <c r="O804" s="21">
        <v>0</v>
      </c>
      <c r="P804" s="21">
        <v>0</v>
      </c>
      <c r="Q804" s="157"/>
      <c r="R804" s="157"/>
      <c r="S804" s="157">
        <v>1</v>
      </c>
      <c r="T804" s="157"/>
      <c r="U804" s="157"/>
      <c r="V804" s="157"/>
      <c r="W804" s="157"/>
      <c r="X804" s="157"/>
      <c r="Y804" s="157"/>
      <c r="Z804" s="157"/>
      <c r="AA804" s="157"/>
      <c r="AB804" s="157"/>
      <c r="AC804" s="157"/>
      <c r="AD804" s="157"/>
      <c r="AE804" s="157"/>
      <c r="AF804" s="157"/>
      <c r="AG804" s="157"/>
      <c r="AH804" s="157"/>
      <c r="AI804" s="157"/>
      <c r="AJ804" s="157">
        <v>1</v>
      </c>
      <c r="AK804" s="157"/>
      <c r="AL804" s="157"/>
      <c r="AM804" s="157">
        <v>1</v>
      </c>
      <c r="AN804" s="157">
        <v>1</v>
      </c>
      <c r="AO804" s="157"/>
      <c r="AP804" s="157">
        <v>1</v>
      </c>
      <c r="AQ804" s="157"/>
      <c r="AR804" s="48">
        <v>1</v>
      </c>
      <c r="AS804" s="23"/>
      <c r="AT804" s="23"/>
    </row>
    <row r="805" spans="1:46" s="12" customFormat="1" ht="21" customHeight="1">
      <c r="A805" s="18">
        <v>803</v>
      </c>
      <c r="B805" s="19">
        <v>3191100037741</v>
      </c>
      <c r="C805" s="20" t="s">
        <v>50</v>
      </c>
      <c r="D805" s="20" t="s">
        <v>1004</v>
      </c>
      <c r="E805" s="20" t="s">
        <v>1005</v>
      </c>
      <c r="F805" s="21">
        <v>1</v>
      </c>
      <c r="G805" s="21"/>
      <c r="H805" s="22">
        <v>1</v>
      </c>
      <c r="I805" s="20" t="s">
        <v>948</v>
      </c>
      <c r="J805" s="21" t="s">
        <v>680</v>
      </c>
      <c r="K805" s="21">
        <v>0</v>
      </c>
      <c r="L805" s="21">
        <v>0</v>
      </c>
      <c r="M805" s="21">
        <v>1</v>
      </c>
      <c r="N805" s="21">
        <v>0</v>
      </c>
      <c r="O805" s="21">
        <v>0</v>
      </c>
      <c r="P805" s="21">
        <v>0</v>
      </c>
      <c r="Q805" s="157"/>
      <c r="R805" s="157"/>
      <c r="S805" s="157">
        <v>1</v>
      </c>
      <c r="T805" s="157"/>
      <c r="U805" s="157"/>
      <c r="V805" s="157"/>
      <c r="W805" s="157"/>
      <c r="X805" s="157"/>
      <c r="Y805" s="157"/>
      <c r="Z805" s="157"/>
      <c r="AA805" s="157"/>
      <c r="AB805" s="157"/>
      <c r="AC805" s="157">
        <v>1</v>
      </c>
      <c r="AD805" s="157"/>
      <c r="AE805" s="157"/>
      <c r="AF805" s="157"/>
      <c r="AG805" s="157"/>
      <c r="AH805" s="157"/>
      <c r="AI805" s="157"/>
      <c r="AJ805" s="157"/>
      <c r="AK805" s="157"/>
      <c r="AL805" s="157"/>
      <c r="AM805" s="157">
        <v>1</v>
      </c>
      <c r="AN805" s="157">
        <v>1</v>
      </c>
      <c r="AO805" s="157"/>
      <c r="AP805" s="157">
        <v>1</v>
      </c>
      <c r="AQ805" s="157"/>
      <c r="AR805" s="48">
        <v>1</v>
      </c>
      <c r="AS805" s="23"/>
      <c r="AT805" s="23"/>
    </row>
    <row r="806" spans="1:46" s="12" customFormat="1" ht="21" customHeight="1">
      <c r="A806" s="18">
        <v>804</v>
      </c>
      <c r="B806" s="19">
        <v>3302200338718</v>
      </c>
      <c r="C806" s="20" t="s">
        <v>50</v>
      </c>
      <c r="D806" s="20" t="s">
        <v>1006</v>
      </c>
      <c r="E806" s="20" t="s">
        <v>1007</v>
      </c>
      <c r="F806" s="21">
        <v>1</v>
      </c>
      <c r="G806" s="21"/>
      <c r="H806" s="24">
        <v>9</v>
      </c>
      <c r="I806" s="20" t="s">
        <v>948</v>
      </c>
      <c r="J806" s="21" t="s">
        <v>680</v>
      </c>
      <c r="K806" s="21">
        <v>0</v>
      </c>
      <c r="L806" s="21">
        <v>0</v>
      </c>
      <c r="M806" s="21">
        <v>1</v>
      </c>
      <c r="N806" s="21">
        <v>0</v>
      </c>
      <c r="O806" s="21">
        <v>0</v>
      </c>
      <c r="P806" s="21">
        <v>0</v>
      </c>
      <c r="Q806" s="157"/>
      <c r="R806" s="157"/>
      <c r="S806" s="157"/>
      <c r="T806" s="157"/>
      <c r="U806" s="157"/>
      <c r="V806" s="157"/>
      <c r="W806" s="157"/>
      <c r="X806" s="157">
        <v>1</v>
      </c>
      <c r="Y806" s="157"/>
      <c r="Z806" s="157"/>
      <c r="AA806" s="157">
        <v>1</v>
      </c>
      <c r="AB806" s="157"/>
      <c r="AC806" s="157"/>
      <c r="AD806" s="157"/>
      <c r="AE806" s="157"/>
      <c r="AF806" s="157"/>
      <c r="AG806" s="157">
        <v>1</v>
      </c>
      <c r="AH806" s="157"/>
      <c r="AI806" s="157"/>
      <c r="AJ806" s="157">
        <v>1</v>
      </c>
      <c r="AK806" s="157"/>
      <c r="AL806" s="157"/>
      <c r="AM806" s="157">
        <v>1</v>
      </c>
      <c r="AN806" s="157">
        <v>1</v>
      </c>
      <c r="AO806" s="157"/>
      <c r="AP806" s="157">
        <v>1</v>
      </c>
      <c r="AQ806" s="157"/>
      <c r="AR806" s="48"/>
      <c r="AS806" s="23"/>
      <c r="AT806" s="23"/>
    </row>
    <row r="807" spans="1:46" s="12" customFormat="1" ht="21" customHeight="1">
      <c r="A807" s="18">
        <v>805</v>
      </c>
      <c r="B807" s="19">
        <v>3191100327405</v>
      </c>
      <c r="C807" s="20" t="s">
        <v>64</v>
      </c>
      <c r="D807" s="20" t="s">
        <v>1008</v>
      </c>
      <c r="E807" s="20" t="s">
        <v>1009</v>
      </c>
      <c r="F807" s="21">
        <v>2</v>
      </c>
      <c r="G807" s="21"/>
      <c r="H807" s="24">
        <v>15</v>
      </c>
      <c r="I807" s="20" t="s">
        <v>948</v>
      </c>
      <c r="J807" s="21" t="s">
        <v>680</v>
      </c>
      <c r="K807" s="21">
        <v>0</v>
      </c>
      <c r="L807" s="21">
        <v>0</v>
      </c>
      <c r="M807" s="21">
        <v>1</v>
      </c>
      <c r="N807" s="21">
        <v>0</v>
      </c>
      <c r="O807" s="21">
        <v>0</v>
      </c>
      <c r="P807" s="21">
        <v>0</v>
      </c>
      <c r="Q807" s="157"/>
      <c r="R807" s="157"/>
      <c r="S807" s="157"/>
      <c r="T807" s="157"/>
      <c r="U807" s="157"/>
      <c r="V807" s="157"/>
      <c r="W807" s="157"/>
      <c r="X807" s="157"/>
      <c r="Y807" s="157"/>
      <c r="Z807" s="157"/>
      <c r="AA807" s="157"/>
      <c r="AB807" s="157"/>
      <c r="AC807" s="157"/>
      <c r="AD807" s="157"/>
      <c r="AE807" s="157"/>
      <c r="AF807" s="157"/>
      <c r="AG807" s="157"/>
      <c r="AH807" s="157"/>
      <c r="AI807" s="157"/>
      <c r="AJ807" s="157">
        <v>1</v>
      </c>
      <c r="AK807" s="157"/>
      <c r="AL807" s="157"/>
      <c r="AM807" s="157">
        <v>1</v>
      </c>
      <c r="AN807" s="157">
        <v>1</v>
      </c>
      <c r="AO807" s="157"/>
      <c r="AP807" s="157">
        <v>1</v>
      </c>
      <c r="AQ807" s="157"/>
      <c r="AR807" s="48">
        <v>1</v>
      </c>
      <c r="AS807" s="23"/>
      <c r="AT807" s="23"/>
    </row>
    <row r="808" spans="1:46" s="12" customFormat="1" ht="21" customHeight="1">
      <c r="A808" s="18">
        <v>806</v>
      </c>
      <c r="B808" s="19">
        <v>3191100480408</v>
      </c>
      <c r="C808" s="20" t="s">
        <v>50</v>
      </c>
      <c r="D808" s="20" t="s">
        <v>1010</v>
      </c>
      <c r="E808" s="20" t="s">
        <v>1011</v>
      </c>
      <c r="F808" s="21">
        <v>1</v>
      </c>
      <c r="G808" s="21"/>
      <c r="H808" s="24">
        <v>7</v>
      </c>
      <c r="I808" s="20" t="s">
        <v>948</v>
      </c>
      <c r="J808" s="21" t="s">
        <v>680</v>
      </c>
      <c r="K808" s="21">
        <v>0</v>
      </c>
      <c r="L808" s="21">
        <v>1</v>
      </c>
      <c r="M808" s="21">
        <v>0</v>
      </c>
      <c r="N808" s="21">
        <v>0</v>
      </c>
      <c r="O808" s="21">
        <v>0</v>
      </c>
      <c r="P808" s="21">
        <v>0</v>
      </c>
      <c r="Q808" s="157"/>
      <c r="R808" s="157"/>
      <c r="S808" s="157">
        <v>1</v>
      </c>
      <c r="T808" s="157"/>
      <c r="U808" s="157"/>
      <c r="V808" s="157"/>
      <c r="W808" s="157"/>
      <c r="X808" s="157">
        <v>1</v>
      </c>
      <c r="Y808" s="157"/>
      <c r="Z808" s="157"/>
      <c r="AA808" s="157"/>
      <c r="AB808" s="157"/>
      <c r="AC808" s="157"/>
      <c r="AD808" s="157"/>
      <c r="AE808" s="157"/>
      <c r="AF808" s="157"/>
      <c r="AG808" s="157"/>
      <c r="AH808" s="157"/>
      <c r="AI808" s="157"/>
      <c r="AJ808" s="157"/>
      <c r="AK808" s="157"/>
      <c r="AL808" s="157"/>
      <c r="AM808" s="157">
        <v>1</v>
      </c>
      <c r="AN808" s="157">
        <v>1</v>
      </c>
      <c r="AO808" s="157"/>
      <c r="AP808" s="157">
        <v>1</v>
      </c>
      <c r="AQ808" s="157"/>
      <c r="AR808" s="48">
        <v>1</v>
      </c>
      <c r="AS808" s="23"/>
      <c r="AT808" s="23"/>
    </row>
    <row r="809" spans="1:46" s="12" customFormat="1" ht="21" customHeight="1">
      <c r="A809" s="18">
        <v>807</v>
      </c>
      <c r="B809" s="19">
        <v>3191100049260</v>
      </c>
      <c r="C809" s="20" t="s">
        <v>50</v>
      </c>
      <c r="D809" s="20" t="s">
        <v>1012</v>
      </c>
      <c r="E809" s="20" t="s">
        <v>1013</v>
      </c>
      <c r="F809" s="21">
        <v>1</v>
      </c>
      <c r="G809" s="21"/>
      <c r="H809" s="24">
        <v>7</v>
      </c>
      <c r="I809" s="20" t="s">
        <v>948</v>
      </c>
      <c r="J809" s="21" t="s">
        <v>680</v>
      </c>
      <c r="K809" s="21">
        <v>1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157"/>
      <c r="R809" s="157"/>
      <c r="S809" s="157">
        <v>1</v>
      </c>
      <c r="T809" s="157"/>
      <c r="U809" s="157"/>
      <c r="V809" s="157"/>
      <c r="W809" s="157">
        <v>1</v>
      </c>
      <c r="X809" s="157"/>
      <c r="Y809" s="157"/>
      <c r="Z809" s="157"/>
      <c r="AA809" s="157"/>
      <c r="AB809" s="157"/>
      <c r="AC809" s="157"/>
      <c r="AD809" s="157"/>
      <c r="AE809" s="157"/>
      <c r="AF809" s="157"/>
      <c r="AG809" s="157"/>
      <c r="AH809" s="157"/>
      <c r="AI809" s="157"/>
      <c r="AJ809" s="157">
        <v>1</v>
      </c>
      <c r="AK809" s="157"/>
      <c r="AL809" s="157"/>
      <c r="AM809" s="157">
        <v>1</v>
      </c>
      <c r="AN809" s="157">
        <v>1</v>
      </c>
      <c r="AO809" s="157"/>
      <c r="AP809" s="157">
        <v>1</v>
      </c>
      <c r="AQ809" s="157"/>
      <c r="AR809" s="48">
        <v>1</v>
      </c>
      <c r="AS809" s="23"/>
      <c r="AT809" s="23"/>
    </row>
    <row r="810" spans="1:46" s="12" customFormat="1" ht="21" customHeight="1">
      <c r="A810" s="18">
        <v>808</v>
      </c>
      <c r="B810" s="19">
        <v>3191100020181</v>
      </c>
      <c r="C810" s="20" t="s">
        <v>50</v>
      </c>
      <c r="D810" s="20" t="s">
        <v>1014</v>
      </c>
      <c r="E810" s="20" t="s">
        <v>1015</v>
      </c>
      <c r="F810" s="21">
        <v>1</v>
      </c>
      <c r="G810" s="21"/>
      <c r="H810" s="24">
        <v>9</v>
      </c>
      <c r="I810" s="20" t="s">
        <v>948</v>
      </c>
      <c r="J810" s="21" t="s">
        <v>680</v>
      </c>
      <c r="K810" s="21">
        <v>0</v>
      </c>
      <c r="L810" s="21">
        <v>0</v>
      </c>
      <c r="M810" s="21">
        <v>1</v>
      </c>
      <c r="N810" s="21">
        <v>0</v>
      </c>
      <c r="O810" s="21">
        <v>0</v>
      </c>
      <c r="P810" s="21">
        <v>0</v>
      </c>
      <c r="Q810" s="157"/>
      <c r="R810" s="157"/>
      <c r="S810" s="157"/>
      <c r="T810" s="157"/>
      <c r="U810" s="157"/>
      <c r="V810" s="157"/>
      <c r="W810" s="157"/>
      <c r="X810" s="157"/>
      <c r="Y810" s="157"/>
      <c r="Z810" s="157"/>
      <c r="AA810" s="157"/>
      <c r="AB810" s="157"/>
      <c r="AC810" s="157"/>
      <c r="AD810" s="157"/>
      <c r="AE810" s="157"/>
      <c r="AF810" s="157"/>
      <c r="AG810" s="157"/>
      <c r="AH810" s="157"/>
      <c r="AI810" s="157"/>
      <c r="AJ810" s="157">
        <v>1</v>
      </c>
      <c r="AK810" s="157"/>
      <c r="AL810" s="157"/>
      <c r="AM810" s="157">
        <v>1</v>
      </c>
      <c r="AN810" s="157">
        <v>1</v>
      </c>
      <c r="AO810" s="157"/>
      <c r="AP810" s="157">
        <v>1</v>
      </c>
      <c r="AQ810" s="157"/>
      <c r="AR810" s="48">
        <v>1</v>
      </c>
      <c r="AS810" s="23"/>
      <c r="AT810" s="23"/>
    </row>
    <row r="811" spans="1:46" s="12" customFormat="1" ht="21" customHeight="1">
      <c r="A811" s="18">
        <v>809</v>
      </c>
      <c r="B811" s="19">
        <v>3191100020067</v>
      </c>
      <c r="C811" s="20" t="s">
        <v>50</v>
      </c>
      <c r="D811" s="20" t="s">
        <v>1016</v>
      </c>
      <c r="E811" s="20" t="s">
        <v>1017</v>
      </c>
      <c r="F811" s="21">
        <v>1</v>
      </c>
      <c r="G811" s="21"/>
      <c r="H811" s="24">
        <v>9</v>
      </c>
      <c r="I811" s="20" t="s">
        <v>948</v>
      </c>
      <c r="J811" s="21" t="s">
        <v>680</v>
      </c>
      <c r="K811" s="21">
        <v>0</v>
      </c>
      <c r="L811" s="21">
        <v>0</v>
      </c>
      <c r="M811" s="21">
        <v>1</v>
      </c>
      <c r="N811" s="21">
        <v>0</v>
      </c>
      <c r="O811" s="21">
        <v>0</v>
      </c>
      <c r="P811" s="21">
        <v>0</v>
      </c>
      <c r="Q811" s="157"/>
      <c r="R811" s="157">
        <v>1</v>
      </c>
      <c r="S811" s="157">
        <v>1</v>
      </c>
      <c r="T811" s="157"/>
      <c r="U811" s="157"/>
      <c r="V811" s="157"/>
      <c r="W811" s="157">
        <v>1</v>
      </c>
      <c r="X811" s="157"/>
      <c r="Y811" s="157"/>
      <c r="Z811" s="157"/>
      <c r="AA811" s="157"/>
      <c r="AB811" s="157"/>
      <c r="AC811" s="157"/>
      <c r="AD811" s="157"/>
      <c r="AE811" s="157"/>
      <c r="AF811" s="157"/>
      <c r="AG811" s="157"/>
      <c r="AH811" s="157"/>
      <c r="AI811" s="157"/>
      <c r="AJ811" s="157">
        <v>1</v>
      </c>
      <c r="AK811" s="157"/>
      <c r="AL811" s="157"/>
      <c r="AM811" s="157">
        <v>1</v>
      </c>
      <c r="AN811" s="157">
        <v>1</v>
      </c>
      <c r="AO811" s="157"/>
      <c r="AP811" s="157">
        <v>1</v>
      </c>
      <c r="AQ811" s="157"/>
      <c r="AR811" s="48">
        <v>1</v>
      </c>
      <c r="AS811" s="23"/>
      <c r="AT811" s="23"/>
    </row>
    <row r="812" spans="1:46" s="12" customFormat="1" ht="21" customHeight="1">
      <c r="A812" s="18">
        <v>810</v>
      </c>
      <c r="B812" s="19">
        <v>3191100459492</v>
      </c>
      <c r="C812" s="20" t="s">
        <v>64</v>
      </c>
      <c r="D812" s="20" t="s">
        <v>861</v>
      </c>
      <c r="E812" s="20" t="s">
        <v>1018</v>
      </c>
      <c r="F812" s="21">
        <v>2</v>
      </c>
      <c r="G812" s="21"/>
      <c r="H812" s="24">
        <v>15</v>
      </c>
      <c r="I812" s="20" t="s">
        <v>948</v>
      </c>
      <c r="J812" s="21" t="s">
        <v>680</v>
      </c>
      <c r="K812" s="21">
        <v>0</v>
      </c>
      <c r="L812" s="21">
        <v>0</v>
      </c>
      <c r="M812" s="21">
        <v>1</v>
      </c>
      <c r="N812" s="21">
        <v>0</v>
      </c>
      <c r="O812" s="21">
        <v>0</v>
      </c>
      <c r="P812" s="21">
        <v>0</v>
      </c>
      <c r="Q812" s="157"/>
      <c r="R812" s="157"/>
      <c r="S812" s="157"/>
      <c r="T812" s="157">
        <v>1</v>
      </c>
      <c r="U812" s="157"/>
      <c r="V812" s="157"/>
      <c r="W812" s="157"/>
      <c r="X812" s="157"/>
      <c r="Y812" s="157"/>
      <c r="Z812" s="157"/>
      <c r="AA812" s="157"/>
      <c r="AB812" s="157"/>
      <c r="AC812" s="157"/>
      <c r="AD812" s="157"/>
      <c r="AE812" s="157"/>
      <c r="AF812" s="157"/>
      <c r="AG812" s="157"/>
      <c r="AH812" s="157"/>
      <c r="AI812" s="157"/>
      <c r="AJ812" s="157">
        <v>1</v>
      </c>
      <c r="AK812" s="157"/>
      <c r="AL812" s="157"/>
      <c r="AM812" s="157">
        <v>1</v>
      </c>
      <c r="AN812" s="157">
        <v>1</v>
      </c>
      <c r="AO812" s="157"/>
      <c r="AP812" s="157">
        <v>1</v>
      </c>
      <c r="AQ812" s="157"/>
      <c r="AR812" s="48"/>
      <c r="AS812" s="23"/>
      <c r="AT812" s="23"/>
    </row>
    <row r="813" spans="1:46" s="12" customFormat="1" ht="21" customHeight="1">
      <c r="A813" s="18">
        <v>811</v>
      </c>
      <c r="B813" s="19">
        <v>5191100010904</v>
      </c>
      <c r="C813" s="20" t="s">
        <v>50</v>
      </c>
      <c r="D813" s="20" t="s">
        <v>1019</v>
      </c>
      <c r="E813" s="20" t="s">
        <v>1020</v>
      </c>
      <c r="F813" s="21">
        <v>1</v>
      </c>
      <c r="G813" s="21"/>
      <c r="H813" s="24">
        <v>2</v>
      </c>
      <c r="I813" s="20" t="s">
        <v>948</v>
      </c>
      <c r="J813" s="21" t="s">
        <v>680</v>
      </c>
      <c r="K813" s="21">
        <v>0</v>
      </c>
      <c r="L813" s="21">
        <v>1</v>
      </c>
      <c r="M813" s="21">
        <v>0</v>
      </c>
      <c r="N813" s="21">
        <v>0</v>
      </c>
      <c r="O813" s="21">
        <v>0</v>
      </c>
      <c r="P813" s="21">
        <v>0</v>
      </c>
      <c r="Q813" s="157"/>
      <c r="R813" s="157"/>
      <c r="S813" s="157"/>
      <c r="T813" s="157"/>
      <c r="U813" s="157"/>
      <c r="V813" s="157"/>
      <c r="W813" s="157"/>
      <c r="X813" s="157">
        <v>1</v>
      </c>
      <c r="Y813" s="157"/>
      <c r="Z813" s="157"/>
      <c r="AA813" s="157">
        <v>1</v>
      </c>
      <c r="AB813" s="157"/>
      <c r="AC813" s="157"/>
      <c r="AD813" s="157"/>
      <c r="AE813" s="157"/>
      <c r="AF813" s="157"/>
      <c r="AG813" s="157"/>
      <c r="AH813" s="157">
        <v>1</v>
      </c>
      <c r="AI813" s="157"/>
      <c r="AJ813" s="157"/>
      <c r="AK813" s="157"/>
      <c r="AL813" s="157"/>
      <c r="AM813" s="157">
        <v>1</v>
      </c>
      <c r="AN813" s="157">
        <v>1</v>
      </c>
      <c r="AO813" s="157"/>
      <c r="AP813" s="157">
        <v>1</v>
      </c>
      <c r="AQ813" s="157"/>
      <c r="AR813" s="48">
        <v>1</v>
      </c>
      <c r="AS813" s="23"/>
      <c r="AT813" s="23"/>
    </row>
    <row r="814" spans="1:46" s="12" customFormat="1" ht="21" customHeight="1">
      <c r="A814" s="18">
        <v>812</v>
      </c>
      <c r="B814" s="19">
        <v>1191100076376</v>
      </c>
      <c r="C814" s="20" t="s">
        <v>71</v>
      </c>
      <c r="D814" s="20" t="s">
        <v>159</v>
      </c>
      <c r="E814" s="20" t="s">
        <v>1021</v>
      </c>
      <c r="F814" s="21">
        <v>1</v>
      </c>
      <c r="G814" s="21"/>
      <c r="H814" s="24">
        <v>13</v>
      </c>
      <c r="I814" s="20" t="s">
        <v>948</v>
      </c>
      <c r="J814" s="21" t="s">
        <v>680</v>
      </c>
      <c r="K814" s="21">
        <v>0</v>
      </c>
      <c r="L814" s="21">
        <v>0</v>
      </c>
      <c r="M814" s="21">
        <v>0</v>
      </c>
      <c r="N814" s="21">
        <v>0</v>
      </c>
      <c r="O814" s="21">
        <v>1</v>
      </c>
      <c r="P814" s="21">
        <v>0</v>
      </c>
      <c r="Q814" s="157"/>
      <c r="R814" s="157"/>
      <c r="S814" s="157"/>
      <c r="T814" s="157"/>
      <c r="U814" s="157"/>
      <c r="V814" s="157"/>
      <c r="W814" s="157"/>
      <c r="X814" s="157"/>
      <c r="Y814" s="157"/>
      <c r="Z814" s="157"/>
      <c r="AA814" s="157"/>
      <c r="AB814" s="157"/>
      <c r="AC814" s="157"/>
      <c r="AD814" s="157"/>
      <c r="AE814" s="157"/>
      <c r="AF814" s="157"/>
      <c r="AG814" s="157"/>
      <c r="AH814" s="157"/>
      <c r="AI814" s="157"/>
      <c r="AJ814" s="157">
        <v>1</v>
      </c>
      <c r="AK814" s="157"/>
      <c r="AL814" s="157"/>
      <c r="AM814" s="157">
        <v>1</v>
      </c>
      <c r="AN814" s="157">
        <v>1</v>
      </c>
      <c r="AO814" s="157"/>
      <c r="AP814" s="157">
        <v>1</v>
      </c>
      <c r="AQ814" s="157"/>
      <c r="AR814" s="48">
        <v>1</v>
      </c>
      <c r="AS814" s="23"/>
      <c r="AT814" s="23"/>
    </row>
    <row r="815" spans="1:46" s="12" customFormat="1" ht="21" customHeight="1">
      <c r="A815" s="18">
        <v>813</v>
      </c>
      <c r="B815" s="19">
        <v>3620501020313</v>
      </c>
      <c r="C815" s="20" t="s">
        <v>50</v>
      </c>
      <c r="D815" s="20" t="s">
        <v>236</v>
      </c>
      <c r="E815" s="20" t="s">
        <v>1022</v>
      </c>
      <c r="F815" s="21">
        <v>1</v>
      </c>
      <c r="G815" s="21"/>
      <c r="H815" s="24">
        <v>15</v>
      </c>
      <c r="I815" s="20" t="s">
        <v>948</v>
      </c>
      <c r="J815" s="21" t="s">
        <v>680</v>
      </c>
      <c r="K815" s="21">
        <v>0</v>
      </c>
      <c r="L815" s="21">
        <v>0</v>
      </c>
      <c r="M815" s="21">
        <v>1</v>
      </c>
      <c r="N815" s="21">
        <v>0</v>
      </c>
      <c r="O815" s="21">
        <v>0</v>
      </c>
      <c r="P815" s="21">
        <v>0</v>
      </c>
      <c r="Q815" s="157"/>
      <c r="R815" s="157"/>
      <c r="S815" s="157"/>
      <c r="T815" s="157">
        <v>1</v>
      </c>
      <c r="U815" s="157"/>
      <c r="V815" s="157"/>
      <c r="W815" s="157"/>
      <c r="X815" s="157"/>
      <c r="Y815" s="157"/>
      <c r="Z815" s="157"/>
      <c r="AA815" s="157"/>
      <c r="AB815" s="157"/>
      <c r="AC815" s="157"/>
      <c r="AD815" s="157"/>
      <c r="AE815" s="157"/>
      <c r="AF815" s="157"/>
      <c r="AG815" s="157"/>
      <c r="AH815" s="157"/>
      <c r="AI815" s="157"/>
      <c r="AJ815" s="157">
        <v>1</v>
      </c>
      <c r="AK815" s="157"/>
      <c r="AL815" s="157"/>
      <c r="AM815" s="157">
        <v>1</v>
      </c>
      <c r="AN815" s="157">
        <v>1</v>
      </c>
      <c r="AO815" s="157"/>
      <c r="AP815" s="157">
        <v>1</v>
      </c>
      <c r="AQ815" s="157"/>
      <c r="AR815" s="48"/>
      <c r="AS815" s="23"/>
      <c r="AT815" s="23"/>
    </row>
    <row r="816" spans="1:46" s="12" customFormat="1" ht="21" customHeight="1">
      <c r="A816" s="18">
        <v>814</v>
      </c>
      <c r="B816" s="19">
        <v>4191100002563</v>
      </c>
      <c r="C816" s="20" t="s">
        <v>50</v>
      </c>
      <c r="D816" s="20" t="s">
        <v>1023</v>
      </c>
      <c r="E816" s="20" t="s">
        <v>1024</v>
      </c>
      <c r="F816" s="21">
        <v>1</v>
      </c>
      <c r="G816" s="21"/>
      <c r="H816" s="24">
        <v>13</v>
      </c>
      <c r="I816" s="20" t="s">
        <v>948</v>
      </c>
      <c r="J816" s="21" t="s">
        <v>680</v>
      </c>
      <c r="K816" s="21">
        <v>1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157"/>
      <c r="R816" s="157"/>
      <c r="S816" s="157"/>
      <c r="T816" s="157"/>
      <c r="U816" s="157"/>
      <c r="V816" s="157"/>
      <c r="W816" s="157"/>
      <c r="X816" s="157"/>
      <c r="Y816" s="157"/>
      <c r="Z816" s="157"/>
      <c r="AA816" s="157"/>
      <c r="AB816" s="157"/>
      <c r="AC816" s="157"/>
      <c r="AD816" s="157"/>
      <c r="AE816" s="157"/>
      <c r="AF816" s="157"/>
      <c r="AG816" s="157"/>
      <c r="AH816" s="157"/>
      <c r="AI816" s="157"/>
      <c r="AJ816" s="157">
        <v>1</v>
      </c>
      <c r="AK816" s="157"/>
      <c r="AL816" s="157"/>
      <c r="AM816" s="157">
        <v>1</v>
      </c>
      <c r="AN816" s="157">
        <v>1</v>
      </c>
      <c r="AO816" s="157"/>
      <c r="AP816" s="157">
        <v>1</v>
      </c>
      <c r="AQ816" s="157"/>
      <c r="AR816" s="48"/>
      <c r="AS816" s="23"/>
      <c r="AT816" s="23"/>
    </row>
    <row r="817" spans="1:46" s="12" customFormat="1" ht="21" customHeight="1">
      <c r="A817" s="18">
        <v>815</v>
      </c>
      <c r="B817" s="19">
        <v>3300400110646</v>
      </c>
      <c r="C817" s="20" t="s">
        <v>50</v>
      </c>
      <c r="D817" s="20" t="s">
        <v>1025</v>
      </c>
      <c r="E817" s="20" t="s">
        <v>991</v>
      </c>
      <c r="F817" s="21">
        <v>1</v>
      </c>
      <c r="G817" s="21"/>
      <c r="H817" s="24">
        <v>9</v>
      </c>
      <c r="I817" s="20" t="s">
        <v>948</v>
      </c>
      <c r="J817" s="21" t="s">
        <v>680</v>
      </c>
      <c r="K817" s="21">
        <v>0</v>
      </c>
      <c r="L817" s="21">
        <v>0</v>
      </c>
      <c r="M817" s="21">
        <v>1</v>
      </c>
      <c r="N817" s="21">
        <v>0</v>
      </c>
      <c r="O817" s="21">
        <v>0</v>
      </c>
      <c r="P817" s="21">
        <v>0</v>
      </c>
      <c r="Q817" s="157"/>
      <c r="R817" s="157"/>
      <c r="S817" s="157"/>
      <c r="T817" s="157"/>
      <c r="U817" s="157"/>
      <c r="V817" s="157"/>
      <c r="W817" s="157">
        <v>1</v>
      </c>
      <c r="X817" s="157"/>
      <c r="Y817" s="157"/>
      <c r="Z817" s="157"/>
      <c r="AA817" s="157"/>
      <c r="AB817" s="157"/>
      <c r="AC817" s="157"/>
      <c r="AD817" s="157"/>
      <c r="AE817" s="157"/>
      <c r="AF817" s="157"/>
      <c r="AG817" s="157">
        <v>1</v>
      </c>
      <c r="AH817" s="157"/>
      <c r="AI817" s="157"/>
      <c r="AJ817" s="157"/>
      <c r="AK817" s="157"/>
      <c r="AL817" s="157"/>
      <c r="AM817" s="157">
        <v>1</v>
      </c>
      <c r="AN817" s="157">
        <v>1</v>
      </c>
      <c r="AO817" s="157"/>
      <c r="AP817" s="157">
        <v>1</v>
      </c>
      <c r="AQ817" s="157"/>
      <c r="AR817" s="48">
        <v>1</v>
      </c>
      <c r="AS817" s="23"/>
      <c r="AT817" s="23"/>
    </row>
    <row r="818" spans="1:46" s="12" customFormat="1" ht="21" customHeight="1">
      <c r="A818" s="18">
        <v>816</v>
      </c>
      <c r="B818" s="57">
        <v>3191100048077</v>
      </c>
      <c r="C818" s="58" t="s">
        <v>50</v>
      </c>
      <c r="D818" s="58" t="s">
        <v>1026</v>
      </c>
      <c r="E818" s="58" t="s">
        <v>1027</v>
      </c>
      <c r="F818" s="21">
        <v>1</v>
      </c>
      <c r="G818" s="21"/>
      <c r="H818" s="24">
        <v>7</v>
      </c>
      <c r="I818" s="20" t="s">
        <v>948</v>
      </c>
      <c r="J818" s="21" t="s">
        <v>680</v>
      </c>
      <c r="K818" s="21">
        <v>0</v>
      </c>
      <c r="L818" s="21">
        <v>0</v>
      </c>
      <c r="M818" s="21">
        <v>0</v>
      </c>
      <c r="N818" s="21">
        <v>0</v>
      </c>
      <c r="O818" s="21">
        <v>1</v>
      </c>
      <c r="P818" s="21">
        <v>0</v>
      </c>
      <c r="Q818" s="157"/>
      <c r="R818" s="157"/>
      <c r="S818" s="157"/>
      <c r="T818" s="157"/>
      <c r="U818" s="157"/>
      <c r="V818" s="157"/>
      <c r="W818" s="157">
        <v>1</v>
      </c>
      <c r="X818" s="157"/>
      <c r="Y818" s="157"/>
      <c r="Z818" s="157"/>
      <c r="AA818" s="157">
        <v>1</v>
      </c>
      <c r="AB818" s="157"/>
      <c r="AC818" s="157">
        <v>1</v>
      </c>
      <c r="AD818" s="157"/>
      <c r="AE818" s="157"/>
      <c r="AF818" s="157"/>
      <c r="AG818" s="157"/>
      <c r="AH818" s="157"/>
      <c r="AI818" s="157"/>
      <c r="AJ818" s="157"/>
      <c r="AK818" s="157"/>
      <c r="AL818" s="157"/>
      <c r="AM818" s="157">
        <v>1</v>
      </c>
      <c r="AN818" s="157">
        <v>1</v>
      </c>
      <c r="AO818" s="157"/>
      <c r="AP818" s="157">
        <v>1</v>
      </c>
      <c r="AQ818" s="157"/>
      <c r="AR818" s="48"/>
      <c r="AS818" s="23"/>
      <c r="AT818" s="60" t="s">
        <v>1379</v>
      </c>
    </row>
    <row r="819" spans="1:46" s="12" customFormat="1" ht="21" customHeight="1">
      <c r="A819" s="18">
        <v>817</v>
      </c>
      <c r="B819" s="19">
        <v>5220400006951</v>
      </c>
      <c r="C819" s="20" t="s">
        <v>55</v>
      </c>
      <c r="D819" s="20" t="s">
        <v>1028</v>
      </c>
      <c r="E819" s="20" t="s">
        <v>1029</v>
      </c>
      <c r="F819" s="21">
        <v>2</v>
      </c>
      <c r="G819" s="21"/>
      <c r="H819" s="24">
        <v>12</v>
      </c>
      <c r="I819" s="20" t="s">
        <v>948</v>
      </c>
      <c r="J819" s="21" t="s">
        <v>680</v>
      </c>
      <c r="K819" s="21">
        <v>0</v>
      </c>
      <c r="L819" s="21">
        <v>1</v>
      </c>
      <c r="M819" s="21">
        <v>0</v>
      </c>
      <c r="N819" s="21">
        <v>0</v>
      </c>
      <c r="O819" s="21">
        <v>0</v>
      </c>
      <c r="P819" s="21">
        <v>0</v>
      </c>
      <c r="Q819" s="157"/>
      <c r="R819" s="157"/>
      <c r="S819" s="157"/>
      <c r="T819" s="157"/>
      <c r="U819" s="157"/>
      <c r="V819" s="157"/>
      <c r="W819" s="157">
        <v>1</v>
      </c>
      <c r="X819" s="157"/>
      <c r="Y819" s="157"/>
      <c r="Z819" s="157"/>
      <c r="AA819" s="157"/>
      <c r="AB819" s="157"/>
      <c r="AC819" s="157"/>
      <c r="AD819" s="157"/>
      <c r="AE819" s="157"/>
      <c r="AF819" s="157"/>
      <c r="AG819" s="157"/>
      <c r="AH819" s="157"/>
      <c r="AI819" s="157"/>
      <c r="AJ819" s="157">
        <v>1</v>
      </c>
      <c r="AK819" s="157"/>
      <c r="AL819" s="157"/>
      <c r="AM819" s="157">
        <v>1</v>
      </c>
      <c r="AN819" s="157">
        <v>1</v>
      </c>
      <c r="AO819" s="157"/>
      <c r="AP819" s="157">
        <v>1</v>
      </c>
      <c r="AQ819" s="157"/>
      <c r="AR819" s="48"/>
      <c r="AS819" s="23"/>
      <c r="AT819" s="23"/>
    </row>
    <row r="820" spans="1:46" s="12" customFormat="1" ht="21" customHeight="1">
      <c r="A820" s="18">
        <v>818</v>
      </c>
      <c r="B820" s="19">
        <v>3191100392851</v>
      </c>
      <c r="C820" s="20" t="s">
        <v>50</v>
      </c>
      <c r="D820" s="20" t="s">
        <v>1030</v>
      </c>
      <c r="E820" s="20" t="s">
        <v>1031</v>
      </c>
      <c r="F820" s="21">
        <v>1</v>
      </c>
      <c r="G820" s="21"/>
      <c r="H820" s="24">
        <v>13</v>
      </c>
      <c r="I820" s="20" t="s">
        <v>948</v>
      </c>
      <c r="J820" s="21" t="s">
        <v>680</v>
      </c>
      <c r="K820" s="26"/>
      <c r="L820" s="26"/>
      <c r="M820" s="26"/>
      <c r="N820" s="26"/>
      <c r="O820" s="26"/>
      <c r="P820" s="26"/>
      <c r="Q820" s="157"/>
      <c r="R820" s="157"/>
      <c r="S820" s="157"/>
      <c r="T820" s="157"/>
      <c r="U820" s="157"/>
      <c r="V820" s="157"/>
      <c r="W820" s="157"/>
      <c r="X820" s="157"/>
      <c r="Y820" s="157"/>
      <c r="Z820" s="157"/>
      <c r="AA820" s="157"/>
      <c r="AB820" s="157"/>
      <c r="AC820" s="157"/>
      <c r="AD820" s="157"/>
      <c r="AE820" s="157"/>
      <c r="AF820" s="157"/>
      <c r="AG820" s="157"/>
      <c r="AH820" s="157"/>
      <c r="AI820" s="157"/>
      <c r="AJ820" s="157">
        <v>1</v>
      </c>
      <c r="AK820" s="157"/>
      <c r="AL820" s="157"/>
      <c r="AM820" s="157">
        <v>1</v>
      </c>
      <c r="AN820" s="157">
        <v>1</v>
      </c>
      <c r="AO820" s="157"/>
      <c r="AP820" s="157">
        <v>1</v>
      </c>
      <c r="AQ820" s="157"/>
      <c r="AR820" s="48">
        <v>1</v>
      </c>
      <c r="AS820" s="23"/>
      <c r="AT820" s="23"/>
    </row>
    <row r="821" spans="1:46" s="12" customFormat="1" ht="21" customHeight="1">
      <c r="A821" s="18">
        <v>819</v>
      </c>
      <c r="B821" s="19">
        <v>5190201024349</v>
      </c>
      <c r="C821" s="20" t="s">
        <v>50</v>
      </c>
      <c r="D821" s="20" t="s">
        <v>433</v>
      </c>
      <c r="E821" s="20" t="s">
        <v>1032</v>
      </c>
      <c r="F821" s="21">
        <v>1</v>
      </c>
      <c r="G821" s="21"/>
      <c r="H821" s="24">
        <v>9</v>
      </c>
      <c r="I821" s="20" t="s">
        <v>948</v>
      </c>
      <c r="J821" s="21" t="s">
        <v>680</v>
      </c>
      <c r="K821" s="21">
        <v>1</v>
      </c>
      <c r="L821" s="21">
        <v>0</v>
      </c>
      <c r="M821" s="21">
        <v>1</v>
      </c>
      <c r="N821" s="21">
        <v>0</v>
      </c>
      <c r="O821" s="21">
        <v>0</v>
      </c>
      <c r="P821" s="21">
        <v>0</v>
      </c>
      <c r="Q821" s="157"/>
      <c r="R821" s="157"/>
      <c r="S821" s="157"/>
      <c r="T821" s="157"/>
      <c r="U821" s="157"/>
      <c r="V821" s="157"/>
      <c r="W821" s="157"/>
      <c r="X821" s="157"/>
      <c r="Y821" s="157"/>
      <c r="Z821" s="157"/>
      <c r="AA821" s="157"/>
      <c r="AB821" s="157"/>
      <c r="AC821" s="157"/>
      <c r="AD821" s="157"/>
      <c r="AE821" s="157"/>
      <c r="AF821" s="157"/>
      <c r="AG821" s="157"/>
      <c r="AH821" s="157"/>
      <c r="AI821" s="157"/>
      <c r="AJ821" s="157"/>
      <c r="AK821" s="157"/>
      <c r="AL821" s="157"/>
      <c r="AM821" s="157">
        <v>1</v>
      </c>
      <c r="AN821" s="157">
        <v>1</v>
      </c>
      <c r="AO821" s="157"/>
      <c r="AP821" s="157">
        <v>1</v>
      </c>
      <c r="AQ821" s="157"/>
      <c r="AR821" s="48"/>
      <c r="AS821" s="23"/>
      <c r="AT821" s="23"/>
    </row>
    <row r="822" spans="1:46" s="12" customFormat="1" ht="21" customHeight="1">
      <c r="A822" s="18">
        <v>820</v>
      </c>
      <c r="B822" s="19">
        <v>1191200003397</v>
      </c>
      <c r="C822" s="20" t="s">
        <v>71</v>
      </c>
      <c r="D822" s="20" t="s">
        <v>433</v>
      </c>
      <c r="E822" s="20" t="s">
        <v>1033</v>
      </c>
      <c r="F822" s="21">
        <v>1</v>
      </c>
      <c r="G822" s="21"/>
      <c r="H822" s="22">
        <v>1</v>
      </c>
      <c r="I822" s="20" t="s">
        <v>948</v>
      </c>
      <c r="J822" s="21" t="s">
        <v>680</v>
      </c>
      <c r="K822" s="26">
        <v>0</v>
      </c>
      <c r="L822" s="26">
        <v>1</v>
      </c>
      <c r="M822" s="26">
        <v>0</v>
      </c>
      <c r="N822" s="26">
        <v>0</v>
      </c>
      <c r="O822" s="26">
        <v>0</v>
      </c>
      <c r="P822" s="26">
        <v>1</v>
      </c>
      <c r="Q822" s="157"/>
      <c r="R822" s="157"/>
      <c r="S822" s="157">
        <v>1</v>
      </c>
      <c r="T822" s="157"/>
      <c r="U822" s="157"/>
      <c r="V822" s="157"/>
      <c r="W822" s="157">
        <v>1</v>
      </c>
      <c r="X822" s="157"/>
      <c r="Y822" s="157"/>
      <c r="Z822" s="157"/>
      <c r="AA822" s="157"/>
      <c r="AB822" s="157"/>
      <c r="AC822" s="157"/>
      <c r="AD822" s="157"/>
      <c r="AE822" s="157"/>
      <c r="AF822" s="157"/>
      <c r="AG822" s="157"/>
      <c r="AH822" s="157"/>
      <c r="AI822" s="157">
        <v>1</v>
      </c>
      <c r="AJ822" s="157"/>
      <c r="AK822" s="157"/>
      <c r="AL822" s="157"/>
      <c r="AM822" s="157">
        <v>1</v>
      </c>
      <c r="AN822" s="157">
        <v>1</v>
      </c>
      <c r="AO822" s="157"/>
      <c r="AP822" s="157">
        <v>1</v>
      </c>
      <c r="AQ822" s="157"/>
      <c r="AR822" s="48">
        <v>1</v>
      </c>
      <c r="AS822" s="23"/>
      <c r="AT822" s="23"/>
    </row>
    <row r="823" spans="1:46" s="12" customFormat="1" ht="21" customHeight="1">
      <c r="A823" s="18">
        <v>821</v>
      </c>
      <c r="B823" s="19">
        <v>3300900012147</v>
      </c>
      <c r="C823" s="20" t="s">
        <v>50</v>
      </c>
      <c r="D823" s="20" t="s">
        <v>1034</v>
      </c>
      <c r="E823" s="20" t="s">
        <v>1035</v>
      </c>
      <c r="F823" s="21">
        <v>1</v>
      </c>
      <c r="G823" s="21"/>
      <c r="H823" s="24">
        <v>9</v>
      </c>
      <c r="I823" s="20" t="s">
        <v>948</v>
      </c>
      <c r="J823" s="21" t="s">
        <v>680</v>
      </c>
      <c r="K823" s="21">
        <v>0</v>
      </c>
      <c r="L823" s="21">
        <v>0</v>
      </c>
      <c r="M823" s="21">
        <v>1</v>
      </c>
      <c r="N823" s="21">
        <v>0</v>
      </c>
      <c r="O823" s="21">
        <v>0</v>
      </c>
      <c r="P823" s="21">
        <v>0</v>
      </c>
      <c r="Q823" s="157"/>
      <c r="R823" s="157"/>
      <c r="S823" s="157"/>
      <c r="T823" s="157">
        <v>1</v>
      </c>
      <c r="U823" s="157"/>
      <c r="V823" s="157"/>
      <c r="W823" s="157"/>
      <c r="X823" s="157"/>
      <c r="Y823" s="157"/>
      <c r="Z823" s="157"/>
      <c r="AA823" s="157"/>
      <c r="AB823" s="157"/>
      <c r="AC823" s="157"/>
      <c r="AD823" s="157"/>
      <c r="AE823" s="157"/>
      <c r="AF823" s="157"/>
      <c r="AG823" s="157"/>
      <c r="AH823" s="157"/>
      <c r="AI823" s="157"/>
      <c r="AJ823" s="157">
        <v>1</v>
      </c>
      <c r="AK823" s="157"/>
      <c r="AL823" s="157"/>
      <c r="AM823" s="157">
        <v>1</v>
      </c>
      <c r="AN823" s="157">
        <v>1</v>
      </c>
      <c r="AO823" s="157"/>
      <c r="AP823" s="157">
        <v>1</v>
      </c>
      <c r="AQ823" s="157"/>
      <c r="AR823" s="48"/>
      <c r="AS823" s="23"/>
      <c r="AT823" s="23"/>
    </row>
    <row r="824" spans="1:46" s="12" customFormat="1" ht="21" customHeight="1">
      <c r="A824" s="18">
        <v>822</v>
      </c>
      <c r="B824" s="19">
        <v>3160200357305</v>
      </c>
      <c r="C824" s="20" t="s">
        <v>50</v>
      </c>
      <c r="D824" s="20" t="s">
        <v>1036</v>
      </c>
      <c r="E824" s="20" t="s">
        <v>1037</v>
      </c>
      <c r="F824" s="21">
        <v>1</v>
      </c>
      <c r="G824" s="21"/>
      <c r="H824" s="24">
        <v>4</v>
      </c>
      <c r="I824" s="20" t="s">
        <v>948</v>
      </c>
      <c r="J824" s="21" t="s">
        <v>680</v>
      </c>
      <c r="K824" s="26">
        <v>0</v>
      </c>
      <c r="L824" s="26">
        <v>0</v>
      </c>
      <c r="M824" s="26">
        <v>1</v>
      </c>
      <c r="N824" s="26">
        <v>0</v>
      </c>
      <c r="O824" s="26">
        <v>0</v>
      </c>
      <c r="P824" s="26">
        <v>0</v>
      </c>
      <c r="Q824" s="157">
        <v>1</v>
      </c>
      <c r="R824" s="157"/>
      <c r="S824" s="157">
        <v>1</v>
      </c>
      <c r="T824" s="157"/>
      <c r="U824" s="157"/>
      <c r="V824" s="157"/>
      <c r="W824" s="157"/>
      <c r="X824" s="157"/>
      <c r="Y824" s="157"/>
      <c r="Z824" s="157"/>
      <c r="AA824" s="157"/>
      <c r="AB824" s="157"/>
      <c r="AC824" s="157"/>
      <c r="AD824" s="157"/>
      <c r="AE824" s="157"/>
      <c r="AF824" s="157"/>
      <c r="AG824" s="157"/>
      <c r="AH824" s="157"/>
      <c r="AI824" s="157"/>
      <c r="AJ824" s="157"/>
      <c r="AK824" s="157">
        <v>1</v>
      </c>
      <c r="AL824" s="157"/>
      <c r="AM824" s="157">
        <v>1</v>
      </c>
      <c r="AN824" s="157">
        <v>1</v>
      </c>
      <c r="AO824" s="157"/>
      <c r="AP824" s="157">
        <v>1</v>
      </c>
      <c r="AQ824" s="157"/>
      <c r="AR824" s="48"/>
      <c r="AS824" s="23"/>
      <c r="AT824" s="23"/>
    </row>
    <row r="825" spans="1:46" s="12" customFormat="1" ht="21" customHeight="1">
      <c r="A825" s="18">
        <v>823</v>
      </c>
      <c r="B825" s="19">
        <v>3191100397683</v>
      </c>
      <c r="C825" s="20" t="s">
        <v>50</v>
      </c>
      <c r="D825" s="20" t="s">
        <v>1036</v>
      </c>
      <c r="E825" s="20" t="s">
        <v>1038</v>
      </c>
      <c r="F825" s="21">
        <v>1</v>
      </c>
      <c r="G825" s="21"/>
      <c r="H825" s="24">
        <v>13</v>
      </c>
      <c r="I825" s="20" t="s">
        <v>948</v>
      </c>
      <c r="J825" s="21" t="s">
        <v>680</v>
      </c>
      <c r="K825" s="21">
        <v>0</v>
      </c>
      <c r="L825" s="21">
        <v>0</v>
      </c>
      <c r="M825" s="21">
        <v>1</v>
      </c>
      <c r="N825" s="21">
        <v>0</v>
      </c>
      <c r="O825" s="21">
        <v>0</v>
      </c>
      <c r="P825" s="21">
        <v>0</v>
      </c>
      <c r="Q825" s="157"/>
      <c r="R825" s="157"/>
      <c r="S825" s="157"/>
      <c r="T825" s="157"/>
      <c r="U825" s="157"/>
      <c r="V825" s="157"/>
      <c r="W825" s="157"/>
      <c r="X825" s="157"/>
      <c r="Y825" s="157"/>
      <c r="Z825" s="157"/>
      <c r="AA825" s="157"/>
      <c r="AB825" s="157"/>
      <c r="AC825" s="157"/>
      <c r="AD825" s="157"/>
      <c r="AE825" s="157"/>
      <c r="AF825" s="157"/>
      <c r="AG825" s="157"/>
      <c r="AH825" s="157"/>
      <c r="AI825" s="157"/>
      <c r="AJ825" s="157"/>
      <c r="AK825" s="157"/>
      <c r="AL825" s="157"/>
      <c r="AM825" s="157">
        <v>1</v>
      </c>
      <c r="AN825" s="157">
        <v>1</v>
      </c>
      <c r="AO825" s="157"/>
      <c r="AP825" s="157">
        <v>1</v>
      </c>
      <c r="AQ825" s="157"/>
      <c r="AR825" s="48"/>
      <c r="AS825" s="23"/>
      <c r="AT825" s="23"/>
    </row>
    <row r="826" spans="1:46" s="12" customFormat="1" ht="21" customHeight="1">
      <c r="A826" s="18">
        <v>824</v>
      </c>
      <c r="B826" s="19">
        <v>3160200357313</v>
      </c>
      <c r="C826" s="20" t="s">
        <v>55</v>
      </c>
      <c r="D826" s="20" t="s">
        <v>435</v>
      </c>
      <c r="E826" s="20" t="s">
        <v>1039</v>
      </c>
      <c r="F826" s="21">
        <v>2</v>
      </c>
      <c r="G826" s="21"/>
      <c r="H826" s="24">
        <v>4</v>
      </c>
      <c r="I826" s="20" t="s">
        <v>948</v>
      </c>
      <c r="J826" s="21" t="s">
        <v>680</v>
      </c>
      <c r="K826" s="26"/>
      <c r="L826" s="26"/>
      <c r="M826" s="26"/>
      <c r="N826" s="26"/>
      <c r="O826" s="26"/>
      <c r="P826" s="26"/>
      <c r="Q826" s="157"/>
      <c r="R826" s="157"/>
      <c r="S826" s="157"/>
      <c r="T826" s="157"/>
      <c r="U826" s="157"/>
      <c r="V826" s="157"/>
      <c r="W826" s="157"/>
      <c r="X826" s="157"/>
      <c r="Y826" s="157"/>
      <c r="Z826" s="157"/>
      <c r="AA826" s="157"/>
      <c r="AB826" s="157"/>
      <c r="AC826" s="157"/>
      <c r="AD826" s="157"/>
      <c r="AE826" s="157"/>
      <c r="AF826" s="157"/>
      <c r="AG826" s="157"/>
      <c r="AH826" s="157"/>
      <c r="AI826" s="157"/>
      <c r="AJ826" s="157">
        <v>1</v>
      </c>
      <c r="AK826" s="157"/>
      <c r="AL826" s="157"/>
      <c r="AM826" s="157">
        <v>1</v>
      </c>
      <c r="AN826" s="157">
        <v>1</v>
      </c>
      <c r="AO826" s="157"/>
      <c r="AP826" s="157">
        <v>1</v>
      </c>
      <c r="AQ826" s="157"/>
      <c r="AR826" s="48"/>
      <c r="AS826" s="23"/>
      <c r="AT826" s="23"/>
    </row>
    <row r="827" spans="1:46" s="12" customFormat="1" ht="21" customHeight="1">
      <c r="A827" s="18">
        <v>825</v>
      </c>
      <c r="B827" s="19">
        <v>3191100323892</v>
      </c>
      <c r="C827" s="20" t="s">
        <v>50</v>
      </c>
      <c r="D827" s="20" t="s">
        <v>1040</v>
      </c>
      <c r="E827" s="20" t="s">
        <v>1041</v>
      </c>
      <c r="F827" s="21">
        <v>1</v>
      </c>
      <c r="G827" s="21"/>
      <c r="H827" s="22">
        <v>1</v>
      </c>
      <c r="I827" s="20" t="s">
        <v>948</v>
      </c>
      <c r="J827" s="21" t="s">
        <v>680</v>
      </c>
      <c r="K827" s="21">
        <v>0</v>
      </c>
      <c r="L827" s="21">
        <v>0</v>
      </c>
      <c r="M827" s="21">
        <v>1</v>
      </c>
      <c r="N827" s="21">
        <v>0</v>
      </c>
      <c r="O827" s="21">
        <v>0</v>
      </c>
      <c r="P827" s="21">
        <v>0</v>
      </c>
      <c r="Q827" s="157"/>
      <c r="R827" s="157"/>
      <c r="S827" s="157"/>
      <c r="T827" s="157"/>
      <c r="U827" s="157"/>
      <c r="V827" s="157"/>
      <c r="W827" s="157"/>
      <c r="X827" s="157"/>
      <c r="Y827" s="157"/>
      <c r="Z827" s="157"/>
      <c r="AA827" s="157"/>
      <c r="AB827" s="157"/>
      <c r="AC827" s="157"/>
      <c r="AD827" s="157"/>
      <c r="AE827" s="157"/>
      <c r="AF827" s="157"/>
      <c r="AG827" s="157"/>
      <c r="AH827" s="157"/>
      <c r="AI827" s="157"/>
      <c r="AJ827" s="157">
        <v>1</v>
      </c>
      <c r="AK827" s="157"/>
      <c r="AL827" s="157"/>
      <c r="AM827" s="157">
        <v>1</v>
      </c>
      <c r="AN827" s="157">
        <v>1</v>
      </c>
      <c r="AO827" s="157"/>
      <c r="AP827" s="157">
        <v>1</v>
      </c>
      <c r="AQ827" s="157"/>
      <c r="AR827" s="48"/>
      <c r="AS827" s="23"/>
      <c r="AT827" s="23"/>
    </row>
    <row r="828" spans="1:46" s="12" customFormat="1" ht="21" customHeight="1">
      <c r="A828" s="18">
        <v>826</v>
      </c>
      <c r="B828" s="19">
        <v>3191100322128</v>
      </c>
      <c r="C828" s="20" t="s">
        <v>50</v>
      </c>
      <c r="D828" s="20" t="s">
        <v>442</v>
      </c>
      <c r="E828" s="20" t="s">
        <v>1042</v>
      </c>
      <c r="F828" s="21">
        <v>1</v>
      </c>
      <c r="G828" s="21"/>
      <c r="H828" s="22">
        <v>1</v>
      </c>
      <c r="I828" s="20" t="s">
        <v>948</v>
      </c>
      <c r="J828" s="21" t="s">
        <v>680</v>
      </c>
      <c r="K828" s="21">
        <v>0</v>
      </c>
      <c r="L828" s="21">
        <v>1</v>
      </c>
      <c r="M828" s="21">
        <v>0</v>
      </c>
      <c r="N828" s="21">
        <v>0</v>
      </c>
      <c r="O828" s="21">
        <v>0</v>
      </c>
      <c r="P828" s="21">
        <v>0</v>
      </c>
      <c r="Q828" s="157"/>
      <c r="R828" s="157"/>
      <c r="S828" s="157"/>
      <c r="T828" s="157"/>
      <c r="U828" s="157"/>
      <c r="V828" s="157"/>
      <c r="W828" s="157"/>
      <c r="X828" s="157">
        <v>1</v>
      </c>
      <c r="Y828" s="157"/>
      <c r="Z828" s="157"/>
      <c r="AA828" s="157"/>
      <c r="AB828" s="157"/>
      <c r="AC828" s="157"/>
      <c r="AD828" s="157"/>
      <c r="AE828" s="157"/>
      <c r="AF828" s="157"/>
      <c r="AG828" s="157"/>
      <c r="AH828" s="157"/>
      <c r="AI828" s="157"/>
      <c r="AJ828" s="157"/>
      <c r="AK828" s="157"/>
      <c r="AL828" s="157"/>
      <c r="AM828" s="157">
        <v>1</v>
      </c>
      <c r="AN828" s="157">
        <v>1</v>
      </c>
      <c r="AO828" s="157"/>
      <c r="AP828" s="157">
        <v>1</v>
      </c>
      <c r="AQ828" s="157"/>
      <c r="AR828" s="48">
        <v>1</v>
      </c>
      <c r="AS828" s="23"/>
      <c r="AT828" s="23"/>
    </row>
    <row r="829" spans="1:46" s="12" customFormat="1" ht="21" customHeight="1">
      <c r="A829" s="18">
        <v>827</v>
      </c>
      <c r="B829" s="19">
        <v>1191100089885</v>
      </c>
      <c r="C829" s="20" t="s">
        <v>50</v>
      </c>
      <c r="D829" s="20" t="s">
        <v>1043</v>
      </c>
      <c r="E829" s="20" t="s">
        <v>1044</v>
      </c>
      <c r="F829" s="21">
        <v>1</v>
      </c>
      <c r="G829" s="21"/>
      <c r="H829" s="24">
        <v>13</v>
      </c>
      <c r="I829" s="20" t="s">
        <v>948</v>
      </c>
      <c r="J829" s="21" t="s">
        <v>680</v>
      </c>
      <c r="K829" s="21">
        <v>0</v>
      </c>
      <c r="L829" s="21">
        <v>0</v>
      </c>
      <c r="M829" s="21">
        <v>1</v>
      </c>
      <c r="N829" s="21">
        <v>0</v>
      </c>
      <c r="O829" s="21">
        <v>0</v>
      </c>
      <c r="P829" s="21">
        <v>0</v>
      </c>
      <c r="Q829" s="157"/>
      <c r="R829" s="157"/>
      <c r="S829" s="157"/>
      <c r="T829" s="157"/>
      <c r="U829" s="157"/>
      <c r="V829" s="157"/>
      <c r="W829" s="157"/>
      <c r="X829" s="157"/>
      <c r="Y829" s="157"/>
      <c r="Z829" s="157"/>
      <c r="AA829" s="157"/>
      <c r="AB829" s="157"/>
      <c r="AC829" s="157"/>
      <c r="AD829" s="157"/>
      <c r="AE829" s="157"/>
      <c r="AF829" s="157"/>
      <c r="AG829" s="157">
        <v>1</v>
      </c>
      <c r="AH829" s="157"/>
      <c r="AI829" s="157"/>
      <c r="AJ829" s="157">
        <v>1</v>
      </c>
      <c r="AK829" s="157"/>
      <c r="AL829" s="157"/>
      <c r="AM829" s="157">
        <v>1</v>
      </c>
      <c r="AN829" s="157">
        <v>1</v>
      </c>
      <c r="AO829" s="157"/>
      <c r="AP829" s="157">
        <v>1</v>
      </c>
      <c r="AQ829" s="157"/>
      <c r="AR829" s="48">
        <v>1</v>
      </c>
      <c r="AS829" s="23"/>
      <c r="AT829" s="23"/>
    </row>
    <row r="830" spans="1:46" s="12" customFormat="1" ht="21" customHeight="1">
      <c r="A830" s="18">
        <v>828</v>
      </c>
      <c r="B830" s="19">
        <v>1191100005436</v>
      </c>
      <c r="C830" s="20" t="s">
        <v>71</v>
      </c>
      <c r="D830" s="20" t="s">
        <v>929</v>
      </c>
      <c r="E830" s="20" t="s">
        <v>1045</v>
      </c>
      <c r="F830" s="21">
        <v>1</v>
      </c>
      <c r="G830" s="21"/>
      <c r="H830" s="24">
        <v>13</v>
      </c>
      <c r="I830" s="20" t="s">
        <v>948</v>
      </c>
      <c r="J830" s="21" t="s">
        <v>680</v>
      </c>
      <c r="K830" s="21">
        <v>1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157"/>
      <c r="R830" s="157"/>
      <c r="S830" s="157"/>
      <c r="T830" s="157"/>
      <c r="U830" s="157"/>
      <c r="V830" s="157"/>
      <c r="W830" s="157">
        <v>1</v>
      </c>
      <c r="X830" s="157"/>
      <c r="Y830" s="157"/>
      <c r="Z830" s="157"/>
      <c r="AA830" s="157"/>
      <c r="AB830" s="157"/>
      <c r="AC830" s="157"/>
      <c r="AD830" s="157"/>
      <c r="AE830" s="157"/>
      <c r="AF830" s="157"/>
      <c r="AG830" s="157"/>
      <c r="AH830" s="157"/>
      <c r="AI830" s="157"/>
      <c r="AJ830" s="157">
        <v>1</v>
      </c>
      <c r="AK830" s="157"/>
      <c r="AL830" s="157"/>
      <c r="AM830" s="157">
        <v>1</v>
      </c>
      <c r="AN830" s="157">
        <v>1</v>
      </c>
      <c r="AO830" s="157"/>
      <c r="AP830" s="157">
        <v>1</v>
      </c>
      <c r="AQ830" s="157"/>
      <c r="AR830" s="48">
        <v>1</v>
      </c>
      <c r="AS830" s="23"/>
      <c r="AT830" s="23"/>
    </row>
    <row r="831" spans="1:46" s="12" customFormat="1" ht="21" customHeight="1">
      <c r="A831" s="18">
        <v>829</v>
      </c>
      <c r="B831" s="19">
        <v>3190200112272</v>
      </c>
      <c r="C831" s="20" t="s">
        <v>64</v>
      </c>
      <c r="D831" s="20" t="s">
        <v>713</v>
      </c>
      <c r="E831" s="20" t="s">
        <v>1046</v>
      </c>
      <c r="F831" s="21">
        <v>2</v>
      </c>
      <c r="G831" s="21"/>
      <c r="H831" s="24">
        <v>7</v>
      </c>
      <c r="I831" s="20" t="s">
        <v>948</v>
      </c>
      <c r="J831" s="21" t="s">
        <v>680</v>
      </c>
      <c r="K831" s="21">
        <v>0</v>
      </c>
      <c r="L831" s="21">
        <v>1</v>
      </c>
      <c r="M831" s="21">
        <v>0</v>
      </c>
      <c r="N831" s="21">
        <v>0</v>
      </c>
      <c r="O831" s="21">
        <v>1</v>
      </c>
      <c r="P831" s="21">
        <v>0</v>
      </c>
      <c r="Q831" s="157"/>
      <c r="R831" s="157"/>
      <c r="S831" s="157"/>
      <c r="T831" s="157"/>
      <c r="U831" s="157"/>
      <c r="V831" s="157"/>
      <c r="W831" s="157"/>
      <c r="X831" s="157"/>
      <c r="Y831" s="157"/>
      <c r="Z831" s="157"/>
      <c r="AA831" s="157"/>
      <c r="AB831" s="157"/>
      <c r="AC831" s="157"/>
      <c r="AD831" s="157"/>
      <c r="AE831" s="157"/>
      <c r="AF831" s="157"/>
      <c r="AG831" s="157"/>
      <c r="AH831" s="157"/>
      <c r="AI831" s="157"/>
      <c r="AJ831" s="157">
        <v>1</v>
      </c>
      <c r="AK831" s="157"/>
      <c r="AL831" s="157"/>
      <c r="AM831" s="157">
        <v>1</v>
      </c>
      <c r="AN831" s="157">
        <v>1</v>
      </c>
      <c r="AO831" s="157"/>
      <c r="AP831" s="157">
        <v>1</v>
      </c>
      <c r="AQ831" s="157"/>
      <c r="AR831" s="48">
        <v>1</v>
      </c>
      <c r="AS831" s="23"/>
      <c r="AT831" s="23"/>
    </row>
    <row r="832" spans="1:46" s="12" customFormat="1" ht="21" customHeight="1">
      <c r="A832" s="18">
        <v>830</v>
      </c>
      <c r="B832" s="19">
        <v>3191100458526</v>
      </c>
      <c r="C832" s="20" t="s">
        <v>64</v>
      </c>
      <c r="D832" s="20" t="s">
        <v>1047</v>
      </c>
      <c r="E832" s="20" t="s">
        <v>1048</v>
      </c>
      <c r="F832" s="21">
        <v>2</v>
      </c>
      <c r="G832" s="21"/>
      <c r="H832" s="24">
        <v>15</v>
      </c>
      <c r="I832" s="20" t="s">
        <v>948</v>
      </c>
      <c r="J832" s="21" t="s">
        <v>680</v>
      </c>
      <c r="K832" s="21">
        <v>0</v>
      </c>
      <c r="L832" s="21">
        <v>0</v>
      </c>
      <c r="M832" s="21">
        <v>1</v>
      </c>
      <c r="N832" s="21">
        <v>0</v>
      </c>
      <c r="O832" s="21">
        <v>0</v>
      </c>
      <c r="P832" s="21">
        <v>0</v>
      </c>
      <c r="Q832" s="157"/>
      <c r="R832" s="157"/>
      <c r="S832" s="157"/>
      <c r="T832" s="157">
        <v>1</v>
      </c>
      <c r="U832" s="157"/>
      <c r="V832" s="157"/>
      <c r="W832" s="157"/>
      <c r="X832" s="157"/>
      <c r="Y832" s="157"/>
      <c r="Z832" s="157"/>
      <c r="AA832" s="157"/>
      <c r="AB832" s="157"/>
      <c r="AC832" s="157"/>
      <c r="AD832" s="157"/>
      <c r="AE832" s="157"/>
      <c r="AF832" s="157"/>
      <c r="AG832" s="157"/>
      <c r="AH832" s="157"/>
      <c r="AI832" s="157"/>
      <c r="AJ832" s="157">
        <v>1</v>
      </c>
      <c r="AK832" s="157"/>
      <c r="AL832" s="157"/>
      <c r="AM832" s="157">
        <v>1</v>
      </c>
      <c r="AN832" s="157">
        <v>1</v>
      </c>
      <c r="AO832" s="157"/>
      <c r="AP832" s="157">
        <v>1</v>
      </c>
      <c r="AQ832" s="157"/>
      <c r="AR832" s="48"/>
      <c r="AS832" s="23"/>
      <c r="AT832" s="23"/>
    </row>
    <row r="833" spans="1:46" s="12" customFormat="1" ht="21" customHeight="1">
      <c r="A833" s="18">
        <v>831</v>
      </c>
      <c r="B833" s="19">
        <v>3191100057599</v>
      </c>
      <c r="C833" s="20" t="s">
        <v>64</v>
      </c>
      <c r="D833" s="20" t="s">
        <v>1049</v>
      </c>
      <c r="E833" s="20" t="s">
        <v>925</v>
      </c>
      <c r="F833" s="21">
        <v>2</v>
      </c>
      <c r="G833" s="21"/>
      <c r="H833" s="24">
        <v>12</v>
      </c>
      <c r="I833" s="20" t="s">
        <v>948</v>
      </c>
      <c r="J833" s="21" t="s">
        <v>680</v>
      </c>
      <c r="K833" s="21">
        <v>0</v>
      </c>
      <c r="L833" s="21">
        <v>0</v>
      </c>
      <c r="M833" s="21">
        <v>1</v>
      </c>
      <c r="N833" s="21">
        <v>0</v>
      </c>
      <c r="O833" s="21">
        <v>0</v>
      </c>
      <c r="P833" s="21">
        <v>0</v>
      </c>
      <c r="Q833" s="157"/>
      <c r="R833" s="157"/>
      <c r="S833" s="157"/>
      <c r="T833" s="157"/>
      <c r="U833" s="157"/>
      <c r="V833" s="157"/>
      <c r="W833" s="157">
        <v>1</v>
      </c>
      <c r="X833" s="157"/>
      <c r="Y833" s="157"/>
      <c r="Z833" s="157"/>
      <c r="AA833" s="157"/>
      <c r="AB833" s="157"/>
      <c r="AC833" s="157"/>
      <c r="AD833" s="157"/>
      <c r="AE833" s="157"/>
      <c r="AF833" s="157"/>
      <c r="AG833" s="157"/>
      <c r="AH833" s="157"/>
      <c r="AI833" s="157"/>
      <c r="AJ833" s="157">
        <v>1</v>
      </c>
      <c r="AK833" s="157"/>
      <c r="AL833" s="157"/>
      <c r="AM833" s="157">
        <v>1</v>
      </c>
      <c r="AN833" s="157">
        <v>1</v>
      </c>
      <c r="AO833" s="157"/>
      <c r="AP833" s="157">
        <v>1</v>
      </c>
      <c r="AQ833" s="157"/>
      <c r="AR833" s="48"/>
      <c r="AS833" s="23"/>
      <c r="AT833" s="23"/>
    </row>
    <row r="834" spans="1:46" s="12" customFormat="1" ht="21" customHeight="1">
      <c r="A834" s="18">
        <v>832</v>
      </c>
      <c r="B834" s="19">
        <v>3191100020831</v>
      </c>
      <c r="C834" s="20" t="s">
        <v>50</v>
      </c>
      <c r="D834" s="20" t="s">
        <v>167</v>
      </c>
      <c r="E834" s="20" t="s">
        <v>393</v>
      </c>
      <c r="F834" s="21">
        <v>1</v>
      </c>
      <c r="G834" s="21"/>
      <c r="H834" s="24">
        <v>9</v>
      </c>
      <c r="I834" s="20" t="s">
        <v>948</v>
      </c>
      <c r="J834" s="21" t="s">
        <v>680</v>
      </c>
      <c r="K834" s="21">
        <v>0</v>
      </c>
      <c r="L834" s="21">
        <v>0</v>
      </c>
      <c r="M834" s="21">
        <v>0</v>
      </c>
      <c r="N834" s="21">
        <v>1</v>
      </c>
      <c r="O834" s="21">
        <v>0</v>
      </c>
      <c r="P834" s="21">
        <v>0</v>
      </c>
      <c r="Q834" s="157"/>
      <c r="R834" s="157"/>
      <c r="S834" s="157"/>
      <c r="T834" s="157"/>
      <c r="U834" s="157"/>
      <c r="V834" s="157"/>
      <c r="W834" s="157"/>
      <c r="X834" s="157"/>
      <c r="Y834" s="157"/>
      <c r="Z834" s="157"/>
      <c r="AA834" s="157"/>
      <c r="AB834" s="157"/>
      <c r="AC834" s="157"/>
      <c r="AD834" s="157"/>
      <c r="AE834" s="157"/>
      <c r="AF834" s="157"/>
      <c r="AG834" s="157"/>
      <c r="AH834" s="157"/>
      <c r="AI834" s="157"/>
      <c r="AJ834" s="157"/>
      <c r="AK834" s="157"/>
      <c r="AL834" s="157"/>
      <c r="AM834" s="157">
        <v>1</v>
      </c>
      <c r="AN834" s="157">
        <v>1</v>
      </c>
      <c r="AO834" s="157"/>
      <c r="AP834" s="157">
        <v>1</v>
      </c>
      <c r="AQ834" s="157"/>
      <c r="AR834" s="48">
        <v>1</v>
      </c>
      <c r="AS834" s="23"/>
      <c r="AT834" s="23"/>
    </row>
    <row r="835" spans="1:46" s="12" customFormat="1" ht="21" customHeight="1">
      <c r="A835" s="18">
        <v>833</v>
      </c>
      <c r="B835" s="19">
        <v>3401200476868</v>
      </c>
      <c r="C835" s="20" t="s">
        <v>50</v>
      </c>
      <c r="D835" s="20" t="s">
        <v>1050</v>
      </c>
      <c r="E835" s="20" t="s">
        <v>1051</v>
      </c>
      <c r="F835" s="21">
        <v>1</v>
      </c>
      <c r="G835" s="21"/>
      <c r="H835" s="24">
        <v>7</v>
      </c>
      <c r="I835" s="20" t="s">
        <v>948</v>
      </c>
      <c r="J835" s="21" t="s">
        <v>680</v>
      </c>
      <c r="K835" s="21">
        <v>0</v>
      </c>
      <c r="L835" s="21">
        <v>0</v>
      </c>
      <c r="M835" s="21">
        <v>1</v>
      </c>
      <c r="N835" s="21">
        <v>0</v>
      </c>
      <c r="O835" s="21">
        <v>0</v>
      </c>
      <c r="P835" s="21">
        <v>0</v>
      </c>
      <c r="Q835" s="157"/>
      <c r="R835" s="157"/>
      <c r="S835" s="157">
        <v>1</v>
      </c>
      <c r="T835" s="157"/>
      <c r="U835" s="157"/>
      <c r="V835" s="157"/>
      <c r="W835" s="157">
        <v>1</v>
      </c>
      <c r="X835" s="157"/>
      <c r="Y835" s="157"/>
      <c r="Z835" s="157"/>
      <c r="AA835" s="157"/>
      <c r="AB835" s="157"/>
      <c r="AC835" s="157"/>
      <c r="AD835" s="157"/>
      <c r="AE835" s="157"/>
      <c r="AF835" s="157"/>
      <c r="AG835" s="157"/>
      <c r="AH835" s="157"/>
      <c r="AI835" s="157"/>
      <c r="AJ835" s="157">
        <v>1</v>
      </c>
      <c r="AK835" s="157"/>
      <c r="AL835" s="157"/>
      <c r="AM835" s="157">
        <v>1</v>
      </c>
      <c r="AN835" s="157">
        <v>1</v>
      </c>
      <c r="AO835" s="157"/>
      <c r="AP835" s="157">
        <v>1</v>
      </c>
      <c r="AQ835" s="157"/>
      <c r="AR835" s="48"/>
      <c r="AS835" s="23"/>
      <c r="AT835" s="23"/>
    </row>
    <row r="836" spans="1:46" s="12" customFormat="1" ht="21" customHeight="1">
      <c r="A836" s="18">
        <v>834</v>
      </c>
      <c r="B836" s="19">
        <v>3460300443171</v>
      </c>
      <c r="C836" s="20" t="s">
        <v>50</v>
      </c>
      <c r="D836" s="20" t="s">
        <v>1052</v>
      </c>
      <c r="E836" s="20" t="s">
        <v>1053</v>
      </c>
      <c r="F836" s="21">
        <v>1</v>
      </c>
      <c r="G836" s="21"/>
      <c r="H836" s="22">
        <v>1</v>
      </c>
      <c r="I836" s="20" t="s">
        <v>948</v>
      </c>
      <c r="J836" s="21" t="s">
        <v>680</v>
      </c>
      <c r="K836" s="21">
        <v>0</v>
      </c>
      <c r="L836" s="21">
        <v>0</v>
      </c>
      <c r="M836" s="21">
        <v>1</v>
      </c>
      <c r="N836" s="21">
        <v>0</v>
      </c>
      <c r="O836" s="21">
        <v>0</v>
      </c>
      <c r="P836" s="21">
        <v>0</v>
      </c>
      <c r="Q836" s="157"/>
      <c r="R836" s="157"/>
      <c r="S836" s="157"/>
      <c r="T836" s="157"/>
      <c r="U836" s="157"/>
      <c r="V836" s="157"/>
      <c r="W836" s="157">
        <v>1</v>
      </c>
      <c r="X836" s="157"/>
      <c r="Y836" s="157"/>
      <c r="Z836" s="157"/>
      <c r="AA836" s="157"/>
      <c r="AB836" s="157"/>
      <c r="AC836" s="157"/>
      <c r="AD836" s="157"/>
      <c r="AE836" s="157"/>
      <c r="AF836" s="157"/>
      <c r="AG836" s="157"/>
      <c r="AH836" s="157"/>
      <c r="AI836" s="157"/>
      <c r="AJ836" s="157">
        <v>1</v>
      </c>
      <c r="AK836" s="157"/>
      <c r="AL836" s="157"/>
      <c r="AM836" s="157">
        <v>1</v>
      </c>
      <c r="AN836" s="157">
        <v>1</v>
      </c>
      <c r="AO836" s="157"/>
      <c r="AP836" s="157">
        <v>1</v>
      </c>
      <c r="AQ836" s="157"/>
      <c r="AR836" s="48"/>
      <c r="AS836" s="23"/>
      <c r="AT836" s="23"/>
    </row>
    <row r="837" spans="1:46" s="12" customFormat="1" ht="21" customHeight="1">
      <c r="A837" s="18">
        <v>835</v>
      </c>
      <c r="B837" s="19">
        <v>3191100022248</v>
      </c>
      <c r="C837" s="20" t="s">
        <v>50</v>
      </c>
      <c r="D837" s="20" t="s">
        <v>1054</v>
      </c>
      <c r="E837" s="20" t="s">
        <v>1055</v>
      </c>
      <c r="F837" s="21">
        <v>1</v>
      </c>
      <c r="G837" s="21"/>
      <c r="H837" s="24">
        <v>9</v>
      </c>
      <c r="I837" s="20" t="s">
        <v>948</v>
      </c>
      <c r="J837" s="21" t="s">
        <v>680</v>
      </c>
      <c r="K837" s="21">
        <v>0</v>
      </c>
      <c r="L837" s="21">
        <v>0</v>
      </c>
      <c r="M837" s="21">
        <v>1</v>
      </c>
      <c r="N837" s="21">
        <v>0</v>
      </c>
      <c r="O837" s="21">
        <v>0</v>
      </c>
      <c r="P837" s="21">
        <v>0</v>
      </c>
      <c r="Q837" s="157"/>
      <c r="R837" s="157"/>
      <c r="S837" s="157"/>
      <c r="T837" s="157"/>
      <c r="U837" s="157"/>
      <c r="V837" s="157"/>
      <c r="W837" s="157"/>
      <c r="X837" s="157"/>
      <c r="Y837" s="157"/>
      <c r="Z837" s="157"/>
      <c r="AA837" s="157"/>
      <c r="AB837" s="157"/>
      <c r="AC837" s="157"/>
      <c r="AD837" s="157"/>
      <c r="AE837" s="157"/>
      <c r="AF837" s="157"/>
      <c r="AG837" s="157"/>
      <c r="AH837" s="157"/>
      <c r="AI837" s="157"/>
      <c r="AJ837" s="157">
        <v>1</v>
      </c>
      <c r="AK837" s="157"/>
      <c r="AL837" s="157"/>
      <c r="AM837" s="157">
        <v>1</v>
      </c>
      <c r="AN837" s="157">
        <v>1</v>
      </c>
      <c r="AO837" s="157"/>
      <c r="AP837" s="157">
        <v>1</v>
      </c>
      <c r="AQ837" s="157"/>
      <c r="AR837" s="48">
        <v>1</v>
      </c>
      <c r="AS837" s="23"/>
      <c r="AT837" s="23"/>
    </row>
    <row r="838" spans="1:46" s="12" customFormat="1" ht="21" customHeight="1">
      <c r="A838" s="18">
        <v>836</v>
      </c>
      <c r="B838" s="19">
        <v>3190200555727</v>
      </c>
      <c r="C838" s="20" t="s">
        <v>50</v>
      </c>
      <c r="D838" s="20" t="s">
        <v>656</v>
      </c>
      <c r="E838" s="20" t="s">
        <v>1056</v>
      </c>
      <c r="F838" s="21">
        <v>1</v>
      </c>
      <c r="G838" s="21"/>
      <c r="H838" s="24">
        <v>14</v>
      </c>
      <c r="I838" s="20" t="s">
        <v>948</v>
      </c>
      <c r="J838" s="21" t="s">
        <v>680</v>
      </c>
      <c r="K838" s="21">
        <v>0</v>
      </c>
      <c r="L838" s="21">
        <v>0</v>
      </c>
      <c r="M838" s="21">
        <v>1</v>
      </c>
      <c r="N838" s="21">
        <v>0</v>
      </c>
      <c r="O838" s="21">
        <v>0</v>
      </c>
      <c r="P838" s="21">
        <v>0</v>
      </c>
      <c r="Q838" s="157"/>
      <c r="R838" s="157"/>
      <c r="S838" s="157"/>
      <c r="T838" s="157"/>
      <c r="U838" s="157"/>
      <c r="V838" s="157"/>
      <c r="W838" s="157"/>
      <c r="X838" s="157"/>
      <c r="Y838" s="157"/>
      <c r="Z838" s="157"/>
      <c r="AA838" s="157"/>
      <c r="AB838" s="157"/>
      <c r="AC838" s="157"/>
      <c r="AD838" s="157"/>
      <c r="AE838" s="157"/>
      <c r="AF838" s="157"/>
      <c r="AG838" s="157">
        <v>1</v>
      </c>
      <c r="AH838" s="157"/>
      <c r="AI838" s="157"/>
      <c r="AJ838" s="157"/>
      <c r="AK838" s="157"/>
      <c r="AL838" s="157"/>
      <c r="AM838" s="157">
        <v>1</v>
      </c>
      <c r="AN838" s="157">
        <v>1</v>
      </c>
      <c r="AO838" s="157"/>
      <c r="AP838" s="157">
        <v>1</v>
      </c>
      <c r="AQ838" s="157"/>
      <c r="AR838" s="48">
        <v>1</v>
      </c>
      <c r="AS838" s="23"/>
      <c r="AT838" s="23"/>
    </row>
    <row r="839" spans="1:46" s="12" customFormat="1" ht="21" customHeight="1">
      <c r="A839" s="18">
        <v>837</v>
      </c>
      <c r="B839" s="19">
        <v>1120300055720</v>
      </c>
      <c r="C839" s="20" t="s">
        <v>50</v>
      </c>
      <c r="D839" s="20" t="s">
        <v>1057</v>
      </c>
      <c r="E839" s="20" t="s">
        <v>1058</v>
      </c>
      <c r="F839" s="21">
        <v>1</v>
      </c>
      <c r="G839" s="21"/>
      <c r="H839" s="22">
        <v>1</v>
      </c>
      <c r="I839" s="20" t="s">
        <v>948</v>
      </c>
      <c r="J839" s="21" t="s">
        <v>680</v>
      </c>
      <c r="K839" s="21">
        <v>0</v>
      </c>
      <c r="L839" s="21">
        <v>0</v>
      </c>
      <c r="M839" s="21">
        <v>0</v>
      </c>
      <c r="N839" s="21">
        <v>0</v>
      </c>
      <c r="O839" s="21">
        <v>1</v>
      </c>
      <c r="P839" s="21">
        <v>0</v>
      </c>
      <c r="Q839" s="157"/>
      <c r="R839" s="157"/>
      <c r="S839" s="157"/>
      <c r="T839" s="157"/>
      <c r="U839" s="157"/>
      <c r="V839" s="157"/>
      <c r="W839" s="157"/>
      <c r="X839" s="157"/>
      <c r="Y839" s="157"/>
      <c r="Z839" s="157"/>
      <c r="AA839" s="157"/>
      <c r="AB839" s="157"/>
      <c r="AC839" s="157"/>
      <c r="AD839" s="157"/>
      <c r="AE839" s="157"/>
      <c r="AF839" s="157"/>
      <c r="AG839" s="157"/>
      <c r="AH839" s="157"/>
      <c r="AI839" s="157"/>
      <c r="AJ839" s="157"/>
      <c r="AK839" s="157"/>
      <c r="AL839" s="157"/>
      <c r="AM839" s="157">
        <v>1</v>
      </c>
      <c r="AN839" s="157">
        <v>1</v>
      </c>
      <c r="AO839" s="157"/>
      <c r="AP839" s="157">
        <v>1</v>
      </c>
      <c r="AQ839" s="157"/>
      <c r="AR839" s="48"/>
      <c r="AS839" s="23"/>
      <c r="AT839" s="23"/>
    </row>
    <row r="840" spans="1:46" s="12" customFormat="1" ht="21" customHeight="1">
      <c r="A840" s="18">
        <v>838</v>
      </c>
      <c r="B840" s="19">
        <v>3191100405261</v>
      </c>
      <c r="C840" s="20" t="s">
        <v>50</v>
      </c>
      <c r="D840" s="20" t="s">
        <v>298</v>
      </c>
      <c r="E840" s="20" t="s">
        <v>1059</v>
      </c>
      <c r="F840" s="21">
        <v>1</v>
      </c>
      <c r="G840" s="21"/>
      <c r="H840" s="24">
        <v>4</v>
      </c>
      <c r="I840" s="20" t="s">
        <v>948</v>
      </c>
      <c r="J840" s="21" t="s">
        <v>680</v>
      </c>
      <c r="K840" s="21">
        <v>0</v>
      </c>
      <c r="L840" s="21">
        <v>0</v>
      </c>
      <c r="M840" s="21">
        <v>1</v>
      </c>
      <c r="N840" s="21">
        <v>0</v>
      </c>
      <c r="O840" s="21">
        <v>0</v>
      </c>
      <c r="P840" s="21">
        <v>0</v>
      </c>
      <c r="Q840" s="157">
        <v>1</v>
      </c>
      <c r="R840" s="157"/>
      <c r="S840" s="157">
        <v>1</v>
      </c>
      <c r="T840" s="157"/>
      <c r="U840" s="157"/>
      <c r="V840" s="157"/>
      <c r="W840" s="157"/>
      <c r="X840" s="157"/>
      <c r="Y840" s="157"/>
      <c r="Z840" s="157"/>
      <c r="AA840" s="157"/>
      <c r="AB840" s="157"/>
      <c r="AC840" s="157"/>
      <c r="AD840" s="157"/>
      <c r="AE840" s="157"/>
      <c r="AF840" s="157"/>
      <c r="AG840" s="157"/>
      <c r="AH840" s="157"/>
      <c r="AI840" s="157"/>
      <c r="AJ840" s="157"/>
      <c r="AK840" s="157">
        <v>1</v>
      </c>
      <c r="AL840" s="157"/>
      <c r="AM840" s="157">
        <v>1</v>
      </c>
      <c r="AN840" s="157">
        <v>1</v>
      </c>
      <c r="AO840" s="157"/>
      <c r="AP840" s="157">
        <v>1</v>
      </c>
      <c r="AQ840" s="157"/>
      <c r="AR840" s="48"/>
      <c r="AS840" s="23"/>
      <c r="AT840" s="23"/>
    </row>
    <row r="841" spans="1:46" s="12" customFormat="1" ht="21" customHeight="1">
      <c r="A841" s="18">
        <v>839</v>
      </c>
      <c r="B841" s="19">
        <v>3191100048280</v>
      </c>
      <c r="C841" s="28" t="s">
        <v>50</v>
      </c>
      <c r="D841" s="28" t="s">
        <v>1351</v>
      </c>
      <c r="E841" s="28" t="s">
        <v>89</v>
      </c>
      <c r="F841" s="21">
        <v>1</v>
      </c>
      <c r="G841" s="21"/>
      <c r="H841" s="24">
        <v>7</v>
      </c>
      <c r="I841" s="28" t="s">
        <v>948</v>
      </c>
      <c r="J841" s="21" t="s">
        <v>680</v>
      </c>
      <c r="K841" s="21">
        <v>1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48"/>
      <c r="AS841" s="23"/>
      <c r="AT841" s="23"/>
    </row>
    <row r="842" spans="1:46" s="12" customFormat="1" ht="21" customHeight="1">
      <c r="A842" s="18">
        <v>840</v>
      </c>
      <c r="B842" s="19">
        <v>3160200029498</v>
      </c>
      <c r="C842" s="28" t="s">
        <v>50</v>
      </c>
      <c r="D842" s="28" t="s">
        <v>1352</v>
      </c>
      <c r="E842" s="28" t="s">
        <v>1353</v>
      </c>
      <c r="F842" s="21">
        <v>1</v>
      </c>
      <c r="G842" s="21"/>
      <c r="H842" s="24">
        <v>14</v>
      </c>
      <c r="I842" s="28" t="s">
        <v>948</v>
      </c>
      <c r="J842" s="21" t="s">
        <v>680</v>
      </c>
      <c r="K842" s="21">
        <v>0</v>
      </c>
      <c r="L842" s="21">
        <v>1</v>
      </c>
      <c r="M842" s="21">
        <v>0</v>
      </c>
      <c r="N842" s="21">
        <v>0</v>
      </c>
      <c r="O842" s="21">
        <v>0</v>
      </c>
      <c r="P842" s="21">
        <v>0</v>
      </c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48"/>
      <c r="AS842" s="23"/>
      <c r="AT842" s="23"/>
    </row>
    <row r="843" spans="1:46" s="12" customFormat="1" ht="21" customHeight="1">
      <c r="A843" s="18">
        <v>841</v>
      </c>
      <c r="B843" s="19">
        <v>1900501237950</v>
      </c>
      <c r="C843" s="28" t="s">
        <v>91</v>
      </c>
      <c r="D843" s="28" t="s">
        <v>1354</v>
      </c>
      <c r="E843" s="28" t="s">
        <v>1355</v>
      </c>
      <c r="F843" s="21">
        <v>2</v>
      </c>
      <c r="G843" s="21"/>
      <c r="H843" s="24">
        <v>7</v>
      </c>
      <c r="I843" s="28" t="s">
        <v>948</v>
      </c>
      <c r="J843" s="21" t="s">
        <v>680</v>
      </c>
      <c r="K843" s="21">
        <v>0</v>
      </c>
      <c r="L843" s="21">
        <v>0</v>
      </c>
      <c r="M843" s="21">
        <v>0</v>
      </c>
      <c r="N843" s="21">
        <v>0</v>
      </c>
      <c r="O843" s="21">
        <v>1</v>
      </c>
      <c r="P843" s="21">
        <v>0</v>
      </c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48"/>
      <c r="AS843" s="23"/>
      <c r="AT843" s="23"/>
    </row>
    <row r="844" spans="1:46" s="12" customFormat="1" ht="21" customHeight="1">
      <c r="A844" s="18">
        <v>842</v>
      </c>
      <c r="B844" s="19">
        <v>3191100021713</v>
      </c>
      <c r="C844" s="28" t="s">
        <v>64</v>
      </c>
      <c r="D844" s="28" t="s">
        <v>1356</v>
      </c>
      <c r="E844" s="28" t="s">
        <v>1357</v>
      </c>
      <c r="F844" s="21">
        <v>2</v>
      </c>
      <c r="G844" s="21"/>
      <c r="H844" s="24">
        <v>9</v>
      </c>
      <c r="I844" s="28" t="s">
        <v>948</v>
      </c>
      <c r="J844" s="21" t="s">
        <v>680</v>
      </c>
      <c r="K844" s="21">
        <v>0</v>
      </c>
      <c r="L844" s="21">
        <v>1</v>
      </c>
      <c r="M844" s="21">
        <v>1</v>
      </c>
      <c r="N844" s="21">
        <v>0</v>
      </c>
      <c r="O844" s="21">
        <v>1</v>
      </c>
      <c r="P844" s="21">
        <v>0</v>
      </c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48"/>
      <c r="AS844" s="23"/>
      <c r="AT844" s="23"/>
    </row>
    <row r="845" spans="1:46" s="12" customFormat="1" ht="21" customHeight="1">
      <c r="A845" s="18">
        <v>843</v>
      </c>
      <c r="B845" s="19">
        <v>3191100033398</v>
      </c>
      <c r="C845" s="28" t="s">
        <v>50</v>
      </c>
      <c r="D845" s="28" t="s">
        <v>1360</v>
      </c>
      <c r="E845" s="28" t="s">
        <v>1361</v>
      </c>
      <c r="F845" s="21">
        <v>1</v>
      </c>
      <c r="G845" s="21"/>
      <c r="H845" s="24">
        <v>13</v>
      </c>
      <c r="I845" s="28" t="s">
        <v>948</v>
      </c>
      <c r="J845" s="21" t="s">
        <v>680</v>
      </c>
      <c r="K845" s="21">
        <v>0</v>
      </c>
      <c r="L845" s="21">
        <v>0</v>
      </c>
      <c r="M845" s="21">
        <v>1</v>
      </c>
      <c r="N845" s="21">
        <v>0</v>
      </c>
      <c r="O845" s="21">
        <v>0</v>
      </c>
      <c r="P845" s="21">
        <v>0</v>
      </c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48"/>
      <c r="AS845" s="23"/>
      <c r="AT845" s="23"/>
    </row>
    <row r="846" spans="1:46" s="12" customFormat="1" ht="21" customHeight="1">
      <c r="A846" s="18">
        <v>844</v>
      </c>
      <c r="B846" s="19">
        <v>3600700764959</v>
      </c>
      <c r="C846" s="28" t="s">
        <v>50</v>
      </c>
      <c r="D846" s="28" t="s">
        <v>1362</v>
      </c>
      <c r="E846" s="28" t="s">
        <v>1363</v>
      </c>
      <c r="F846" s="21">
        <v>1</v>
      </c>
      <c r="G846" s="21"/>
      <c r="H846" s="24">
        <v>1</v>
      </c>
      <c r="I846" s="28" t="s">
        <v>948</v>
      </c>
      <c r="J846" s="21" t="s">
        <v>680</v>
      </c>
      <c r="K846" s="21">
        <v>0</v>
      </c>
      <c r="L846" s="21">
        <v>1</v>
      </c>
      <c r="M846" s="21">
        <v>0</v>
      </c>
      <c r="N846" s="21">
        <v>0</v>
      </c>
      <c r="O846" s="21">
        <v>0</v>
      </c>
      <c r="P846" s="21">
        <v>0</v>
      </c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48"/>
      <c r="AS846" s="23"/>
      <c r="AT846" s="23"/>
    </row>
    <row r="847" spans="1:46" s="12" customFormat="1" ht="21" customHeight="1">
      <c r="A847" s="18">
        <v>845</v>
      </c>
      <c r="B847" s="19">
        <v>3100504230453</v>
      </c>
      <c r="C847" s="28" t="s">
        <v>50</v>
      </c>
      <c r="D847" s="28" t="s">
        <v>1366</v>
      </c>
      <c r="E847" s="28" t="s">
        <v>1367</v>
      </c>
      <c r="F847" s="21">
        <v>1</v>
      </c>
      <c r="G847" s="21"/>
      <c r="H847" s="24">
        <v>2</v>
      </c>
      <c r="I847" s="28" t="s">
        <v>948</v>
      </c>
      <c r="J847" s="21" t="s">
        <v>680</v>
      </c>
      <c r="K847" s="21">
        <v>0</v>
      </c>
      <c r="L847" s="21">
        <v>0</v>
      </c>
      <c r="M847" s="21">
        <v>1</v>
      </c>
      <c r="N847" s="21">
        <v>0</v>
      </c>
      <c r="O847" s="21">
        <v>0</v>
      </c>
      <c r="P847" s="21">
        <v>0</v>
      </c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48"/>
      <c r="AS847" s="23"/>
      <c r="AT847" s="23"/>
    </row>
    <row r="848" spans="1:46" s="12" customFormat="1" ht="21" customHeight="1">
      <c r="A848" s="18">
        <v>846</v>
      </c>
      <c r="B848" s="19">
        <v>3190100134843</v>
      </c>
      <c r="C848" s="28" t="s">
        <v>55</v>
      </c>
      <c r="D848" s="28" t="s">
        <v>65</v>
      </c>
      <c r="E848" s="28" t="s">
        <v>521</v>
      </c>
      <c r="F848" s="21">
        <v>2</v>
      </c>
      <c r="G848" s="21"/>
      <c r="H848" s="24">
        <v>2</v>
      </c>
      <c r="I848" s="28" t="s">
        <v>948</v>
      </c>
      <c r="J848" s="21" t="s">
        <v>680</v>
      </c>
      <c r="K848" s="21">
        <v>0</v>
      </c>
      <c r="L848" s="21">
        <v>0</v>
      </c>
      <c r="M848" s="21">
        <v>1</v>
      </c>
      <c r="N848" s="21">
        <v>0</v>
      </c>
      <c r="O848" s="21">
        <v>0</v>
      </c>
      <c r="P848" s="21">
        <v>0</v>
      </c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48"/>
      <c r="AS848" s="23"/>
      <c r="AT848" s="23"/>
    </row>
    <row r="849" spans="1:46" s="12" customFormat="1" ht="21" customHeight="1">
      <c r="A849" s="18">
        <v>847</v>
      </c>
      <c r="B849" s="19">
        <v>3191100011726</v>
      </c>
      <c r="C849" s="28" t="s">
        <v>50</v>
      </c>
      <c r="D849" s="28" t="s">
        <v>1061</v>
      </c>
      <c r="E849" s="28" t="s">
        <v>521</v>
      </c>
      <c r="F849" s="21">
        <v>1</v>
      </c>
      <c r="G849" s="21"/>
      <c r="H849" s="24">
        <v>2</v>
      </c>
      <c r="I849" s="28" t="s">
        <v>948</v>
      </c>
      <c r="J849" s="21" t="s">
        <v>680</v>
      </c>
      <c r="K849" s="21">
        <v>0</v>
      </c>
      <c r="L849" s="21">
        <v>0</v>
      </c>
      <c r="M849" s="21">
        <v>1</v>
      </c>
      <c r="N849" s="21">
        <v>0</v>
      </c>
      <c r="O849" s="21">
        <v>0</v>
      </c>
      <c r="P849" s="21">
        <v>0</v>
      </c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48"/>
      <c r="AS849" s="23"/>
      <c r="AT849" s="23"/>
    </row>
    <row r="850" spans="1:46" s="12" customFormat="1" ht="21" customHeight="1">
      <c r="A850" s="18">
        <v>848</v>
      </c>
      <c r="B850" s="19">
        <v>3191100458062</v>
      </c>
      <c r="C850" s="28" t="s">
        <v>50</v>
      </c>
      <c r="D850" s="28" t="s">
        <v>713</v>
      </c>
      <c r="E850" s="28" t="s">
        <v>1368</v>
      </c>
      <c r="F850" s="21">
        <v>1</v>
      </c>
      <c r="G850" s="21"/>
      <c r="H850" s="22">
        <v>3</v>
      </c>
      <c r="I850" s="28" t="s">
        <v>948</v>
      </c>
      <c r="J850" s="21" t="s">
        <v>680</v>
      </c>
      <c r="K850" s="21">
        <v>0</v>
      </c>
      <c r="L850" s="21">
        <v>0</v>
      </c>
      <c r="M850" s="21">
        <v>1</v>
      </c>
      <c r="N850" s="21">
        <v>0</v>
      </c>
      <c r="O850" s="21">
        <v>0</v>
      </c>
      <c r="P850" s="21">
        <v>0</v>
      </c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48"/>
      <c r="AS850" s="23"/>
      <c r="AT850" s="23"/>
    </row>
    <row r="851" spans="1:46" s="12" customFormat="1" ht="21" customHeight="1">
      <c r="A851" s="18">
        <v>849</v>
      </c>
      <c r="B851" s="19">
        <v>3191100190540</v>
      </c>
      <c r="C851" s="28" t="s">
        <v>50</v>
      </c>
      <c r="D851" s="28" t="s">
        <v>1369</v>
      </c>
      <c r="E851" s="28" t="s">
        <v>1370</v>
      </c>
      <c r="F851" s="21">
        <v>1</v>
      </c>
      <c r="G851" s="21"/>
      <c r="H851" s="22">
        <v>1</v>
      </c>
      <c r="I851" s="28" t="s">
        <v>948</v>
      </c>
      <c r="J851" s="21" t="s">
        <v>680</v>
      </c>
      <c r="K851" s="21">
        <v>0</v>
      </c>
      <c r="L851" s="21">
        <v>1</v>
      </c>
      <c r="M851" s="21">
        <v>0</v>
      </c>
      <c r="N851" s="21">
        <v>0</v>
      </c>
      <c r="O851" s="21">
        <v>0</v>
      </c>
      <c r="P851" s="21">
        <v>0</v>
      </c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48"/>
      <c r="AS851" s="23"/>
      <c r="AT851" s="23"/>
    </row>
    <row r="852" spans="1:46" s="12" customFormat="1" ht="21" customHeight="1">
      <c r="A852" s="18">
        <v>850</v>
      </c>
      <c r="B852" s="19">
        <v>5160200020684</v>
      </c>
      <c r="C852" s="28" t="s">
        <v>50</v>
      </c>
      <c r="D852" s="28" t="s">
        <v>1371</v>
      </c>
      <c r="E852" s="28" t="s">
        <v>1372</v>
      </c>
      <c r="F852" s="21">
        <v>1</v>
      </c>
      <c r="G852" s="21"/>
      <c r="H852" s="22">
        <v>4</v>
      </c>
      <c r="I852" s="28" t="s">
        <v>948</v>
      </c>
      <c r="J852" s="21" t="s">
        <v>680</v>
      </c>
      <c r="K852" s="21">
        <v>1</v>
      </c>
      <c r="L852" s="21">
        <v>0</v>
      </c>
      <c r="M852" s="21">
        <v>0</v>
      </c>
      <c r="N852" s="21">
        <v>0</v>
      </c>
      <c r="O852" s="21">
        <v>1</v>
      </c>
      <c r="P852" s="21">
        <v>0</v>
      </c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48"/>
      <c r="AS852" s="23"/>
      <c r="AT852" s="23"/>
    </row>
    <row r="853" spans="1:46" s="12" customFormat="1" ht="21" customHeight="1">
      <c r="A853" s="18">
        <v>851</v>
      </c>
      <c r="B853" s="19">
        <v>3320400145946</v>
      </c>
      <c r="C853" s="28" t="s">
        <v>50</v>
      </c>
      <c r="D853" s="28" t="s">
        <v>1373</v>
      </c>
      <c r="E853" s="28" t="s">
        <v>1374</v>
      </c>
      <c r="F853" s="21">
        <v>1</v>
      </c>
      <c r="G853" s="21"/>
      <c r="H853" s="22">
        <v>14</v>
      </c>
      <c r="I853" s="28" t="s">
        <v>948</v>
      </c>
      <c r="J853" s="21" t="s">
        <v>680</v>
      </c>
      <c r="K853" s="21">
        <v>1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48"/>
      <c r="AS853" s="23"/>
      <c r="AT853" s="23"/>
    </row>
    <row r="854" spans="1:46" s="12" customFormat="1" ht="21" customHeight="1">
      <c r="A854" s="18">
        <v>852</v>
      </c>
      <c r="B854" s="57">
        <v>3250800456591</v>
      </c>
      <c r="C854" s="30" t="s">
        <v>55</v>
      </c>
      <c r="D854" s="30" t="s">
        <v>1375</v>
      </c>
      <c r="E854" s="30" t="s">
        <v>1376</v>
      </c>
      <c r="F854" s="21">
        <v>2</v>
      </c>
      <c r="G854" s="21"/>
      <c r="H854" s="22">
        <v>1</v>
      </c>
      <c r="I854" s="28" t="s">
        <v>948</v>
      </c>
      <c r="J854" s="21" t="s">
        <v>680</v>
      </c>
      <c r="K854" s="21">
        <v>0</v>
      </c>
      <c r="L854" s="21">
        <v>0</v>
      </c>
      <c r="M854" s="21">
        <v>0</v>
      </c>
      <c r="N854" s="21">
        <v>1</v>
      </c>
      <c r="O854" s="21">
        <v>0</v>
      </c>
      <c r="P854" s="21">
        <v>0</v>
      </c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48">
        <v>1</v>
      </c>
      <c r="AS854" s="23"/>
      <c r="AT854" s="60" t="s">
        <v>1379</v>
      </c>
    </row>
    <row r="855" spans="1:46" s="12" customFormat="1" ht="21" customHeight="1">
      <c r="A855" s="18">
        <v>853</v>
      </c>
      <c r="B855" s="19">
        <v>3191100019808</v>
      </c>
      <c r="C855" s="28" t="s">
        <v>50</v>
      </c>
      <c r="D855" s="28" t="s">
        <v>1543</v>
      </c>
      <c r="E855" s="28" t="s">
        <v>1544</v>
      </c>
      <c r="F855" s="21">
        <v>1</v>
      </c>
      <c r="G855" s="21"/>
      <c r="H855" s="22">
        <v>2</v>
      </c>
      <c r="I855" s="28" t="s">
        <v>948</v>
      </c>
      <c r="J855" s="21" t="s">
        <v>680</v>
      </c>
      <c r="K855" s="21">
        <v>0</v>
      </c>
      <c r="L855" s="21">
        <v>0</v>
      </c>
      <c r="M855" s="21">
        <v>1</v>
      </c>
      <c r="N855" s="21">
        <v>0</v>
      </c>
      <c r="O855" s="21">
        <v>0</v>
      </c>
      <c r="P855" s="21">
        <v>0</v>
      </c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48">
        <v>1</v>
      </c>
      <c r="AS855" s="23"/>
      <c r="AT855" s="23"/>
    </row>
    <row r="856" spans="1:46" s="12" customFormat="1" ht="21" customHeight="1">
      <c r="A856" s="18">
        <v>854</v>
      </c>
      <c r="B856" s="19">
        <v>1129900141773</v>
      </c>
      <c r="C856" s="28" t="s">
        <v>50</v>
      </c>
      <c r="D856" s="28" t="s">
        <v>206</v>
      </c>
      <c r="E856" s="28" t="s">
        <v>179</v>
      </c>
      <c r="F856" s="21">
        <v>1</v>
      </c>
      <c r="G856" s="21"/>
      <c r="H856" s="22">
        <v>3</v>
      </c>
      <c r="I856" s="28" t="s">
        <v>948</v>
      </c>
      <c r="J856" s="21" t="s">
        <v>680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48">
        <v>1</v>
      </c>
      <c r="AS856" s="23"/>
      <c r="AT856" s="23"/>
    </row>
    <row r="857" spans="1:46" s="12" customFormat="1" ht="21" customHeight="1">
      <c r="A857" s="18">
        <v>855</v>
      </c>
      <c r="B857" s="19">
        <v>3401600319441</v>
      </c>
      <c r="C857" s="28" t="s">
        <v>55</v>
      </c>
      <c r="D857" s="28" t="s">
        <v>98</v>
      </c>
      <c r="E857" s="28" t="s">
        <v>1545</v>
      </c>
      <c r="F857" s="21">
        <v>2</v>
      </c>
      <c r="G857" s="21"/>
      <c r="H857" s="22">
        <v>9</v>
      </c>
      <c r="I857" s="28" t="s">
        <v>948</v>
      </c>
      <c r="J857" s="21" t="s">
        <v>680</v>
      </c>
      <c r="K857" s="21">
        <v>0</v>
      </c>
      <c r="L857" s="21">
        <v>0</v>
      </c>
      <c r="M857" s="21">
        <v>1</v>
      </c>
      <c r="N857" s="21">
        <v>0</v>
      </c>
      <c r="O857" s="21">
        <v>0</v>
      </c>
      <c r="P857" s="21">
        <v>0</v>
      </c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48"/>
      <c r="AS857" s="23"/>
      <c r="AT857" s="23"/>
    </row>
    <row r="858" spans="1:46" s="12" customFormat="1" ht="21" customHeight="1">
      <c r="A858" s="18">
        <v>856</v>
      </c>
      <c r="B858" s="19">
        <v>1119900161901</v>
      </c>
      <c r="C858" s="28" t="s">
        <v>64</v>
      </c>
      <c r="D858" s="28" t="s">
        <v>180</v>
      </c>
      <c r="E858" s="28" t="s">
        <v>1546</v>
      </c>
      <c r="F858" s="21">
        <v>2</v>
      </c>
      <c r="G858" s="21"/>
      <c r="H858" s="22">
        <v>13</v>
      </c>
      <c r="I858" s="28" t="s">
        <v>948</v>
      </c>
      <c r="J858" s="21" t="s">
        <v>680</v>
      </c>
      <c r="K858" s="21">
        <v>0</v>
      </c>
      <c r="L858" s="21">
        <v>1</v>
      </c>
      <c r="M858" s="21">
        <v>0</v>
      </c>
      <c r="N858" s="21">
        <v>0</v>
      </c>
      <c r="O858" s="21">
        <v>0</v>
      </c>
      <c r="P858" s="21">
        <v>0</v>
      </c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48"/>
      <c r="AS858" s="23"/>
      <c r="AT858" s="23"/>
    </row>
    <row r="859" spans="1:46" s="12" customFormat="1" ht="21" customHeight="1">
      <c r="A859" s="18">
        <v>857</v>
      </c>
      <c r="B859" s="19">
        <v>3191100393025</v>
      </c>
      <c r="C859" s="28" t="s">
        <v>55</v>
      </c>
      <c r="D859" s="28" t="s">
        <v>689</v>
      </c>
      <c r="E859" s="28" t="s">
        <v>1547</v>
      </c>
      <c r="F859" s="21">
        <v>2</v>
      </c>
      <c r="G859" s="21"/>
      <c r="H859" s="22">
        <v>13</v>
      </c>
      <c r="I859" s="28" t="s">
        <v>948</v>
      </c>
      <c r="J859" s="21" t="s">
        <v>680</v>
      </c>
      <c r="K859" s="21">
        <v>0</v>
      </c>
      <c r="L859" s="21">
        <v>0</v>
      </c>
      <c r="M859" s="21">
        <v>1</v>
      </c>
      <c r="N859" s="21">
        <v>0</v>
      </c>
      <c r="O859" s="21">
        <v>0</v>
      </c>
      <c r="P859" s="21">
        <v>0</v>
      </c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48"/>
      <c r="AS859" s="23"/>
      <c r="AT859" s="23"/>
    </row>
    <row r="860" spans="1:46" s="12" customFormat="1" ht="21" customHeight="1">
      <c r="A860" s="18">
        <v>858</v>
      </c>
      <c r="B860" s="19"/>
      <c r="C860" s="28" t="s">
        <v>55</v>
      </c>
      <c r="D860" s="28" t="s">
        <v>1627</v>
      </c>
      <c r="E860" s="28" t="s">
        <v>1628</v>
      </c>
      <c r="F860" s="21">
        <v>26</v>
      </c>
      <c r="G860" s="21"/>
      <c r="H860" s="24">
        <v>9</v>
      </c>
      <c r="I860" s="28" t="s">
        <v>948</v>
      </c>
      <c r="J860" s="21" t="s">
        <v>680</v>
      </c>
      <c r="K860" s="21">
        <v>0</v>
      </c>
      <c r="L860" s="21">
        <v>1</v>
      </c>
      <c r="M860" s="21">
        <v>0</v>
      </c>
      <c r="N860" s="21">
        <v>0</v>
      </c>
      <c r="O860" s="21">
        <v>0</v>
      </c>
      <c r="P860" s="21">
        <v>0</v>
      </c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48"/>
      <c r="AS860" s="23"/>
      <c r="AT860" s="23"/>
    </row>
    <row r="861" spans="1:46" s="12" customFormat="1" ht="21" customHeight="1">
      <c r="A861" s="18">
        <v>859</v>
      </c>
      <c r="B861" s="19">
        <v>3310200453736</v>
      </c>
      <c r="C861" s="28" t="s">
        <v>55</v>
      </c>
      <c r="D861" s="28" t="s">
        <v>1733</v>
      </c>
      <c r="E861" s="28" t="s">
        <v>1734</v>
      </c>
      <c r="F861" s="21">
        <v>2</v>
      </c>
      <c r="G861" s="21"/>
      <c r="H861" s="24">
        <v>9</v>
      </c>
      <c r="I861" s="28" t="s">
        <v>948</v>
      </c>
      <c r="J861" s="21" t="s">
        <v>680</v>
      </c>
      <c r="K861" s="26">
        <v>0</v>
      </c>
      <c r="L861" s="26">
        <v>1</v>
      </c>
      <c r="M861" s="26">
        <v>0</v>
      </c>
      <c r="N861" s="26">
        <v>0</v>
      </c>
      <c r="O861" s="26">
        <v>0</v>
      </c>
      <c r="P861" s="26">
        <v>0</v>
      </c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3"/>
      <c r="AS861" s="23"/>
      <c r="AT861" s="23"/>
    </row>
    <row r="862" spans="1:46" s="12" customFormat="1" ht="21" customHeight="1">
      <c r="A862" s="18">
        <v>860</v>
      </c>
      <c r="B862" s="19">
        <v>3302100655452</v>
      </c>
      <c r="C862" s="28" t="s">
        <v>50</v>
      </c>
      <c r="D862" s="28" t="s">
        <v>143</v>
      </c>
      <c r="E862" s="28" t="s">
        <v>1953</v>
      </c>
      <c r="F862" s="21">
        <v>1</v>
      </c>
      <c r="G862" s="21">
        <v>213</v>
      </c>
      <c r="H862" s="24">
        <v>4</v>
      </c>
      <c r="I862" s="28" t="s">
        <v>948</v>
      </c>
      <c r="J862" s="21" t="s">
        <v>680</v>
      </c>
      <c r="K862" s="26">
        <v>0</v>
      </c>
      <c r="L862" s="26">
        <v>0</v>
      </c>
      <c r="M862" s="26">
        <v>1</v>
      </c>
      <c r="N862" s="26">
        <v>0</v>
      </c>
      <c r="O862" s="26">
        <v>0</v>
      </c>
      <c r="P862" s="26">
        <v>0</v>
      </c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3"/>
      <c r="AS862" s="23"/>
      <c r="AT862" s="23" t="s">
        <v>1936</v>
      </c>
    </row>
    <row r="863" spans="1:46" s="12" customFormat="1" ht="18.75">
      <c r="A863" s="18">
        <v>861</v>
      </c>
      <c r="B863" s="57">
        <v>3710500053071</v>
      </c>
      <c r="C863" s="30" t="s">
        <v>55</v>
      </c>
      <c r="D863" s="30" t="s">
        <v>2023</v>
      </c>
      <c r="E863" s="30" t="s">
        <v>2024</v>
      </c>
      <c r="F863" s="79">
        <v>2</v>
      </c>
      <c r="G863" s="79">
        <v>66</v>
      </c>
      <c r="H863" s="80">
        <v>1</v>
      </c>
      <c r="I863" s="30" t="s">
        <v>948</v>
      </c>
      <c r="J863" s="79" t="s">
        <v>680</v>
      </c>
      <c r="K863" s="169">
        <v>0</v>
      </c>
      <c r="L863" s="169">
        <v>0</v>
      </c>
      <c r="M863" s="169">
        <v>1</v>
      </c>
      <c r="N863" s="169">
        <v>0</v>
      </c>
      <c r="O863" s="169">
        <v>0</v>
      </c>
      <c r="P863" s="169">
        <v>0</v>
      </c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  <c r="AA863" s="123"/>
      <c r="AB863" s="123"/>
      <c r="AC863" s="123"/>
      <c r="AD863" s="123"/>
      <c r="AE863" s="123"/>
      <c r="AF863" s="123"/>
      <c r="AG863" s="123"/>
      <c r="AH863" s="123"/>
      <c r="AI863" s="123"/>
      <c r="AJ863" s="123"/>
      <c r="AK863" s="123"/>
      <c r="AL863" s="123"/>
      <c r="AM863" s="123"/>
      <c r="AN863" s="123"/>
      <c r="AO863" s="123"/>
      <c r="AP863" s="123"/>
      <c r="AQ863" s="123"/>
      <c r="AR863" s="60"/>
      <c r="AS863" s="60"/>
      <c r="AT863" s="23" t="s">
        <v>2025</v>
      </c>
    </row>
    <row r="864" spans="1:46" s="12" customFormat="1" ht="18.75">
      <c r="A864" s="18">
        <v>862</v>
      </c>
      <c r="B864" s="19">
        <v>3170200036975</v>
      </c>
      <c r="C864" s="28" t="s">
        <v>50</v>
      </c>
      <c r="D864" s="28" t="s">
        <v>2028</v>
      </c>
      <c r="E864" s="28" t="s">
        <v>2026</v>
      </c>
      <c r="F864" s="21">
        <v>2</v>
      </c>
      <c r="G864" s="21"/>
      <c r="H864" s="24">
        <v>14</v>
      </c>
      <c r="I864" s="28" t="s">
        <v>948</v>
      </c>
      <c r="J864" s="21" t="s">
        <v>680</v>
      </c>
      <c r="K864" s="26">
        <v>0</v>
      </c>
      <c r="L864" s="26">
        <v>0</v>
      </c>
      <c r="M864" s="26">
        <v>1</v>
      </c>
      <c r="N864" s="26">
        <v>0</v>
      </c>
      <c r="O864" s="26">
        <v>0</v>
      </c>
      <c r="P864" s="26">
        <v>0</v>
      </c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3"/>
      <c r="AS864" s="23"/>
      <c r="AT864" s="23" t="s">
        <v>2027</v>
      </c>
    </row>
    <row r="865" spans="1:46" s="12" customFormat="1" ht="21" customHeight="1">
      <c r="A865" s="18">
        <v>863</v>
      </c>
      <c r="B865" s="19">
        <v>3191100052813</v>
      </c>
      <c r="C865" s="20" t="s">
        <v>50</v>
      </c>
      <c r="D865" s="20" t="s">
        <v>1060</v>
      </c>
      <c r="E865" s="20" t="s">
        <v>1061</v>
      </c>
      <c r="F865" s="21">
        <v>1</v>
      </c>
      <c r="G865" s="21"/>
      <c r="H865" s="24">
        <v>8</v>
      </c>
      <c r="I865" s="20" t="s">
        <v>948</v>
      </c>
      <c r="J865" s="21" t="s">
        <v>411</v>
      </c>
      <c r="K865" s="21">
        <v>0</v>
      </c>
      <c r="L865" s="21">
        <v>0</v>
      </c>
      <c r="M865" s="21">
        <v>1</v>
      </c>
      <c r="N865" s="21">
        <v>0</v>
      </c>
      <c r="O865" s="21">
        <v>0</v>
      </c>
      <c r="P865" s="21">
        <v>0</v>
      </c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48">
        <v>1</v>
      </c>
      <c r="AS865" s="23"/>
      <c r="AT865" s="23"/>
    </row>
    <row r="866" spans="1:46" s="12" customFormat="1" ht="21" customHeight="1">
      <c r="A866" s="18">
        <v>864</v>
      </c>
      <c r="B866" s="19">
        <v>3191100155612</v>
      </c>
      <c r="C866" s="20" t="s">
        <v>50</v>
      </c>
      <c r="D866" s="20" t="s">
        <v>1062</v>
      </c>
      <c r="E866" s="20" t="s">
        <v>1063</v>
      </c>
      <c r="F866" s="21">
        <v>1</v>
      </c>
      <c r="G866" s="21"/>
      <c r="H866" s="24">
        <v>8</v>
      </c>
      <c r="I866" s="20" t="s">
        <v>948</v>
      </c>
      <c r="J866" s="21" t="s">
        <v>411</v>
      </c>
      <c r="K866" s="21">
        <v>0</v>
      </c>
      <c r="L866" s="21">
        <v>0</v>
      </c>
      <c r="M866" s="21">
        <v>1</v>
      </c>
      <c r="N866" s="21">
        <v>0</v>
      </c>
      <c r="O866" s="21">
        <v>0</v>
      </c>
      <c r="P866" s="21">
        <v>0</v>
      </c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48">
        <v>1</v>
      </c>
      <c r="AS866" s="23"/>
      <c r="AT866" s="23"/>
    </row>
    <row r="867" spans="1:46" s="12" customFormat="1" ht="21" customHeight="1">
      <c r="A867" s="18">
        <v>865</v>
      </c>
      <c r="B867" s="19">
        <v>3191100484993</v>
      </c>
      <c r="C867" s="20" t="s">
        <v>64</v>
      </c>
      <c r="D867" s="20" t="s">
        <v>1064</v>
      </c>
      <c r="E867" s="20" t="s">
        <v>1065</v>
      </c>
      <c r="F867" s="21">
        <v>2</v>
      </c>
      <c r="G867" s="21"/>
      <c r="H867" s="24">
        <v>6</v>
      </c>
      <c r="I867" s="20" t="s">
        <v>948</v>
      </c>
      <c r="J867" s="21" t="s">
        <v>411</v>
      </c>
      <c r="K867" s="21">
        <v>0</v>
      </c>
      <c r="L867" s="21">
        <v>0</v>
      </c>
      <c r="M867" s="21">
        <v>1</v>
      </c>
      <c r="N867" s="21">
        <v>0</v>
      </c>
      <c r="O867" s="21">
        <v>0</v>
      </c>
      <c r="P867" s="21">
        <v>0</v>
      </c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48"/>
      <c r="AS867" s="23"/>
      <c r="AT867" s="23"/>
    </row>
    <row r="868" spans="1:46" s="12" customFormat="1" ht="21" customHeight="1">
      <c r="A868" s="18">
        <v>866</v>
      </c>
      <c r="B868" s="19">
        <v>3360100154796</v>
      </c>
      <c r="C868" s="20" t="s">
        <v>50</v>
      </c>
      <c r="D868" s="20" t="s">
        <v>479</v>
      </c>
      <c r="E868" s="20" t="s">
        <v>1066</v>
      </c>
      <c r="F868" s="21">
        <v>1</v>
      </c>
      <c r="G868" s="21"/>
      <c r="H868" s="24">
        <v>10</v>
      </c>
      <c r="I868" s="20" t="s">
        <v>948</v>
      </c>
      <c r="J868" s="21" t="s">
        <v>411</v>
      </c>
      <c r="K868" s="21">
        <v>0</v>
      </c>
      <c r="L868" s="21">
        <v>0</v>
      </c>
      <c r="M868" s="21">
        <v>1</v>
      </c>
      <c r="N868" s="21">
        <v>0</v>
      </c>
      <c r="O868" s="21">
        <v>0</v>
      </c>
      <c r="P868" s="21">
        <v>0</v>
      </c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48"/>
      <c r="AS868" s="23"/>
      <c r="AT868" s="23"/>
    </row>
    <row r="869" spans="1:46" s="12" customFormat="1" ht="21" customHeight="1">
      <c r="A869" s="18">
        <v>867</v>
      </c>
      <c r="B869" s="19">
        <v>3191100054298</v>
      </c>
      <c r="C869" s="20" t="s">
        <v>50</v>
      </c>
      <c r="D869" s="20" t="s">
        <v>1067</v>
      </c>
      <c r="E869" s="20" t="s">
        <v>1068</v>
      </c>
      <c r="F869" s="21">
        <v>1</v>
      </c>
      <c r="G869" s="21"/>
      <c r="H869" s="24">
        <v>8</v>
      </c>
      <c r="I869" s="20" t="s">
        <v>948</v>
      </c>
      <c r="J869" s="21" t="s">
        <v>411</v>
      </c>
      <c r="K869" s="21">
        <v>1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48"/>
      <c r="AS869" s="23"/>
      <c r="AT869" s="23"/>
    </row>
    <row r="870" spans="1:46" s="12" customFormat="1" ht="21" customHeight="1">
      <c r="A870" s="18">
        <v>868</v>
      </c>
      <c r="B870" s="19">
        <v>3191100057858</v>
      </c>
      <c r="C870" s="20" t="s">
        <v>50</v>
      </c>
      <c r="D870" s="20" t="s">
        <v>77</v>
      </c>
      <c r="E870" s="20" t="s">
        <v>1069</v>
      </c>
      <c r="F870" s="21">
        <v>1</v>
      </c>
      <c r="G870" s="21"/>
      <c r="H870" s="24">
        <v>8</v>
      </c>
      <c r="I870" s="20" t="s">
        <v>948</v>
      </c>
      <c r="J870" s="21" t="s">
        <v>411</v>
      </c>
      <c r="K870" s="21">
        <v>0</v>
      </c>
      <c r="L870" s="21">
        <v>0</v>
      </c>
      <c r="M870" s="21">
        <v>1</v>
      </c>
      <c r="N870" s="21">
        <v>0</v>
      </c>
      <c r="O870" s="21">
        <v>0</v>
      </c>
      <c r="P870" s="21">
        <v>0</v>
      </c>
      <c r="Q870" s="157"/>
      <c r="R870" s="157"/>
      <c r="S870" s="157"/>
      <c r="T870" s="157">
        <v>1</v>
      </c>
      <c r="U870" s="157"/>
      <c r="V870" s="157"/>
      <c r="W870" s="157"/>
      <c r="X870" s="157"/>
      <c r="Y870" s="157"/>
      <c r="Z870" s="157"/>
      <c r="AA870" s="157"/>
      <c r="AB870" s="157"/>
      <c r="AC870" s="157"/>
      <c r="AD870" s="157"/>
      <c r="AE870" s="157"/>
      <c r="AF870" s="157"/>
      <c r="AG870" s="157"/>
      <c r="AH870" s="157"/>
      <c r="AI870" s="157">
        <v>1</v>
      </c>
      <c r="AJ870" s="157"/>
      <c r="AK870" s="157"/>
      <c r="AL870" s="157"/>
      <c r="AM870" s="157"/>
      <c r="AN870" s="157"/>
      <c r="AO870" s="157"/>
      <c r="AP870" s="157">
        <v>1</v>
      </c>
      <c r="AQ870" s="157"/>
      <c r="AR870" s="48">
        <v>1</v>
      </c>
      <c r="AS870" s="23"/>
      <c r="AT870" s="23"/>
    </row>
    <row r="871" spans="1:46" s="12" customFormat="1" ht="21" customHeight="1">
      <c r="A871" s="18">
        <v>869</v>
      </c>
      <c r="B871" s="19">
        <v>3191100104651</v>
      </c>
      <c r="C871" s="20" t="s">
        <v>64</v>
      </c>
      <c r="D871" s="20" t="s">
        <v>1070</v>
      </c>
      <c r="E871" s="20" t="s">
        <v>1071</v>
      </c>
      <c r="F871" s="21">
        <v>2</v>
      </c>
      <c r="G871" s="21"/>
      <c r="H871" s="24">
        <v>5</v>
      </c>
      <c r="I871" s="20" t="s">
        <v>948</v>
      </c>
      <c r="J871" s="21" t="s">
        <v>411</v>
      </c>
      <c r="K871" s="21">
        <v>0</v>
      </c>
      <c r="L871" s="21">
        <v>1</v>
      </c>
      <c r="M871" s="21">
        <v>0</v>
      </c>
      <c r="N871" s="21">
        <v>0</v>
      </c>
      <c r="O871" s="21">
        <v>0</v>
      </c>
      <c r="P871" s="21">
        <v>0</v>
      </c>
      <c r="Q871" s="157"/>
      <c r="R871" s="157"/>
      <c r="S871" s="157"/>
      <c r="T871" s="157"/>
      <c r="U871" s="157"/>
      <c r="V871" s="157"/>
      <c r="W871" s="157"/>
      <c r="X871" s="157"/>
      <c r="Y871" s="157"/>
      <c r="Z871" s="157"/>
      <c r="AA871" s="157"/>
      <c r="AB871" s="157"/>
      <c r="AC871" s="157"/>
      <c r="AD871" s="157"/>
      <c r="AE871" s="157"/>
      <c r="AF871" s="157"/>
      <c r="AG871" s="157"/>
      <c r="AH871" s="157" t="s">
        <v>1072</v>
      </c>
      <c r="AI871" s="157"/>
      <c r="AJ871" s="157"/>
      <c r="AK871" s="157"/>
      <c r="AL871" s="157"/>
      <c r="AM871" s="157"/>
      <c r="AN871" s="157"/>
      <c r="AO871" s="157"/>
      <c r="AP871" s="157">
        <v>1</v>
      </c>
      <c r="AQ871" s="157"/>
      <c r="AR871" s="48"/>
      <c r="AS871" s="23"/>
      <c r="AT871" s="23"/>
    </row>
    <row r="872" spans="1:46" s="12" customFormat="1" ht="21" customHeight="1">
      <c r="A872" s="18">
        <v>870</v>
      </c>
      <c r="B872" s="19">
        <v>3191100314109</v>
      </c>
      <c r="C872" s="20" t="s">
        <v>55</v>
      </c>
      <c r="D872" s="20" t="s">
        <v>1073</v>
      </c>
      <c r="E872" s="20" t="s">
        <v>1074</v>
      </c>
      <c r="F872" s="21">
        <v>2</v>
      </c>
      <c r="G872" s="21"/>
      <c r="H872" s="24">
        <v>10</v>
      </c>
      <c r="I872" s="20" t="s">
        <v>948</v>
      </c>
      <c r="J872" s="21" t="s">
        <v>411</v>
      </c>
      <c r="K872" s="21">
        <v>0</v>
      </c>
      <c r="L872" s="21">
        <v>0</v>
      </c>
      <c r="M872" s="21">
        <v>1</v>
      </c>
      <c r="N872" s="21">
        <v>0</v>
      </c>
      <c r="O872" s="21">
        <v>0</v>
      </c>
      <c r="P872" s="21">
        <v>0</v>
      </c>
      <c r="Q872" s="157" t="s">
        <v>1075</v>
      </c>
      <c r="R872" s="157"/>
      <c r="S872" s="157"/>
      <c r="T872" s="157"/>
      <c r="U872" s="157"/>
      <c r="V872" s="157"/>
      <c r="W872" s="157"/>
      <c r="X872" s="157"/>
      <c r="Y872" s="157"/>
      <c r="Z872" s="157"/>
      <c r="AA872" s="157"/>
      <c r="AB872" s="157"/>
      <c r="AC872" s="157">
        <v>1</v>
      </c>
      <c r="AD872" s="157"/>
      <c r="AE872" s="157"/>
      <c r="AF872" s="157"/>
      <c r="AG872" s="157"/>
      <c r="AH872" s="157"/>
      <c r="AI872" s="157"/>
      <c r="AJ872" s="157"/>
      <c r="AK872" s="157"/>
      <c r="AL872" s="157"/>
      <c r="AM872" s="157"/>
      <c r="AN872" s="157"/>
      <c r="AO872" s="157"/>
      <c r="AP872" s="157"/>
      <c r="AQ872" s="157"/>
      <c r="AR872" s="48"/>
      <c r="AS872" s="23"/>
      <c r="AT872" s="23"/>
    </row>
    <row r="873" spans="1:46" s="12" customFormat="1" ht="21" customHeight="1">
      <c r="A873" s="18">
        <v>871</v>
      </c>
      <c r="B873" s="19">
        <v>3191100328525</v>
      </c>
      <c r="C873" s="20" t="s">
        <v>50</v>
      </c>
      <c r="D873" s="20" t="s">
        <v>1076</v>
      </c>
      <c r="E873" s="20" t="s">
        <v>1077</v>
      </c>
      <c r="F873" s="21">
        <v>1</v>
      </c>
      <c r="G873" s="21"/>
      <c r="H873" s="24">
        <v>11</v>
      </c>
      <c r="I873" s="20" t="s">
        <v>948</v>
      </c>
      <c r="J873" s="21" t="s">
        <v>411</v>
      </c>
      <c r="K873" s="21">
        <v>0</v>
      </c>
      <c r="L873" s="21">
        <v>0</v>
      </c>
      <c r="M873" s="21">
        <v>1</v>
      </c>
      <c r="N873" s="21">
        <v>0</v>
      </c>
      <c r="O873" s="21">
        <v>0</v>
      </c>
      <c r="P873" s="21">
        <v>0</v>
      </c>
      <c r="Q873" s="157"/>
      <c r="R873" s="157"/>
      <c r="S873" s="157"/>
      <c r="T873" s="157"/>
      <c r="U873" s="157"/>
      <c r="V873" s="157"/>
      <c r="W873" s="157"/>
      <c r="X873" s="157"/>
      <c r="Y873" s="157">
        <v>1</v>
      </c>
      <c r="Z873" s="157"/>
      <c r="AA873" s="157"/>
      <c r="AB873" s="157"/>
      <c r="AC873" s="157"/>
      <c r="AD873" s="157"/>
      <c r="AE873" s="157"/>
      <c r="AF873" s="157"/>
      <c r="AG873" s="157"/>
      <c r="AH873" s="157"/>
      <c r="AI873" s="157"/>
      <c r="AJ873" s="157">
        <v>1</v>
      </c>
      <c r="AK873" s="157"/>
      <c r="AL873" s="157"/>
      <c r="AM873" s="157"/>
      <c r="AN873" s="157"/>
      <c r="AO873" s="157"/>
      <c r="AP873" s="157">
        <v>1</v>
      </c>
      <c r="AQ873" s="157"/>
      <c r="AR873" s="48"/>
      <c r="AS873" s="23"/>
      <c r="AT873" s="23"/>
    </row>
    <row r="874" spans="1:46" s="12" customFormat="1" ht="21" customHeight="1">
      <c r="A874" s="18">
        <v>872</v>
      </c>
      <c r="B874" s="19">
        <v>3191100484403</v>
      </c>
      <c r="C874" s="20" t="s">
        <v>55</v>
      </c>
      <c r="D874" s="20" t="s">
        <v>1078</v>
      </c>
      <c r="E874" s="20" t="s">
        <v>1079</v>
      </c>
      <c r="F874" s="21">
        <v>2</v>
      </c>
      <c r="G874" s="21"/>
      <c r="H874" s="24">
        <v>6</v>
      </c>
      <c r="I874" s="20" t="s">
        <v>948</v>
      </c>
      <c r="J874" s="21" t="s">
        <v>411</v>
      </c>
      <c r="K874" s="21">
        <v>0</v>
      </c>
      <c r="L874" s="21">
        <v>0</v>
      </c>
      <c r="M874" s="21">
        <v>1</v>
      </c>
      <c r="N874" s="21">
        <v>0</v>
      </c>
      <c r="O874" s="21">
        <v>0</v>
      </c>
      <c r="P874" s="21">
        <v>0</v>
      </c>
      <c r="Q874" s="157"/>
      <c r="R874" s="157"/>
      <c r="S874" s="157"/>
      <c r="T874" s="157"/>
      <c r="U874" s="157"/>
      <c r="V874" s="157"/>
      <c r="W874" s="157"/>
      <c r="X874" s="157"/>
      <c r="Y874" s="157"/>
      <c r="Z874" s="157"/>
      <c r="AA874" s="157"/>
      <c r="AB874" s="157"/>
      <c r="AC874" s="157"/>
      <c r="AD874" s="157"/>
      <c r="AE874" s="157"/>
      <c r="AF874" s="157"/>
      <c r="AG874" s="157"/>
      <c r="AH874" s="157"/>
      <c r="AI874" s="157"/>
      <c r="AJ874" s="157"/>
      <c r="AK874" s="157"/>
      <c r="AL874" s="157"/>
      <c r="AM874" s="157"/>
      <c r="AN874" s="157"/>
      <c r="AO874" s="157">
        <v>1</v>
      </c>
      <c r="AP874" s="157">
        <v>1</v>
      </c>
      <c r="AQ874" s="157"/>
      <c r="AR874" s="48">
        <v>1</v>
      </c>
      <c r="AS874" s="23"/>
      <c r="AT874" s="23"/>
    </row>
    <row r="875" spans="1:46" s="12" customFormat="1" ht="21" customHeight="1">
      <c r="A875" s="18">
        <v>873</v>
      </c>
      <c r="B875" s="19">
        <v>3191100328576</v>
      </c>
      <c r="C875" s="20" t="s">
        <v>50</v>
      </c>
      <c r="D875" s="20" t="s">
        <v>215</v>
      </c>
      <c r="E875" s="20" t="s">
        <v>1080</v>
      </c>
      <c r="F875" s="21">
        <v>1</v>
      </c>
      <c r="G875" s="21"/>
      <c r="H875" s="24">
        <v>11</v>
      </c>
      <c r="I875" s="20" t="s">
        <v>948</v>
      </c>
      <c r="J875" s="21" t="s">
        <v>411</v>
      </c>
      <c r="K875" s="21">
        <v>0</v>
      </c>
      <c r="L875" s="21">
        <v>0</v>
      </c>
      <c r="M875" s="21">
        <v>1</v>
      </c>
      <c r="N875" s="21">
        <v>0</v>
      </c>
      <c r="O875" s="21">
        <v>0</v>
      </c>
      <c r="P875" s="21">
        <v>0</v>
      </c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48"/>
      <c r="AS875" s="23"/>
      <c r="AT875" s="23"/>
    </row>
    <row r="876" spans="1:46" s="12" customFormat="1" ht="21" customHeight="1">
      <c r="A876" s="18">
        <v>874</v>
      </c>
      <c r="B876" s="19">
        <v>3191100002921</v>
      </c>
      <c r="C876" s="20" t="s">
        <v>50</v>
      </c>
      <c r="D876" s="20" t="s">
        <v>756</v>
      </c>
      <c r="E876" s="20" t="s">
        <v>1081</v>
      </c>
      <c r="F876" s="21">
        <v>1</v>
      </c>
      <c r="G876" s="21"/>
      <c r="H876" s="24">
        <v>8</v>
      </c>
      <c r="I876" s="20" t="s">
        <v>948</v>
      </c>
      <c r="J876" s="21" t="s">
        <v>411</v>
      </c>
      <c r="K876" s="21">
        <v>0</v>
      </c>
      <c r="L876" s="21">
        <v>0</v>
      </c>
      <c r="M876" s="21">
        <v>1</v>
      </c>
      <c r="N876" s="21">
        <v>0</v>
      </c>
      <c r="O876" s="21">
        <v>0</v>
      </c>
      <c r="P876" s="21">
        <v>0</v>
      </c>
      <c r="Q876" s="157"/>
      <c r="R876" s="157"/>
      <c r="S876" s="157"/>
      <c r="T876" s="157"/>
      <c r="U876" s="157"/>
      <c r="V876" s="157"/>
      <c r="W876" s="157"/>
      <c r="X876" s="157"/>
      <c r="Y876" s="157"/>
      <c r="Z876" s="157"/>
      <c r="AA876" s="157"/>
      <c r="AB876" s="157"/>
      <c r="AC876" s="157"/>
      <c r="AD876" s="157"/>
      <c r="AE876" s="157"/>
      <c r="AF876" s="157"/>
      <c r="AG876" s="157"/>
      <c r="AH876" s="157"/>
      <c r="AI876" s="157"/>
      <c r="AJ876" s="157"/>
      <c r="AK876" s="157"/>
      <c r="AL876" s="157"/>
      <c r="AM876" s="157"/>
      <c r="AN876" s="157"/>
      <c r="AO876" s="157"/>
      <c r="AP876" s="157">
        <v>1</v>
      </c>
      <c r="AQ876" s="157"/>
      <c r="AR876" s="48">
        <v>1</v>
      </c>
      <c r="AS876" s="23"/>
      <c r="AT876" s="23"/>
    </row>
    <row r="877" spans="1:46" s="12" customFormat="1" ht="21" customHeight="1">
      <c r="A877" s="18">
        <v>875</v>
      </c>
      <c r="B877" s="19">
        <v>1191100092746</v>
      </c>
      <c r="C877" s="20" t="s">
        <v>71</v>
      </c>
      <c r="D877" s="20" t="s">
        <v>1082</v>
      </c>
      <c r="E877" s="20" t="s">
        <v>1083</v>
      </c>
      <c r="F877" s="21">
        <v>1</v>
      </c>
      <c r="G877" s="21"/>
      <c r="H877" s="24">
        <v>10</v>
      </c>
      <c r="I877" s="20" t="s">
        <v>948</v>
      </c>
      <c r="J877" s="21" t="s">
        <v>411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48">
        <v>1</v>
      </c>
      <c r="AS877" s="23"/>
      <c r="AT877" s="23"/>
    </row>
    <row r="878" spans="1:46" s="12" customFormat="1" ht="21" customHeight="1">
      <c r="A878" s="18">
        <v>876</v>
      </c>
      <c r="B878" s="19">
        <v>3160200032392</v>
      </c>
      <c r="C878" s="20" t="s">
        <v>91</v>
      </c>
      <c r="D878" s="20" t="s">
        <v>1084</v>
      </c>
      <c r="E878" s="20" t="s">
        <v>1085</v>
      </c>
      <c r="F878" s="21">
        <v>2</v>
      </c>
      <c r="G878" s="21"/>
      <c r="H878" s="24">
        <v>10</v>
      </c>
      <c r="I878" s="20" t="s">
        <v>948</v>
      </c>
      <c r="J878" s="21" t="s">
        <v>411</v>
      </c>
      <c r="K878" s="21">
        <v>0</v>
      </c>
      <c r="L878" s="21">
        <v>0</v>
      </c>
      <c r="M878" s="21">
        <v>0</v>
      </c>
      <c r="N878" s="21">
        <v>0</v>
      </c>
      <c r="O878" s="21">
        <v>1</v>
      </c>
      <c r="P878" s="21">
        <v>0</v>
      </c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48">
        <v>1</v>
      </c>
      <c r="AS878" s="23"/>
      <c r="AT878" s="23"/>
    </row>
    <row r="879" spans="1:46" s="12" customFormat="1" ht="21" customHeight="1">
      <c r="A879" s="18">
        <v>877</v>
      </c>
      <c r="B879" s="19">
        <v>3191100422106</v>
      </c>
      <c r="C879" s="20" t="s">
        <v>50</v>
      </c>
      <c r="D879" s="20" t="s">
        <v>1086</v>
      </c>
      <c r="E879" s="20" t="s">
        <v>1087</v>
      </c>
      <c r="F879" s="21">
        <v>1</v>
      </c>
      <c r="G879" s="21"/>
      <c r="H879" s="24">
        <v>10</v>
      </c>
      <c r="I879" s="20" t="s">
        <v>948</v>
      </c>
      <c r="J879" s="21" t="s">
        <v>411</v>
      </c>
      <c r="K879" s="21">
        <v>0</v>
      </c>
      <c r="L879" s="21">
        <v>0</v>
      </c>
      <c r="M879" s="21">
        <v>1</v>
      </c>
      <c r="N879" s="21">
        <v>0</v>
      </c>
      <c r="O879" s="21">
        <v>0</v>
      </c>
      <c r="P879" s="21">
        <v>0</v>
      </c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48"/>
      <c r="AS879" s="23"/>
      <c r="AT879" s="23"/>
    </row>
    <row r="880" spans="1:46" s="12" customFormat="1" ht="21" customHeight="1">
      <c r="A880" s="18">
        <v>878</v>
      </c>
      <c r="B880" s="19">
        <v>3191100325798</v>
      </c>
      <c r="C880" s="20" t="s">
        <v>50</v>
      </c>
      <c r="D880" s="20" t="s">
        <v>1088</v>
      </c>
      <c r="E880" s="20" t="s">
        <v>1089</v>
      </c>
      <c r="F880" s="21">
        <v>1</v>
      </c>
      <c r="G880" s="21"/>
      <c r="H880" s="24">
        <v>11</v>
      </c>
      <c r="I880" s="20" t="s">
        <v>948</v>
      </c>
      <c r="J880" s="21" t="s">
        <v>411</v>
      </c>
      <c r="K880" s="21">
        <v>0</v>
      </c>
      <c r="L880" s="21">
        <v>0</v>
      </c>
      <c r="M880" s="21">
        <v>1</v>
      </c>
      <c r="N880" s="21">
        <v>0</v>
      </c>
      <c r="O880" s="21">
        <v>0</v>
      </c>
      <c r="P880" s="21">
        <v>0</v>
      </c>
      <c r="Q880" s="157"/>
      <c r="R880" s="157"/>
      <c r="S880" s="157"/>
      <c r="T880" s="157"/>
      <c r="U880" s="157"/>
      <c r="V880" s="157"/>
      <c r="W880" s="157">
        <v>1</v>
      </c>
      <c r="X880" s="157"/>
      <c r="Y880" s="157"/>
      <c r="Z880" s="157"/>
      <c r="AA880" s="157"/>
      <c r="AB880" s="157"/>
      <c r="AC880" s="157"/>
      <c r="AD880" s="157"/>
      <c r="AE880" s="157"/>
      <c r="AF880" s="157"/>
      <c r="AG880" s="157"/>
      <c r="AH880" s="157"/>
      <c r="AI880" s="157"/>
      <c r="AJ880" s="157">
        <v>1</v>
      </c>
      <c r="AK880" s="157"/>
      <c r="AL880" s="157"/>
      <c r="AM880" s="157"/>
      <c r="AN880" s="157"/>
      <c r="AO880" s="157"/>
      <c r="AP880" s="157">
        <v>1</v>
      </c>
      <c r="AQ880" s="157"/>
      <c r="AR880" s="48"/>
      <c r="AS880" s="23"/>
      <c r="AT880" s="23"/>
    </row>
    <row r="881" spans="1:46" s="12" customFormat="1" ht="21" customHeight="1">
      <c r="A881" s="18">
        <v>879</v>
      </c>
      <c r="B881" s="19">
        <v>3191100407646</v>
      </c>
      <c r="C881" s="20" t="s">
        <v>55</v>
      </c>
      <c r="D881" s="20" t="s">
        <v>433</v>
      </c>
      <c r="E881" s="20" t="s">
        <v>395</v>
      </c>
      <c r="F881" s="21">
        <v>2</v>
      </c>
      <c r="G881" s="21"/>
      <c r="H881" s="24">
        <v>11</v>
      </c>
      <c r="I881" s="20" t="s">
        <v>948</v>
      </c>
      <c r="J881" s="21" t="s">
        <v>411</v>
      </c>
      <c r="K881" s="26"/>
      <c r="L881" s="26"/>
      <c r="M881" s="26"/>
      <c r="N881" s="26"/>
      <c r="O881" s="26"/>
      <c r="P881" s="26"/>
      <c r="Q881" s="157"/>
      <c r="R881" s="157"/>
      <c r="S881" s="157"/>
      <c r="T881" s="157"/>
      <c r="U881" s="157"/>
      <c r="V881" s="157"/>
      <c r="W881" s="157"/>
      <c r="X881" s="157">
        <v>1</v>
      </c>
      <c r="Y881" s="157"/>
      <c r="Z881" s="157"/>
      <c r="AA881" s="157"/>
      <c r="AB881" s="157"/>
      <c r="AC881" s="157"/>
      <c r="AD881" s="157"/>
      <c r="AE881" s="157"/>
      <c r="AF881" s="157"/>
      <c r="AG881" s="157"/>
      <c r="AH881" s="157"/>
      <c r="AI881" s="157"/>
      <c r="AJ881" s="157"/>
      <c r="AK881" s="157"/>
      <c r="AL881" s="157"/>
      <c r="AM881" s="157"/>
      <c r="AN881" s="157"/>
      <c r="AO881" s="157"/>
      <c r="AP881" s="157"/>
      <c r="AQ881" s="157"/>
      <c r="AR881" s="48">
        <v>1</v>
      </c>
      <c r="AS881" s="23"/>
      <c r="AT881" s="23"/>
    </row>
    <row r="882" spans="1:46" s="12" customFormat="1" ht="21" customHeight="1">
      <c r="A882" s="18">
        <v>880</v>
      </c>
      <c r="B882" s="19">
        <v>3360700414764</v>
      </c>
      <c r="C882" s="20" t="s">
        <v>50</v>
      </c>
      <c r="D882" s="20" t="s">
        <v>437</v>
      </c>
      <c r="E882" s="20" t="s">
        <v>1090</v>
      </c>
      <c r="F882" s="21">
        <v>1</v>
      </c>
      <c r="G882" s="21"/>
      <c r="H882" s="24">
        <v>5</v>
      </c>
      <c r="I882" s="20" t="s">
        <v>948</v>
      </c>
      <c r="J882" s="21" t="s">
        <v>411</v>
      </c>
      <c r="K882" s="21">
        <v>0</v>
      </c>
      <c r="L882" s="21">
        <v>0</v>
      </c>
      <c r="M882" s="21">
        <v>1</v>
      </c>
      <c r="N882" s="21">
        <v>0</v>
      </c>
      <c r="O882" s="21">
        <v>0</v>
      </c>
      <c r="P882" s="21">
        <v>0</v>
      </c>
      <c r="Q882" s="157"/>
      <c r="R882" s="157">
        <v>1</v>
      </c>
      <c r="S882" s="157"/>
      <c r="T882" s="157"/>
      <c r="U882" s="157"/>
      <c r="V882" s="157"/>
      <c r="W882" s="157"/>
      <c r="X882" s="157"/>
      <c r="Y882" s="157">
        <v>1</v>
      </c>
      <c r="Z882" s="157"/>
      <c r="AA882" s="157"/>
      <c r="AB882" s="157"/>
      <c r="AC882" s="157"/>
      <c r="AD882" s="157"/>
      <c r="AE882" s="157"/>
      <c r="AF882" s="157">
        <v>1</v>
      </c>
      <c r="AG882" s="157"/>
      <c r="AH882" s="157"/>
      <c r="AI882" s="157"/>
      <c r="AJ882" s="157"/>
      <c r="AK882" s="157">
        <v>1</v>
      </c>
      <c r="AL882" s="157"/>
      <c r="AM882" s="157"/>
      <c r="AN882" s="157"/>
      <c r="AO882" s="157"/>
      <c r="AP882" s="157">
        <v>1</v>
      </c>
      <c r="AQ882" s="157"/>
      <c r="AR882" s="48"/>
      <c r="AS882" s="23"/>
      <c r="AT882" s="23"/>
    </row>
    <row r="883" spans="1:46" s="12" customFormat="1" ht="21" customHeight="1">
      <c r="A883" s="18">
        <v>881</v>
      </c>
      <c r="B883" s="19">
        <v>3191100407956</v>
      </c>
      <c r="C883" s="20" t="s">
        <v>55</v>
      </c>
      <c r="D883" s="20" t="s">
        <v>1091</v>
      </c>
      <c r="E883" s="20" t="s">
        <v>454</v>
      </c>
      <c r="F883" s="21">
        <v>2</v>
      </c>
      <c r="G883" s="21"/>
      <c r="H883" s="24">
        <v>5</v>
      </c>
      <c r="I883" s="20" t="s">
        <v>948</v>
      </c>
      <c r="J883" s="21" t="s">
        <v>411</v>
      </c>
      <c r="K883" s="21">
        <v>0</v>
      </c>
      <c r="L883" s="21">
        <v>0</v>
      </c>
      <c r="M883" s="21">
        <v>1</v>
      </c>
      <c r="N883" s="21">
        <v>0</v>
      </c>
      <c r="O883" s="21">
        <v>0</v>
      </c>
      <c r="P883" s="21">
        <v>0</v>
      </c>
      <c r="Q883" s="157"/>
      <c r="R883" s="157"/>
      <c r="S883" s="157"/>
      <c r="T883" s="157"/>
      <c r="U883" s="157"/>
      <c r="V883" s="157"/>
      <c r="W883" s="157"/>
      <c r="X883" s="157"/>
      <c r="Y883" s="157"/>
      <c r="Z883" s="157"/>
      <c r="AA883" s="157"/>
      <c r="AB883" s="157"/>
      <c r="AC883" s="157" t="s">
        <v>1092</v>
      </c>
      <c r="AD883" s="157"/>
      <c r="AE883" s="157"/>
      <c r="AF883" s="157"/>
      <c r="AG883" s="157"/>
      <c r="AH883" s="157"/>
      <c r="AI883" s="157"/>
      <c r="AJ883" s="157"/>
      <c r="AK883" s="157"/>
      <c r="AL883" s="157"/>
      <c r="AM883" s="157"/>
      <c r="AN883" s="157"/>
      <c r="AO883" s="157"/>
      <c r="AP883" s="157">
        <v>1</v>
      </c>
      <c r="AQ883" s="157"/>
      <c r="AR883" s="48"/>
      <c r="AS883" s="23"/>
      <c r="AT883" s="23"/>
    </row>
    <row r="884" spans="1:46" s="12" customFormat="1" ht="21" customHeight="1">
      <c r="A884" s="18">
        <v>882</v>
      </c>
      <c r="B884" s="19">
        <v>3191100485043</v>
      </c>
      <c r="C884" s="20" t="s">
        <v>64</v>
      </c>
      <c r="D884" s="20" t="s">
        <v>1093</v>
      </c>
      <c r="E884" s="20" t="s">
        <v>1065</v>
      </c>
      <c r="F884" s="21">
        <v>2</v>
      </c>
      <c r="G884" s="21"/>
      <c r="H884" s="24">
        <v>6</v>
      </c>
      <c r="I884" s="20" t="s">
        <v>948</v>
      </c>
      <c r="J884" s="21" t="s">
        <v>411</v>
      </c>
      <c r="K884" s="26"/>
      <c r="L884" s="26"/>
      <c r="M884" s="26"/>
      <c r="N884" s="26"/>
      <c r="O884" s="26"/>
      <c r="P884" s="26"/>
      <c r="Q884" s="157"/>
      <c r="R884" s="157"/>
      <c r="S884" s="157"/>
      <c r="T884" s="157"/>
      <c r="U884" s="157"/>
      <c r="V884" s="157"/>
      <c r="W884" s="157"/>
      <c r="X884" s="157"/>
      <c r="Y884" s="157"/>
      <c r="Z884" s="157"/>
      <c r="AA884" s="157"/>
      <c r="AB884" s="157"/>
      <c r="AC884" s="157">
        <v>1</v>
      </c>
      <c r="AD884" s="157"/>
      <c r="AE884" s="157"/>
      <c r="AF884" s="157"/>
      <c r="AG884" s="157"/>
      <c r="AH884" s="157">
        <v>1</v>
      </c>
      <c r="AI884" s="157">
        <v>1</v>
      </c>
      <c r="AJ884" s="157"/>
      <c r="AK884" s="157"/>
      <c r="AL884" s="157"/>
      <c r="AM884" s="157"/>
      <c r="AN884" s="157"/>
      <c r="AO884" s="157"/>
      <c r="AP884" s="157">
        <v>1</v>
      </c>
      <c r="AQ884" s="157"/>
      <c r="AR884" s="48"/>
      <c r="AS884" s="23"/>
      <c r="AT884" s="23"/>
    </row>
    <row r="885" spans="1:46" s="12" customFormat="1" ht="21" customHeight="1">
      <c r="A885" s="18">
        <v>883</v>
      </c>
      <c r="B885" s="19">
        <v>3191100423552</v>
      </c>
      <c r="C885" s="20" t="s">
        <v>50</v>
      </c>
      <c r="D885" s="20" t="s">
        <v>934</v>
      </c>
      <c r="E885" s="20" t="s">
        <v>172</v>
      </c>
      <c r="F885" s="21">
        <v>1</v>
      </c>
      <c r="G885" s="21"/>
      <c r="H885" s="24">
        <v>11</v>
      </c>
      <c r="I885" s="20" t="s">
        <v>948</v>
      </c>
      <c r="J885" s="21" t="s">
        <v>411</v>
      </c>
      <c r="K885" s="26"/>
      <c r="L885" s="26"/>
      <c r="M885" s="26"/>
      <c r="N885" s="26"/>
      <c r="O885" s="26"/>
      <c r="P885" s="26"/>
      <c r="Q885" s="157"/>
      <c r="R885" s="157"/>
      <c r="S885" s="157"/>
      <c r="T885" s="157"/>
      <c r="U885" s="157"/>
      <c r="V885" s="157"/>
      <c r="W885" s="157"/>
      <c r="X885" s="157"/>
      <c r="Y885" s="157"/>
      <c r="Z885" s="157"/>
      <c r="AA885" s="157"/>
      <c r="AB885" s="157"/>
      <c r="AC885" s="157"/>
      <c r="AD885" s="157"/>
      <c r="AE885" s="157"/>
      <c r="AF885" s="157"/>
      <c r="AG885" s="157"/>
      <c r="AH885" s="157"/>
      <c r="AI885" s="157">
        <v>1</v>
      </c>
      <c r="AJ885" s="157"/>
      <c r="AK885" s="157"/>
      <c r="AL885" s="157"/>
      <c r="AM885" s="157"/>
      <c r="AN885" s="157"/>
      <c r="AO885" s="157"/>
      <c r="AP885" s="157">
        <v>1</v>
      </c>
      <c r="AQ885" s="157"/>
      <c r="AR885" s="48">
        <v>1</v>
      </c>
      <c r="AS885" s="23"/>
      <c r="AT885" s="23"/>
    </row>
    <row r="886" spans="1:46" s="12" customFormat="1" ht="21" customHeight="1">
      <c r="A886" s="18">
        <v>884</v>
      </c>
      <c r="B886" s="19">
        <v>3191100518952</v>
      </c>
      <c r="C886" s="20" t="s">
        <v>50</v>
      </c>
      <c r="D886" s="20" t="s">
        <v>1094</v>
      </c>
      <c r="E886" s="20" t="s">
        <v>1025</v>
      </c>
      <c r="F886" s="21">
        <v>1</v>
      </c>
      <c r="G886" s="21"/>
      <c r="H886" s="24">
        <v>10</v>
      </c>
      <c r="I886" s="20" t="s">
        <v>948</v>
      </c>
      <c r="J886" s="21" t="s">
        <v>411</v>
      </c>
      <c r="K886" s="21">
        <v>0</v>
      </c>
      <c r="L886" s="21">
        <v>0</v>
      </c>
      <c r="M886" s="21">
        <v>1</v>
      </c>
      <c r="N886" s="21">
        <v>0</v>
      </c>
      <c r="O886" s="21">
        <v>0</v>
      </c>
      <c r="P886" s="21">
        <v>0</v>
      </c>
      <c r="Q886" s="157"/>
      <c r="R886" s="157"/>
      <c r="S886" s="157"/>
      <c r="T886" s="157"/>
      <c r="U886" s="157"/>
      <c r="V886" s="157"/>
      <c r="W886" s="157"/>
      <c r="X886" s="157"/>
      <c r="Y886" s="157"/>
      <c r="Z886" s="157"/>
      <c r="AA886" s="157"/>
      <c r="AB886" s="157"/>
      <c r="AC886" s="157"/>
      <c r="AD886" s="157"/>
      <c r="AE886" s="157"/>
      <c r="AF886" s="157"/>
      <c r="AG886" s="157"/>
      <c r="AH886" s="157"/>
      <c r="AI886" s="157"/>
      <c r="AJ886" s="157"/>
      <c r="AK886" s="157"/>
      <c r="AL886" s="157"/>
      <c r="AM886" s="157"/>
      <c r="AN886" s="157">
        <v>1</v>
      </c>
      <c r="AO886" s="157"/>
      <c r="AP886" s="157">
        <v>1</v>
      </c>
      <c r="AQ886" s="157"/>
      <c r="AR886" s="48">
        <v>1</v>
      </c>
      <c r="AS886" s="23"/>
      <c r="AT886" s="23"/>
    </row>
    <row r="887" spans="1:46" s="12" customFormat="1" ht="21" customHeight="1">
      <c r="A887" s="18">
        <v>885</v>
      </c>
      <c r="B887" s="19">
        <v>1409800004615</v>
      </c>
      <c r="C887" s="20" t="s">
        <v>91</v>
      </c>
      <c r="D887" s="20" t="s">
        <v>1095</v>
      </c>
      <c r="E887" s="20" t="s">
        <v>1000</v>
      </c>
      <c r="F887" s="21">
        <v>2</v>
      </c>
      <c r="G887" s="21"/>
      <c r="H887" s="24">
        <v>8</v>
      </c>
      <c r="I887" s="20" t="s">
        <v>948</v>
      </c>
      <c r="J887" s="21" t="s">
        <v>411</v>
      </c>
      <c r="K887" s="21">
        <v>0</v>
      </c>
      <c r="L887" s="21">
        <v>0</v>
      </c>
      <c r="M887" s="21">
        <v>0</v>
      </c>
      <c r="N887" s="21">
        <v>0</v>
      </c>
      <c r="O887" s="21">
        <v>1</v>
      </c>
      <c r="P887" s="21">
        <v>0</v>
      </c>
      <c r="Q887" s="157"/>
      <c r="R887" s="157"/>
      <c r="S887" s="157"/>
      <c r="T887" s="157"/>
      <c r="U887" s="157"/>
      <c r="V887" s="157"/>
      <c r="W887" s="157"/>
      <c r="X887" s="157"/>
      <c r="Y887" s="157"/>
      <c r="Z887" s="157"/>
      <c r="AA887" s="157"/>
      <c r="AB887" s="157"/>
      <c r="AC887" s="157"/>
      <c r="AD887" s="157"/>
      <c r="AE887" s="157"/>
      <c r="AF887" s="157"/>
      <c r="AG887" s="157"/>
      <c r="AH887" s="157"/>
      <c r="AI887" s="157"/>
      <c r="AJ887" s="157"/>
      <c r="AK887" s="157"/>
      <c r="AL887" s="157"/>
      <c r="AM887" s="157"/>
      <c r="AN887" s="157"/>
      <c r="AO887" s="157"/>
      <c r="AP887" s="157"/>
      <c r="AQ887" s="157"/>
      <c r="AR887" s="48">
        <v>1</v>
      </c>
      <c r="AS887" s="23"/>
      <c r="AT887" s="23"/>
    </row>
    <row r="888" spans="1:46" s="12" customFormat="1" ht="21" customHeight="1">
      <c r="A888" s="18">
        <v>886</v>
      </c>
      <c r="B888" s="19">
        <v>3191100397438</v>
      </c>
      <c r="C888" s="20" t="s">
        <v>91</v>
      </c>
      <c r="D888" s="20" t="s">
        <v>455</v>
      </c>
      <c r="E888" s="20" t="s">
        <v>1096</v>
      </c>
      <c r="F888" s="21">
        <v>2</v>
      </c>
      <c r="G888" s="21"/>
      <c r="H888" s="24">
        <v>11</v>
      </c>
      <c r="I888" s="20" t="s">
        <v>948</v>
      </c>
      <c r="J888" s="21" t="s">
        <v>411</v>
      </c>
      <c r="K888" s="21">
        <v>0</v>
      </c>
      <c r="L888" s="21">
        <v>1</v>
      </c>
      <c r="M888" s="21">
        <v>0</v>
      </c>
      <c r="N888" s="21">
        <v>0</v>
      </c>
      <c r="O888" s="21">
        <v>0</v>
      </c>
      <c r="P888" s="21">
        <v>0</v>
      </c>
      <c r="Q888" s="157"/>
      <c r="R888" s="157"/>
      <c r="S888" s="157"/>
      <c r="T888" s="157"/>
      <c r="U888" s="157"/>
      <c r="V888" s="157"/>
      <c r="W888" s="157"/>
      <c r="X888" s="157">
        <v>1</v>
      </c>
      <c r="Y888" s="157"/>
      <c r="Z888" s="157"/>
      <c r="AA888" s="157"/>
      <c r="AB888" s="157"/>
      <c r="AC888" s="157"/>
      <c r="AD888" s="157"/>
      <c r="AE888" s="157"/>
      <c r="AF888" s="157"/>
      <c r="AG888" s="157"/>
      <c r="AH888" s="157"/>
      <c r="AI888" s="157"/>
      <c r="AJ888" s="157"/>
      <c r="AK888" s="157"/>
      <c r="AL888" s="157"/>
      <c r="AM888" s="157"/>
      <c r="AN888" s="157"/>
      <c r="AO888" s="157"/>
      <c r="AP888" s="157"/>
      <c r="AQ888" s="157"/>
      <c r="AR888" s="48"/>
      <c r="AS888" s="23"/>
      <c r="AT888" s="23"/>
    </row>
    <row r="889" spans="1:46" s="12" customFormat="1" ht="21" customHeight="1">
      <c r="A889" s="18">
        <v>887</v>
      </c>
      <c r="B889" s="19">
        <v>3191100031409</v>
      </c>
      <c r="C889" s="28" t="s">
        <v>50</v>
      </c>
      <c r="D889" s="28" t="s">
        <v>1377</v>
      </c>
      <c r="E889" s="28" t="s">
        <v>1378</v>
      </c>
      <c r="F889" s="21">
        <v>1</v>
      </c>
      <c r="G889" s="21"/>
      <c r="H889" s="24">
        <v>11</v>
      </c>
      <c r="I889" s="28" t="s">
        <v>948</v>
      </c>
      <c r="J889" s="21" t="s">
        <v>411</v>
      </c>
      <c r="K889" s="21">
        <v>1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48"/>
      <c r="AS889" s="23"/>
      <c r="AT889" s="23"/>
    </row>
    <row r="890" spans="1:46" s="12" customFormat="1" ht="21" customHeight="1">
      <c r="A890" s="18">
        <v>888</v>
      </c>
      <c r="B890" s="19">
        <v>3191100422068</v>
      </c>
      <c r="C890" s="28" t="s">
        <v>55</v>
      </c>
      <c r="D890" s="28" t="s">
        <v>1548</v>
      </c>
      <c r="E890" s="28" t="s">
        <v>1549</v>
      </c>
      <c r="F890" s="21">
        <v>2</v>
      </c>
      <c r="G890" s="21"/>
      <c r="H890" s="24">
        <v>10</v>
      </c>
      <c r="I890" s="28" t="s">
        <v>948</v>
      </c>
      <c r="J890" s="21" t="s">
        <v>411</v>
      </c>
      <c r="K890" s="21">
        <v>0</v>
      </c>
      <c r="L890" s="21">
        <v>0</v>
      </c>
      <c r="M890" s="21">
        <v>0</v>
      </c>
      <c r="N890" s="21">
        <v>1</v>
      </c>
      <c r="O890" s="21">
        <v>0</v>
      </c>
      <c r="P890" s="21">
        <v>0</v>
      </c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48">
        <v>1</v>
      </c>
      <c r="AS890" s="23"/>
      <c r="AT890" s="23"/>
    </row>
    <row r="891" spans="1:46" s="12" customFormat="1" ht="21" customHeight="1">
      <c r="A891" s="18">
        <v>889</v>
      </c>
      <c r="B891" s="19">
        <v>3191100328550</v>
      </c>
      <c r="C891" s="28" t="s">
        <v>55</v>
      </c>
      <c r="D891" s="28" t="s">
        <v>1550</v>
      </c>
      <c r="E891" s="28" t="s">
        <v>1342</v>
      </c>
      <c r="F891" s="21">
        <v>2</v>
      </c>
      <c r="G891" s="21"/>
      <c r="H891" s="24">
        <v>11</v>
      </c>
      <c r="I891" s="28" t="s">
        <v>948</v>
      </c>
      <c r="J891" s="21" t="s">
        <v>411</v>
      </c>
      <c r="K891" s="21">
        <v>0</v>
      </c>
      <c r="L891" s="21">
        <v>0</v>
      </c>
      <c r="M891" s="21">
        <v>1</v>
      </c>
      <c r="N891" s="21">
        <v>0</v>
      </c>
      <c r="O891" s="21">
        <v>0</v>
      </c>
      <c r="P891" s="21">
        <v>0</v>
      </c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48"/>
      <c r="AS891" s="23"/>
      <c r="AT891" s="23"/>
    </row>
    <row r="892" spans="1:46" s="12" customFormat="1" ht="21" customHeight="1">
      <c r="A892" s="18">
        <v>890</v>
      </c>
      <c r="B892" s="19">
        <v>5340700011909</v>
      </c>
      <c r="C892" s="28" t="s">
        <v>55</v>
      </c>
      <c r="D892" s="28" t="s">
        <v>991</v>
      </c>
      <c r="E892" s="28" t="s">
        <v>1551</v>
      </c>
      <c r="F892" s="21">
        <v>2</v>
      </c>
      <c r="G892" s="21"/>
      <c r="H892" s="24">
        <v>5</v>
      </c>
      <c r="I892" s="28" t="s">
        <v>948</v>
      </c>
      <c r="J892" s="21" t="s">
        <v>411</v>
      </c>
      <c r="K892" s="21">
        <v>0</v>
      </c>
      <c r="L892" s="21">
        <v>1</v>
      </c>
      <c r="M892" s="21">
        <v>0</v>
      </c>
      <c r="N892" s="21">
        <v>0</v>
      </c>
      <c r="O892" s="21">
        <v>0</v>
      </c>
      <c r="P892" s="21">
        <v>0</v>
      </c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48"/>
      <c r="AS892" s="23"/>
      <c r="AT892" s="23"/>
    </row>
    <row r="893" spans="1:46" s="12" customFormat="1" ht="21" customHeight="1">
      <c r="A893" s="18">
        <v>891</v>
      </c>
      <c r="B893" s="19">
        <v>3191100563338</v>
      </c>
      <c r="C893" s="28" t="s">
        <v>50</v>
      </c>
      <c r="D893" s="28" t="s">
        <v>409</v>
      </c>
      <c r="E893" s="28" t="s">
        <v>410</v>
      </c>
      <c r="F893" s="21">
        <v>1</v>
      </c>
      <c r="G893" s="21"/>
      <c r="H893" s="24">
        <v>5</v>
      </c>
      <c r="I893" s="28" t="s">
        <v>948</v>
      </c>
      <c r="J893" s="21" t="s">
        <v>411</v>
      </c>
      <c r="K893" s="21">
        <v>0</v>
      </c>
      <c r="L893" s="21">
        <v>1</v>
      </c>
      <c r="M893" s="21">
        <v>0</v>
      </c>
      <c r="N893" s="21">
        <v>0</v>
      </c>
      <c r="O893" s="21">
        <v>0</v>
      </c>
      <c r="P893" s="21">
        <v>0</v>
      </c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48"/>
      <c r="AS893" s="23"/>
      <c r="AT893" s="23"/>
    </row>
    <row r="894" spans="1:46" s="12" customFormat="1" ht="21" customHeight="1">
      <c r="A894" s="18">
        <v>892</v>
      </c>
      <c r="B894" s="19">
        <v>3191100563362</v>
      </c>
      <c r="C894" s="28" t="s">
        <v>64</v>
      </c>
      <c r="D894" s="28" t="s">
        <v>435</v>
      </c>
      <c r="E894" s="28" t="s">
        <v>436</v>
      </c>
      <c r="F894" s="21">
        <v>2</v>
      </c>
      <c r="G894" s="21"/>
      <c r="H894" s="24">
        <v>5</v>
      </c>
      <c r="I894" s="28" t="s">
        <v>948</v>
      </c>
      <c r="J894" s="21" t="s">
        <v>411</v>
      </c>
      <c r="K894" s="21">
        <v>0</v>
      </c>
      <c r="L894" s="21">
        <v>0</v>
      </c>
      <c r="M894" s="21">
        <v>1</v>
      </c>
      <c r="N894" s="21">
        <v>0</v>
      </c>
      <c r="O894" s="21">
        <v>0</v>
      </c>
      <c r="P894" s="21">
        <v>0</v>
      </c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48"/>
      <c r="AS894" s="23"/>
      <c r="AT894" s="23"/>
    </row>
    <row r="895" spans="1:46" s="12" customFormat="1" ht="21" customHeight="1">
      <c r="A895" s="18">
        <v>893</v>
      </c>
      <c r="B895" s="19">
        <v>3191100330309</v>
      </c>
      <c r="C895" s="28" t="s">
        <v>50</v>
      </c>
      <c r="D895" s="28" t="s">
        <v>1552</v>
      </c>
      <c r="E895" s="28" t="s">
        <v>1553</v>
      </c>
      <c r="F895" s="21">
        <v>1</v>
      </c>
      <c r="G895" s="21"/>
      <c r="H895" s="24">
        <v>10</v>
      </c>
      <c r="I895" s="28" t="s">
        <v>948</v>
      </c>
      <c r="J895" s="21" t="s">
        <v>411</v>
      </c>
      <c r="K895" s="21">
        <v>0</v>
      </c>
      <c r="L895" s="21">
        <v>1</v>
      </c>
      <c r="M895" s="21">
        <v>0</v>
      </c>
      <c r="N895" s="21">
        <v>0</v>
      </c>
      <c r="O895" s="21">
        <v>0</v>
      </c>
      <c r="P895" s="21">
        <v>0</v>
      </c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48"/>
      <c r="AS895" s="23"/>
      <c r="AT895" s="23"/>
    </row>
    <row r="896" spans="1:46" s="12" customFormat="1" ht="21" customHeight="1">
      <c r="A896" s="18">
        <v>894</v>
      </c>
      <c r="B896" s="19">
        <v>3191100313650</v>
      </c>
      <c r="C896" s="28" t="s">
        <v>55</v>
      </c>
      <c r="D896" s="28" t="s">
        <v>1554</v>
      </c>
      <c r="E896" s="28" t="s">
        <v>1555</v>
      </c>
      <c r="F896" s="21">
        <v>2</v>
      </c>
      <c r="G896" s="21"/>
      <c r="H896" s="24">
        <v>10</v>
      </c>
      <c r="I896" s="28" t="s">
        <v>948</v>
      </c>
      <c r="J896" s="21" t="s">
        <v>411</v>
      </c>
      <c r="K896" s="21">
        <v>0</v>
      </c>
      <c r="L896" s="21">
        <v>1</v>
      </c>
      <c r="M896" s="21">
        <v>0</v>
      </c>
      <c r="N896" s="21">
        <v>0</v>
      </c>
      <c r="O896" s="21">
        <v>0</v>
      </c>
      <c r="P896" s="21">
        <v>0</v>
      </c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48"/>
      <c r="AS896" s="23"/>
      <c r="AT896" s="23"/>
    </row>
    <row r="897" spans="1:47" s="12" customFormat="1" ht="21" customHeight="1">
      <c r="A897" s="18">
        <v>895</v>
      </c>
      <c r="B897" s="19">
        <v>3191100423668</v>
      </c>
      <c r="C897" s="28" t="s">
        <v>50</v>
      </c>
      <c r="D897" s="28" t="s">
        <v>1556</v>
      </c>
      <c r="E897" s="28" t="s">
        <v>145</v>
      </c>
      <c r="F897" s="21">
        <v>1</v>
      </c>
      <c r="G897" s="21"/>
      <c r="H897" s="24">
        <v>10</v>
      </c>
      <c r="I897" s="28" t="s">
        <v>948</v>
      </c>
      <c r="J897" s="21" t="s">
        <v>411</v>
      </c>
      <c r="K897" s="21">
        <v>0</v>
      </c>
      <c r="L897" s="21">
        <v>1</v>
      </c>
      <c r="M897" s="21">
        <v>0</v>
      </c>
      <c r="N897" s="21">
        <v>0</v>
      </c>
      <c r="O897" s="21">
        <v>0</v>
      </c>
      <c r="P897" s="21">
        <v>0</v>
      </c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48"/>
      <c r="AS897" s="23"/>
      <c r="AT897" s="23"/>
    </row>
    <row r="898" spans="1:47" s="12" customFormat="1" ht="21" customHeight="1">
      <c r="A898" s="18">
        <v>896</v>
      </c>
      <c r="B898" s="19">
        <v>3100202606001</v>
      </c>
      <c r="C898" s="28" t="s">
        <v>50</v>
      </c>
      <c r="D898" s="28" t="s">
        <v>1557</v>
      </c>
      <c r="E898" s="28" t="s">
        <v>1558</v>
      </c>
      <c r="F898" s="21">
        <v>1</v>
      </c>
      <c r="G898" s="21"/>
      <c r="H898" s="24">
        <v>10</v>
      </c>
      <c r="I898" s="28" t="s">
        <v>948</v>
      </c>
      <c r="J898" s="21" t="s">
        <v>411</v>
      </c>
      <c r="K898" s="21">
        <v>0</v>
      </c>
      <c r="L898" s="21">
        <v>0</v>
      </c>
      <c r="M898" s="21">
        <v>1</v>
      </c>
      <c r="N898" s="21">
        <v>0</v>
      </c>
      <c r="O898" s="21">
        <v>0</v>
      </c>
      <c r="P898" s="21">
        <v>0</v>
      </c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48"/>
      <c r="AS898" s="23"/>
      <c r="AT898" s="23"/>
    </row>
    <row r="899" spans="1:47" s="12" customFormat="1" ht="21" customHeight="1">
      <c r="A899" s="18">
        <v>897</v>
      </c>
      <c r="B899" s="19">
        <v>3191100423625</v>
      </c>
      <c r="C899" s="28" t="s">
        <v>50</v>
      </c>
      <c r="D899" s="28" t="s">
        <v>204</v>
      </c>
      <c r="E899" s="28" t="s">
        <v>1559</v>
      </c>
      <c r="F899" s="21">
        <v>1</v>
      </c>
      <c r="G899" s="21"/>
      <c r="H899" s="24">
        <v>10</v>
      </c>
      <c r="I899" s="28" t="s">
        <v>948</v>
      </c>
      <c r="J899" s="21" t="s">
        <v>411</v>
      </c>
      <c r="K899" s="21">
        <v>0</v>
      </c>
      <c r="L899" s="21">
        <v>0</v>
      </c>
      <c r="M899" s="21">
        <v>1</v>
      </c>
      <c r="N899" s="21">
        <v>0</v>
      </c>
      <c r="O899" s="21">
        <v>0</v>
      </c>
      <c r="P899" s="21">
        <v>0</v>
      </c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48"/>
      <c r="AS899" s="23"/>
      <c r="AT899" s="23"/>
    </row>
    <row r="900" spans="1:47" s="12" customFormat="1" ht="21" customHeight="1">
      <c r="A900" s="18">
        <v>898</v>
      </c>
      <c r="B900" s="19">
        <v>3191100313676</v>
      </c>
      <c r="C900" s="28" t="s">
        <v>55</v>
      </c>
      <c r="D900" s="28" t="s">
        <v>1560</v>
      </c>
      <c r="E900" s="28" t="s">
        <v>1555</v>
      </c>
      <c r="F900" s="21">
        <v>2</v>
      </c>
      <c r="G900" s="21"/>
      <c r="H900" s="24">
        <v>10</v>
      </c>
      <c r="I900" s="28" t="s">
        <v>948</v>
      </c>
      <c r="J900" s="21" t="s">
        <v>411</v>
      </c>
      <c r="K900" s="21">
        <v>0</v>
      </c>
      <c r="L900" s="21">
        <v>0</v>
      </c>
      <c r="M900" s="21">
        <v>1</v>
      </c>
      <c r="N900" s="21">
        <v>0</v>
      </c>
      <c r="O900" s="21">
        <v>0</v>
      </c>
      <c r="P900" s="21">
        <v>0</v>
      </c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48"/>
      <c r="AS900" s="23"/>
      <c r="AT900" s="23"/>
    </row>
    <row r="901" spans="1:47" s="12" customFormat="1" ht="21" customHeight="1">
      <c r="A901" s="18">
        <v>899</v>
      </c>
      <c r="B901" s="19">
        <v>3310200487371</v>
      </c>
      <c r="C901" s="28" t="s">
        <v>50</v>
      </c>
      <c r="D901" s="28" t="s">
        <v>878</v>
      </c>
      <c r="E901" s="28" t="s">
        <v>1561</v>
      </c>
      <c r="F901" s="21">
        <v>1</v>
      </c>
      <c r="G901" s="21"/>
      <c r="H901" s="24">
        <v>5</v>
      </c>
      <c r="I901" s="28" t="s">
        <v>948</v>
      </c>
      <c r="J901" s="21" t="s">
        <v>411</v>
      </c>
      <c r="K901" s="21">
        <v>1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48">
        <v>1</v>
      </c>
      <c r="AS901" s="23"/>
      <c r="AT901" s="23"/>
    </row>
    <row r="902" spans="1:47" s="12" customFormat="1" ht="21" customHeight="1">
      <c r="A902" s="18">
        <v>900</v>
      </c>
      <c r="B902" s="19">
        <v>1199600243601</v>
      </c>
      <c r="C902" s="28" t="s">
        <v>71</v>
      </c>
      <c r="D902" s="28" t="s">
        <v>1562</v>
      </c>
      <c r="E902" s="28" t="s">
        <v>1563</v>
      </c>
      <c r="F902" s="21">
        <v>1</v>
      </c>
      <c r="G902" s="21"/>
      <c r="H902" s="24">
        <v>11</v>
      </c>
      <c r="I902" s="28" t="s">
        <v>948</v>
      </c>
      <c r="J902" s="21" t="s">
        <v>411</v>
      </c>
      <c r="K902" s="21">
        <v>0</v>
      </c>
      <c r="L902" s="21">
        <v>0</v>
      </c>
      <c r="M902" s="21">
        <v>0</v>
      </c>
      <c r="N902" s="21">
        <v>0</v>
      </c>
      <c r="O902" s="21">
        <v>1</v>
      </c>
      <c r="P902" s="21">
        <v>1</v>
      </c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48"/>
      <c r="AS902" s="23"/>
      <c r="AT902" s="23"/>
    </row>
    <row r="903" spans="1:47" s="12" customFormat="1" ht="21" customHeight="1">
      <c r="A903" s="18">
        <v>901</v>
      </c>
      <c r="B903" s="19">
        <v>3191100330783</v>
      </c>
      <c r="C903" s="28" t="s">
        <v>55</v>
      </c>
      <c r="D903" s="28" t="s">
        <v>87</v>
      </c>
      <c r="E903" s="28" t="s">
        <v>1564</v>
      </c>
      <c r="F903" s="21">
        <v>2</v>
      </c>
      <c r="G903" s="21"/>
      <c r="H903" s="24">
        <v>10</v>
      </c>
      <c r="I903" s="28" t="s">
        <v>948</v>
      </c>
      <c r="J903" s="21" t="s">
        <v>411</v>
      </c>
      <c r="K903" s="21">
        <v>0</v>
      </c>
      <c r="L903" s="21">
        <v>1</v>
      </c>
      <c r="M903" s="21">
        <v>0</v>
      </c>
      <c r="N903" s="21">
        <v>0</v>
      </c>
      <c r="O903" s="21">
        <v>0</v>
      </c>
      <c r="P903" s="21">
        <v>0</v>
      </c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48"/>
      <c r="AS903" s="23"/>
      <c r="AT903" s="23"/>
    </row>
    <row r="904" spans="1:47" s="12" customFormat="1" ht="21" customHeight="1">
      <c r="A904" s="18">
        <v>902</v>
      </c>
      <c r="B904" s="19">
        <v>3160300908486</v>
      </c>
      <c r="C904" s="28" t="s">
        <v>50</v>
      </c>
      <c r="D904" s="28" t="s">
        <v>1565</v>
      </c>
      <c r="E904" s="28" t="s">
        <v>1566</v>
      </c>
      <c r="F904" s="21">
        <v>1</v>
      </c>
      <c r="G904" s="21"/>
      <c r="H904" s="24">
        <v>5</v>
      </c>
      <c r="I904" s="28" t="s">
        <v>948</v>
      </c>
      <c r="J904" s="21" t="s">
        <v>411</v>
      </c>
      <c r="K904" s="26">
        <v>0</v>
      </c>
      <c r="L904" s="26">
        <v>0</v>
      </c>
      <c r="M904" s="26">
        <v>1</v>
      </c>
      <c r="N904" s="26">
        <v>0</v>
      </c>
      <c r="O904" s="26">
        <v>0</v>
      </c>
      <c r="P904" s="26">
        <v>0</v>
      </c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48"/>
      <c r="AS904" s="23"/>
      <c r="AT904" s="23"/>
    </row>
    <row r="905" spans="1:47" s="12" customFormat="1" ht="21" customHeight="1">
      <c r="A905" s="18">
        <v>903</v>
      </c>
      <c r="B905" s="19">
        <v>3191000186761</v>
      </c>
      <c r="C905" s="28" t="s">
        <v>50</v>
      </c>
      <c r="D905" s="28" t="s">
        <v>805</v>
      </c>
      <c r="E905" s="28" t="s">
        <v>1991</v>
      </c>
      <c r="F905" s="21">
        <v>1</v>
      </c>
      <c r="G905" s="21"/>
      <c r="H905" s="24">
        <v>8</v>
      </c>
      <c r="I905" s="28" t="s">
        <v>948</v>
      </c>
      <c r="J905" s="21" t="s">
        <v>411</v>
      </c>
      <c r="K905" s="26">
        <v>0</v>
      </c>
      <c r="L905" s="26">
        <v>0</v>
      </c>
      <c r="M905" s="26">
        <v>1</v>
      </c>
      <c r="N905" s="26">
        <v>0</v>
      </c>
      <c r="O905" s="26">
        <v>0</v>
      </c>
      <c r="P905" s="26">
        <v>0</v>
      </c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48"/>
      <c r="AS905" s="23"/>
      <c r="AT905" s="23"/>
    </row>
    <row r="906" spans="1:47" s="12" customFormat="1" ht="21" customHeight="1">
      <c r="A906" s="18">
        <v>904</v>
      </c>
      <c r="B906" s="19">
        <v>3191100054026</v>
      </c>
      <c r="C906" s="28" t="s">
        <v>55</v>
      </c>
      <c r="D906" s="28" t="s">
        <v>230</v>
      </c>
      <c r="E906" s="28" t="s">
        <v>1992</v>
      </c>
      <c r="F906" s="21">
        <v>2</v>
      </c>
      <c r="G906" s="21"/>
      <c r="H906" s="24">
        <v>8</v>
      </c>
      <c r="I906" s="28" t="s">
        <v>948</v>
      </c>
      <c r="J906" s="21" t="s">
        <v>411</v>
      </c>
      <c r="K906" s="26">
        <v>0</v>
      </c>
      <c r="L906" s="26">
        <v>0</v>
      </c>
      <c r="M906" s="26">
        <v>1</v>
      </c>
      <c r="N906" s="26">
        <v>0</v>
      </c>
      <c r="O906" s="26">
        <v>0</v>
      </c>
      <c r="P906" s="26">
        <v>0</v>
      </c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48"/>
      <c r="AS906" s="23"/>
      <c r="AT906" s="23" t="s">
        <v>1935</v>
      </c>
    </row>
    <row r="907" spans="1:47" s="12" customFormat="1" ht="18.75">
      <c r="A907" s="18">
        <v>905</v>
      </c>
      <c r="B907" s="19"/>
      <c r="C907" s="30" t="s">
        <v>55</v>
      </c>
      <c r="D907" s="30" t="s">
        <v>2029</v>
      </c>
      <c r="E907" s="30" t="s">
        <v>2030</v>
      </c>
      <c r="F907" s="79">
        <v>2</v>
      </c>
      <c r="G907" s="79"/>
      <c r="H907" s="80">
        <v>8</v>
      </c>
      <c r="I907" s="30" t="s">
        <v>948</v>
      </c>
      <c r="J907" s="79" t="s">
        <v>411</v>
      </c>
      <c r="K907" s="169">
        <v>0</v>
      </c>
      <c r="L907" s="169">
        <v>0</v>
      </c>
      <c r="M907" s="169">
        <v>1</v>
      </c>
      <c r="N907" s="169">
        <v>0</v>
      </c>
      <c r="O907" s="169">
        <v>0</v>
      </c>
      <c r="P907" s="169">
        <v>0</v>
      </c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  <c r="AA907" s="123"/>
      <c r="AB907" s="123"/>
      <c r="AC907" s="123"/>
      <c r="AD907" s="123"/>
      <c r="AE907" s="123"/>
      <c r="AF907" s="123"/>
      <c r="AG907" s="123"/>
      <c r="AH907" s="123"/>
      <c r="AI907" s="123"/>
      <c r="AJ907" s="123"/>
      <c r="AK907" s="123"/>
      <c r="AL907" s="123"/>
      <c r="AM907" s="123"/>
      <c r="AN907" s="123"/>
      <c r="AO907" s="123"/>
      <c r="AP907" s="123"/>
      <c r="AQ907" s="123"/>
      <c r="AR907" s="60"/>
      <c r="AS907" s="60"/>
      <c r="AT907" s="23" t="s">
        <v>2031</v>
      </c>
    </row>
    <row r="908" spans="1:47" s="12" customFormat="1" ht="20.25" customHeight="1">
      <c r="A908" s="18">
        <v>906</v>
      </c>
      <c r="B908" s="270">
        <v>3191100601493</v>
      </c>
      <c r="C908" s="271" t="s">
        <v>64</v>
      </c>
      <c r="D908" s="271" t="s">
        <v>1099</v>
      </c>
      <c r="E908" s="271" t="s">
        <v>1100</v>
      </c>
      <c r="F908" s="272">
        <v>2</v>
      </c>
      <c r="G908" s="272"/>
      <c r="H908" s="273">
        <v>3</v>
      </c>
      <c r="I908" s="271" t="s">
        <v>54</v>
      </c>
      <c r="J908" s="274">
        <v>10815</v>
      </c>
      <c r="K908" s="272">
        <v>0</v>
      </c>
      <c r="L908" s="272">
        <v>0</v>
      </c>
      <c r="M908" s="272">
        <v>1</v>
      </c>
      <c r="N908" s="272">
        <v>0</v>
      </c>
      <c r="O908" s="272">
        <v>0</v>
      </c>
      <c r="P908" s="272">
        <v>0</v>
      </c>
      <c r="Q908" s="275"/>
      <c r="R908" s="275"/>
      <c r="S908" s="275"/>
      <c r="T908" s="275"/>
      <c r="U908" s="275"/>
      <c r="V908" s="275"/>
      <c r="W908" s="275"/>
      <c r="X908" s="275"/>
      <c r="Y908" s="275"/>
      <c r="Z908" s="275"/>
      <c r="AA908" s="275"/>
      <c r="AB908" s="275"/>
      <c r="AC908" s="275"/>
      <c r="AD908" s="275"/>
      <c r="AE908" s="275"/>
      <c r="AF908" s="275"/>
      <c r="AG908" s="275"/>
      <c r="AH908" s="275"/>
      <c r="AI908" s="275"/>
      <c r="AJ908" s="275"/>
      <c r="AK908" s="275"/>
      <c r="AL908" s="275"/>
      <c r="AM908" s="275"/>
      <c r="AN908" s="275"/>
      <c r="AO908" s="275"/>
      <c r="AP908" s="275">
        <v>1</v>
      </c>
      <c r="AQ908" s="275"/>
      <c r="AR908" s="276">
        <v>1</v>
      </c>
      <c r="AS908" s="276"/>
      <c r="AT908" s="276"/>
      <c r="AU908" s="12" t="s">
        <v>1865</v>
      </c>
    </row>
    <row r="909" spans="1:47" s="12" customFormat="1" ht="20.25" customHeight="1">
      <c r="A909" s="18">
        <v>907</v>
      </c>
      <c r="B909" s="270">
        <v>3302100935790</v>
      </c>
      <c r="C909" s="271" t="s">
        <v>50</v>
      </c>
      <c r="D909" s="271" t="s">
        <v>1101</v>
      </c>
      <c r="E909" s="271" t="s">
        <v>1102</v>
      </c>
      <c r="F909" s="272">
        <v>1</v>
      </c>
      <c r="G909" s="272"/>
      <c r="H909" s="273">
        <v>3</v>
      </c>
      <c r="I909" s="271" t="s">
        <v>54</v>
      </c>
      <c r="J909" s="277">
        <v>10815</v>
      </c>
      <c r="K909" s="275">
        <v>0</v>
      </c>
      <c r="L909" s="275">
        <v>0</v>
      </c>
      <c r="M909" s="275">
        <v>1</v>
      </c>
      <c r="N909" s="275">
        <v>0</v>
      </c>
      <c r="O909" s="275">
        <v>0</v>
      </c>
      <c r="P909" s="275">
        <v>0</v>
      </c>
      <c r="Q909" s="275"/>
      <c r="R909" s="275"/>
      <c r="S909" s="275"/>
      <c r="T909" s="275"/>
      <c r="U909" s="275"/>
      <c r="V909" s="275"/>
      <c r="W909" s="275"/>
      <c r="X909" s="275"/>
      <c r="Y909" s="275"/>
      <c r="Z909" s="275"/>
      <c r="AA909" s="275"/>
      <c r="AB909" s="275"/>
      <c r="AC909" s="275"/>
      <c r="AD909" s="275"/>
      <c r="AE909" s="275"/>
      <c r="AF909" s="275"/>
      <c r="AG909" s="275"/>
      <c r="AH909" s="275"/>
      <c r="AI909" s="275"/>
      <c r="AJ909" s="275"/>
      <c r="AK909" s="275"/>
      <c r="AL909" s="275"/>
      <c r="AM909" s="275"/>
      <c r="AN909" s="275">
        <v>1</v>
      </c>
      <c r="AO909" s="275"/>
      <c r="AP909" s="275">
        <v>1</v>
      </c>
      <c r="AQ909" s="275"/>
      <c r="AR909" s="276">
        <v>1</v>
      </c>
      <c r="AS909" s="276"/>
      <c r="AT909" s="276"/>
      <c r="AU909" s="12" t="s">
        <v>1865</v>
      </c>
    </row>
    <row r="910" spans="1:47" s="12" customFormat="1" ht="20.25" customHeight="1">
      <c r="A910" s="18">
        <v>908</v>
      </c>
      <c r="B910" s="270">
        <v>3302000916483</v>
      </c>
      <c r="C910" s="271" t="s">
        <v>64</v>
      </c>
      <c r="D910" s="271" t="s">
        <v>1105</v>
      </c>
      <c r="E910" s="271" t="s">
        <v>1106</v>
      </c>
      <c r="F910" s="272">
        <v>2</v>
      </c>
      <c r="G910" s="272"/>
      <c r="H910" s="273">
        <v>3</v>
      </c>
      <c r="I910" s="271" t="s">
        <v>54</v>
      </c>
      <c r="J910" s="274">
        <v>10815</v>
      </c>
      <c r="K910" s="272">
        <v>1</v>
      </c>
      <c r="L910" s="272">
        <v>0</v>
      </c>
      <c r="M910" s="272">
        <v>1</v>
      </c>
      <c r="N910" s="272">
        <v>0</v>
      </c>
      <c r="O910" s="272">
        <v>0</v>
      </c>
      <c r="P910" s="272">
        <v>0</v>
      </c>
      <c r="Q910" s="275"/>
      <c r="R910" s="275"/>
      <c r="S910" s="275"/>
      <c r="T910" s="275"/>
      <c r="U910" s="275"/>
      <c r="V910" s="275"/>
      <c r="W910" s="275"/>
      <c r="X910" s="275"/>
      <c r="Y910" s="275"/>
      <c r="Z910" s="275"/>
      <c r="AA910" s="275"/>
      <c r="AB910" s="275"/>
      <c r="AC910" s="275"/>
      <c r="AD910" s="275"/>
      <c r="AE910" s="275"/>
      <c r="AF910" s="275"/>
      <c r="AG910" s="275"/>
      <c r="AH910" s="275"/>
      <c r="AI910" s="275"/>
      <c r="AJ910" s="275"/>
      <c r="AK910" s="275"/>
      <c r="AL910" s="275"/>
      <c r="AM910" s="275"/>
      <c r="AN910" s="275"/>
      <c r="AO910" s="275"/>
      <c r="AP910" s="275">
        <v>1</v>
      </c>
      <c r="AQ910" s="275"/>
      <c r="AR910" s="276">
        <v>1</v>
      </c>
      <c r="AS910" s="276"/>
      <c r="AT910" s="276"/>
      <c r="AU910" s="12" t="s">
        <v>1865</v>
      </c>
    </row>
    <row r="911" spans="1:47" s="12" customFormat="1" ht="20.25" customHeight="1">
      <c r="A911" s="18">
        <v>909</v>
      </c>
      <c r="B911" s="270">
        <v>3191100027070</v>
      </c>
      <c r="C911" s="271" t="s">
        <v>64</v>
      </c>
      <c r="D911" s="271" t="s">
        <v>1107</v>
      </c>
      <c r="E911" s="271" t="s">
        <v>1108</v>
      </c>
      <c r="F911" s="272">
        <v>2</v>
      </c>
      <c r="G911" s="272"/>
      <c r="H911" s="278">
        <v>1</v>
      </c>
      <c r="I911" s="271" t="s">
        <v>302</v>
      </c>
      <c r="J911" s="274">
        <v>10815</v>
      </c>
      <c r="K911" s="272">
        <v>0</v>
      </c>
      <c r="L911" s="272">
        <v>0</v>
      </c>
      <c r="M911" s="272">
        <v>1</v>
      </c>
      <c r="N911" s="272">
        <v>0</v>
      </c>
      <c r="O911" s="272">
        <v>0</v>
      </c>
      <c r="P911" s="272">
        <v>0</v>
      </c>
      <c r="Q911" s="275"/>
      <c r="R911" s="275"/>
      <c r="S911" s="275"/>
      <c r="T911" s="275"/>
      <c r="U911" s="275"/>
      <c r="V911" s="275"/>
      <c r="W911" s="275"/>
      <c r="X911" s="275"/>
      <c r="Y911" s="275"/>
      <c r="Z911" s="275"/>
      <c r="AA911" s="275"/>
      <c r="AB911" s="275"/>
      <c r="AC911" s="275"/>
      <c r="AD911" s="275"/>
      <c r="AE911" s="275"/>
      <c r="AF911" s="275"/>
      <c r="AG911" s="275"/>
      <c r="AH911" s="275"/>
      <c r="AI911" s="275"/>
      <c r="AJ911" s="275">
        <v>1</v>
      </c>
      <c r="AK911" s="275"/>
      <c r="AL911" s="275"/>
      <c r="AM911" s="275"/>
      <c r="AN911" s="275"/>
      <c r="AO911" s="275"/>
      <c r="AP911" s="275">
        <v>1</v>
      </c>
      <c r="AQ911" s="275"/>
      <c r="AR911" s="276">
        <v>1</v>
      </c>
      <c r="AS911" s="276"/>
      <c r="AT911" s="276"/>
      <c r="AU911" s="12" t="s">
        <v>1865</v>
      </c>
    </row>
    <row r="912" spans="1:47" s="12" customFormat="1" ht="20.25" customHeight="1">
      <c r="A912" s="18">
        <v>910</v>
      </c>
      <c r="B912" s="270">
        <v>1199900793525</v>
      </c>
      <c r="C912" s="271" t="s">
        <v>71</v>
      </c>
      <c r="D912" s="271" t="s">
        <v>1109</v>
      </c>
      <c r="E912" s="271" t="s">
        <v>1110</v>
      </c>
      <c r="F912" s="272">
        <v>1</v>
      </c>
      <c r="G912" s="272"/>
      <c r="H912" s="273">
        <v>3</v>
      </c>
      <c r="I912" s="271" t="s">
        <v>54</v>
      </c>
      <c r="J912" s="277">
        <v>10815</v>
      </c>
      <c r="K912" s="272">
        <v>0</v>
      </c>
      <c r="L912" s="272">
        <v>1</v>
      </c>
      <c r="M912" s="272">
        <v>1</v>
      </c>
      <c r="N912" s="272">
        <v>1</v>
      </c>
      <c r="O912" s="272">
        <v>0</v>
      </c>
      <c r="P912" s="272">
        <v>0</v>
      </c>
      <c r="Q912" s="275"/>
      <c r="R912" s="275"/>
      <c r="S912" s="275"/>
      <c r="T912" s="275"/>
      <c r="U912" s="275"/>
      <c r="V912" s="275"/>
      <c r="W912" s="275"/>
      <c r="X912" s="275"/>
      <c r="Y912" s="275"/>
      <c r="Z912" s="275"/>
      <c r="AA912" s="275"/>
      <c r="AB912" s="275">
        <v>1</v>
      </c>
      <c r="AC912" s="275"/>
      <c r="AD912" s="275"/>
      <c r="AE912" s="275"/>
      <c r="AF912" s="275"/>
      <c r="AG912" s="275"/>
      <c r="AH912" s="275"/>
      <c r="AI912" s="275"/>
      <c r="AJ912" s="275"/>
      <c r="AK912" s="275"/>
      <c r="AL912" s="275"/>
      <c r="AM912" s="275"/>
      <c r="AN912" s="275">
        <v>1</v>
      </c>
      <c r="AO912" s="275"/>
      <c r="AP912" s="275">
        <v>1</v>
      </c>
      <c r="AQ912" s="275"/>
      <c r="AR912" s="276">
        <v>1</v>
      </c>
      <c r="AS912" s="276"/>
      <c r="AT912" s="276"/>
      <c r="AU912" s="12" t="s">
        <v>1865</v>
      </c>
    </row>
    <row r="913" spans="1:47" s="12" customFormat="1" ht="20.25" customHeight="1">
      <c r="A913" s="18">
        <v>911</v>
      </c>
      <c r="B913" s="270">
        <v>3530100032966</v>
      </c>
      <c r="C913" s="271" t="s">
        <v>64</v>
      </c>
      <c r="D913" s="271" t="s">
        <v>1113</v>
      </c>
      <c r="E913" s="271" t="s">
        <v>1114</v>
      </c>
      <c r="F913" s="272">
        <v>2</v>
      </c>
      <c r="G913" s="272"/>
      <c r="H913" s="273">
        <v>3</v>
      </c>
      <c r="I913" s="271" t="s">
        <v>54</v>
      </c>
      <c r="J913" s="274">
        <v>10815</v>
      </c>
      <c r="K913" s="275">
        <v>0</v>
      </c>
      <c r="L913" s="275">
        <v>0</v>
      </c>
      <c r="M913" s="275">
        <v>1</v>
      </c>
      <c r="N913" s="275">
        <v>0</v>
      </c>
      <c r="O913" s="275">
        <v>0</v>
      </c>
      <c r="P913" s="275">
        <v>0</v>
      </c>
      <c r="Q913" s="275"/>
      <c r="R913" s="275"/>
      <c r="S913" s="275"/>
      <c r="T913" s="275"/>
      <c r="U913" s="275"/>
      <c r="V913" s="275"/>
      <c r="W913" s="275"/>
      <c r="X913" s="275"/>
      <c r="Y913" s="275"/>
      <c r="Z913" s="275"/>
      <c r="AA913" s="275"/>
      <c r="AB913" s="275"/>
      <c r="AC913" s="275"/>
      <c r="AD913" s="275"/>
      <c r="AE913" s="275"/>
      <c r="AF913" s="275"/>
      <c r="AG913" s="275"/>
      <c r="AH913" s="275"/>
      <c r="AI913" s="275"/>
      <c r="AJ913" s="275"/>
      <c r="AK913" s="275"/>
      <c r="AL913" s="275"/>
      <c r="AM913" s="275"/>
      <c r="AN913" s="275">
        <v>1</v>
      </c>
      <c r="AO913" s="275"/>
      <c r="AP913" s="275">
        <v>1</v>
      </c>
      <c r="AQ913" s="275"/>
      <c r="AR913" s="276">
        <v>1</v>
      </c>
      <c r="AS913" s="276"/>
      <c r="AT913" s="276"/>
      <c r="AU913" s="12" t="s">
        <v>1865</v>
      </c>
    </row>
    <row r="914" spans="1:47" s="12" customFormat="1" ht="20.25" customHeight="1">
      <c r="A914" s="18">
        <v>912</v>
      </c>
      <c r="B914" s="270">
        <v>1199900089704</v>
      </c>
      <c r="C914" s="271" t="s">
        <v>50</v>
      </c>
      <c r="D914" s="271" t="s">
        <v>1115</v>
      </c>
      <c r="E914" s="271" t="s">
        <v>1116</v>
      </c>
      <c r="F914" s="272">
        <v>1</v>
      </c>
      <c r="G914" s="272"/>
      <c r="H914" s="273">
        <v>9</v>
      </c>
      <c r="I914" s="271" t="s">
        <v>302</v>
      </c>
      <c r="J914" s="277">
        <v>10815</v>
      </c>
      <c r="K914" s="275">
        <v>0</v>
      </c>
      <c r="L914" s="275">
        <v>0</v>
      </c>
      <c r="M914" s="275">
        <v>0</v>
      </c>
      <c r="N914" s="275">
        <v>1</v>
      </c>
      <c r="O914" s="275">
        <v>0</v>
      </c>
      <c r="P914" s="275">
        <v>0</v>
      </c>
      <c r="Q914" s="275"/>
      <c r="R914" s="275"/>
      <c r="S914" s="275"/>
      <c r="T914" s="275"/>
      <c r="U914" s="275"/>
      <c r="V914" s="275"/>
      <c r="W914" s="275"/>
      <c r="X914" s="275"/>
      <c r="Y914" s="275"/>
      <c r="Z914" s="275"/>
      <c r="AA914" s="275"/>
      <c r="AB914" s="275"/>
      <c r="AC914" s="275"/>
      <c r="AD914" s="275"/>
      <c r="AE914" s="275"/>
      <c r="AF914" s="275"/>
      <c r="AG914" s="275"/>
      <c r="AH914" s="275"/>
      <c r="AI914" s="275"/>
      <c r="AJ914" s="275"/>
      <c r="AK914" s="275"/>
      <c r="AL914" s="275"/>
      <c r="AM914" s="275"/>
      <c r="AN914" s="275">
        <v>1</v>
      </c>
      <c r="AO914" s="275"/>
      <c r="AP914" s="275">
        <v>1</v>
      </c>
      <c r="AQ914" s="275"/>
      <c r="AR914" s="276">
        <v>1</v>
      </c>
      <c r="AS914" s="276"/>
      <c r="AT914" s="276"/>
      <c r="AU914" s="12" t="s">
        <v>1865</v>
      </c>
    </row>
    <row r="915" spans="1:47" s="12" customFormat="1" ht="20.25" customHeight="1">
      <c r="A915" s="18">
        <v>913</v>
      </c>
      <c r="B915" s="270">
        <v>3100201933652</v>
      </c>
      <c r="C915" s="271" t="s">
        <v>50</v>
      </c>
      <c r="D915" s="271" t="s">
        <v>1117</v>
      </c>
      <c r="E915" s="271" t="s">
        <v>1118</v>
      </c>
      <c r="F915" s="272">
        <v>1</v>
      </c>
      <c r="G915" s="272"/>
      <c r="H915" s="273">
        <v>9</v>
      </c>
      <c r="I915" s="271" t="s">
        <v>302</v>
      </c>
      <c r="J915" s="277">
        <v>10815</v>
      </c>
      <c r="K915" s="275">
        <v>0</v>
      </c>
      <c r="L915" s="275">
        <v>0</v>
      </c>
      <c r="M915" s="275">
        <v>1</v>
      </c>
      <c r="N915" s="275">
        <v>0</v>
      </c>
      <c r="O915" s="275">
        <v>0</v>
      </c>
      <c r="P915" s="275">
        <v>0</v>
      </c>
      <c r="Q915" s="275"/>
      <c r="R915" s="275"/>
      <c r="S915" s="275"/>
      <c r="T915" s="275"/>
      <c r="U915" s="275"/>
      <c r="V915" s="275"/>
      <c r="W915" s="275"/>
      <c r="X915" s="275"/>
      <c r="Y915" s="275"/>
      <c r="Z915" s="275"/>
      <c r="AA915" s="275"/>
      <c r="AB915" s="275"/>
      <c r="AC915" s="275"/>
      <c r="AD915" s="275"/>
      <c r="AE915" s="275"/>
      <c r="AF915" s="275"/>
      <c r="AG915" s="275"/>
      <c r="AH915" s="275"/>
      <c r="AI915" s="275"/>
      <c r="AJ915" s="275">
        <v>1</v>
      </c>
      <c r="AK915" s="275"/>
      <c r="AL915" s="275"/>
      <c r="AM915" s="275"/>
      <c r="AN915" s="275"/>
      <c r="AO915" s="275"/>
      <c r="AP915" s="275">
        <v>1</v>
      </c>
      <c r="AQ915" s="275"/>
      <c r="AR915" s="276"/>
      <c r="AS915" s="276"/>
      <c r="AT915" s="276"/>
      <c r="AU915" s="12" t="s">
        <v>1865</v>
      </c>
    </row>
    <row r="916" spans="1:47" s="12" customFormat="1" ht="20.25" customHeight="1">
      <c r="A916" s="18">
        <v>914</v>
      </c>
      <c r="B916" s="270">
        <v>3191100141859</v>
      </c>
      <c r="C916" s="271" t="s">
        <v>50</v>
      </c>
      <c r="D916" s="271" t="s">
        <v>69</v>
      </c>
      <c r="E916" s="271" t="s">
        <v>156</v>
      </c>
      <c r="F916" s="272">
        <v>1</v>
      </c>
      <c r="G916" s="272"/>
      <c r="H916" s="273">
        <v>3</v>
      </c>
      <c r="I916" s="271" t="s">
        <v>54</v>
      </c>
      <c r="J916" s="277">
        <v>10815</v>
      </c>
      <c r="K916" s="272">
        <v>0</v>
      </c>
      <c r="L916" s="272">
        <v>0</v>
      </c>
      <c r="M916" s="272">
        <v>1</v>
      </c>
      <c r="N916" s="272">
        <v>0</v>
      </c>
      <c r="O916" s="272">
        <v>0</v>
      </c>
      <c r="P916" s="272">
        <v>0</v>
      </c>
      <c r="Q916" s="275"/>
      <c r="R916" s="275"/>
      <c r="S916" s="275"/>
      <c r="T916" s="275"/>
      <c r="U916" s="275"/>
      <c r="V916" s="275"/>
      <c r="W916" s="275"/>
      <c r="X916" s="275"/>
      <c r="Y916" s="275"/>
      <c r="Z916" s="275"/>
      <c r="AA916" s="275"/>
      <c r="AB916" s="275"/>
      <c r="AC916" s="275"/>
      <c r="AD916" s="275"/>
      <c r="AE916" s="275"/>
      <c r="AF916" s="275"/>
      <c r="AG916" s="275"/>
      <c r="AH916" s="275"/>
      <c r="AI916" s="275"/>
      <c r="AJ916" s="275"/>
      <c r="AK916" s="275"/>
      <c r="AL916" s="275"/>
      <c r="AM916" s="275"/>
      <c r="AN916" s="275"/>
      <c r="AO916" s="275"/>
      <c r="AP916" s="275">
        <v>1</v>
      </c>
      <c r="AQ916" s="275"/>
      <c r="AR916" s="276">
        <v>1</v>
      </c>
      <c r="AS916" s="276"/>
      <c r="AT916" s="276"/>
      <c r="AU916" s="12" t="s">
        <v>1865</v>
      </c>
    </row>
    <row r="917" spans="1:47" s="12" customFormat="1" ht="20.25" customHeight="1">
      <c r="A917" s="18">
        <v>915</v>
      </c>
      <c r="B917" s="270">
        <v>3191100148756</v>
      </c>
      <c r="C917" s="271" t="s">
        <v>50</v>
      </c>
      <c r="D917" s="271" t="s">
        <v>1126</v>
      </c>
      <c r="E917" s="271" t="s">
        <v>1127</v>
      </c>
      <c r="F917" s="272">
        <v>1</v>
      </c>
      <c r="G917" s="272"/>
      <c r="H917" s="273">
        <v>9</v>
      </c>
      <c r="I917" s="271" t="s">
        <v>302</v>
      </c>
      <c r="J917" s="277">
        <v>10815</v>
      </c>
      <c r="K917" s="272">
        <v>0</v>
      </c>
      <c r="L917" s="272">
        <v>1</v>
      </c>
      <c r="M917" s="272">
        <v>0</v>
      </c>
      <c r="N917" s="272">
        <v>0</v>
      </c>
      <c r="O917" s="272">
        <v>0</v>
      </c>
      <c r="P917" s="272">
        <v>0</v>
      </c>
      <c r="Q917" s="275"/>
      <c r="R917" s="275"/>
      <c r="S917" s="275"/>
      <c r="T917" s="275"/>
      <c r="U917" s="279"/>
      <c r="V917" s="279"/>
      <c r="W917" s="279"/>
      <c r="X917" s="279"/>
      <c r="Y917" s="279"/>
      <c r="Z917" s="279"/>
      <c r="AA917" s="279"/>
      <c r="AB917" s="279"/>
      <c r="AC917" s="279"/>
      <c r="AD917" s="279"/>
      <c r="AE917" s="279"/>
      <c r="AF917" s="279"/>
      <c r="AG917" s="279"/>
      <c r="AH917" s="279"/>
      <c r="AI917" s="279"/>
      <c r="AJ917" s="279"/>
      <c r="AK917" s="279"/>
      <c r="AL917" s="279"/>
      <c r="AM917" s="279"/>
      <c r="AN917" s="279">
        <v>1</v>
      </c>
      <c r="AO917" s="279"/>
      <c r="AP917" s="279">
        <v>1</v>
      </c>
      <c r="AQ917" s="279"/>
      <c r="AR917" s="276">
        <v>1</v>
      </c>
      <c r="AS917" s="276"/>
      <c r="AT917" s="276"/>
      <c r="AU917" s="12" t="s">
        <v>1865</v>
      </c>
    </row>
    <row r="918" spans="1:47" s="12" customFormat="1" ht="20.25" customHeight="1">
      <c r="A918" s="18">
        <v>916</v>
      </c>
      <c r="B918" s="270">
        <v>3191100589256</v>
      </c>
      <c r="C918" s="271" t="s">
        <v>64</v>
      </c>
      <c r="D918" s="271" t="s">
        <v>1128</v>
      </c>
      <c r="E918" s="271" t="s">
        <v>1129</v>
      </c>
      <c r="F918" s="272">
        <v>2</v>
      </c>
      <c r="G918" s="272"/>
      <c r="H918" s="273">
        <v>3</v>
      </c>
      <c r="I918" s="271" t="s">
        <v>54</v>
      </c>
      <c r="J918" s="274">
        <v>10815</v>
      </c>
      <c r="K918" s="272">
        <v>0</v>
      </c>
      <c r="L918" s="272">
        <v>1</v>
      </c>
      <c r="M918" s="272">
        <v>0</v>
      </c>
      <c r="N918" s="272">
        <v>0</v>
      </c>
      <c r="O918" s="272">
        <v>0</v>
      </c>
      <c r="P918" s="272">
        <v>0</v>
      </c>
      <c r="Q918" s="275"/>
      <c r="R918" s="275"/>
      <c r="S918" s="275"/>
      <c r="T918" s="275"/>
      <c r="U918" s="275"/>
      <c r="V918" s="275"/>
      <c r="W918" s="275"/>
      <c r="X918" s="275"/>
      <c r="Y918" s="275"/>
      <c r="Z918" s="275"/>
      <c r="AA918" s="275"/>
      <c r="AB918" s="275"/>
      <c r="AC918" s="275"/>
      <c r="AD918" s="275"/>
      <c r="AE918" s="275"/>
      <c r="AF918" s="275"/>
      <c r="AG918" s="275"/>
      <c r="AH918" s="275"/>
      <c r="AI918" s="275"/>
      <c r="AJ918" s="275"/>
      <c r="AK918" s="275"/>
      <c r="AL918" s="275"/>
      <c r="AM918" s="275"/>
      <c r="AN918" s="275">
        <v>1</v>
      </c>
      <c r="AO918" s="275"/>
      <c r="AP918" s="275">
        <v>1</v>
      </c>
      <c r="AQ918" s="275"/>
      <c r="AR918" s="276">
        <v>1</v>
      </c>
      <c r="AS918" s="276"/>
      <c r="AT918" s="276"/>
      <c r="AU918" s="12" t="s">
        <v>1865</v>
      </c>
    </row>
    <row r="919" spans="1:47" s="12" customFormat="1" ht="20.25" customHeight="1">
      <c r="A919" s="18">
        <v>917</v>
      </c>
      <c r="B919" s="270">
        <v>3191100561017</v>
      </c>
      <c r="C919" s="271" t="s">
        <v>50</v>
      </c>
      <c r="D919" s="271" t="s">
        <v>738</v>
      </c>
      <c r="E919" s="271" t="s">
        <v>1130</v>
      </c>
      <c r="F919" s="272">
        <v>1</v>
      </c>
      <c r="G919" s="272"/>
      <c r="H919" s="278">
        <v>1</v>
      </c>
      <c r="I919" s="271" t="s">
        <v>302</v>
      </c>
      <c r="J919" s="277">
        <v>10815</v>
      </c>
      <c r="K919" s="272">
        <v>0</v>
      </c>
      <c r="L919" s="272">
        <v>0</v>
      </c>
      <c r="M919" s="272">
        <v>1</v>
      </c>
      <c r="N919" s="272">
        <v>0</v>
      </c>
      <c r="O919" s="272">
        <v>0</v>
      </c>
      <c r="P919" s="272">
        <v>0</v>
      </c>
      <c r="Q919" s="275"/>
      <c r="R919" s="275"/>
      <c r="S919" s="275"/>
      <c r="T919" s="275"/>
      <c r="U919" s="275"/>
      <c r="V919" s="275"/>
      <c r="W919" s="275"/>
      <c r="X919" s="275"/>
      <c r="Y919" s="275"/>
      <c r="Z919" s="275"/>
      <c r="AA919" s="275"/>
      <c r="AB919" s="275"/>
      <c r="AC919" s="275"/>
      <c r="AD919" s="275"/>
      <c r="AE919" s="275"/>
      <c r="AF919" s="275"/>
      <c r="AG919" s="275"/>
      <c r="AH919" s="275"/>
      <c r="AI919" s="275"/>
      <c r="AJ919" s="275"/>
      <c r="AK919" s="275"/>
      <c r="AL919" s="275"/>
      <c r="AM919" s="275"/>
      <c r="AN919" s="275"/>
      <c r="AO919" s="275"/>
      <c r="AP919" s="275">
        <v>1</v>
      </c>
      <c r="AQ919" s="275"/>
      <c r="AR919" s="276">
        <v>1</v>
      </c>
      <c r="AS919" s="276"/>
      <c r="AT919" s="276"/>
      <c r="AU919" s="12" t="s">
        <v>1865</v>
      </c>
    </row>
    <row r="920" spans="1:47" s="12" customFormat="1" ht="20.25" customHeight="1">
      <c r="A920" s="18">
        <v>918</v>
      </c>
      <c r="B920" s="270">
        <v>3191100026961</v>
      </c>
      <c r="C920" s="271" t="s">
        <v>64</v>
      </c>
      <c r="D920" s="271" t="s">
        <v>1131</v>
      </c>
      <c r="E920" s="271" t="s">
        <v>1108</v>
      </c>
      <c r="F920" s="272">
        <v>2</v>
      </c>
      <c r="G920" s="272"/>
      <c r="H920" s="278">
        <v>1</v>
      </c>
      <c r="I920" s="271" t="s">
        <v>302</v>
      </c>
      <c r="J920" s="274">
        <v>10815</v>
      </c>
      <c r="K920" s="272">
        <v>0</v>
      </c>
      <c r="L920" s="272">
        <v>0</v>
      </c>
      <c r="M920" s="272">
        <v>1</v>
      </c>
      <c r="N920" s="272">
        <v>0</v>
      </c>
      <c r="O920" s="272">
        <v>0</v>
      </c>
      <c r="P920" s="272">
        <v>0</v>
      </c>
      <c r="Q920" s="275"/>
      <c r="R920" s="275"/>
      <c r="S920" s="275"/>
      <c r="T920" s="275"/>
      <c r="U920" s="275"/>
      <c r="V920" s="275"/>
      <c r="W920" s="275"/>
      <c r="X920" s="275"/>
      <c r="Y920" s="275"/>
      <c r="Z920" s="275"/>
      <c r="AA920" s="275"/>
      <c r="AB920" s="275"/>
      <c r="AC920" s="275"/>
      <c r="AD920" s="275"/>
      <c r="AE920" s="275"/>
      <c r="AF920" s="275"/>
      <c r="AG920" s="275"/>
      <c r="AH920" s="275"/>
      <c r="AI920" s="275"/>
      <c r="AJ920" s="275"/>
      <c r="AK920" s="275"/>
      <c r="AL920" s="275"/>
      <c r="AM920" s="275"/>
      <c r="AN920" s="275"/>
      <c r="AO920" s="275"/>
      <c r="AP920" s="275">
        <v>1</v>
      </c>
      <c r="AQ920" s="275"/>
      <c r="AR920" s="276">
        <v>1</v>
      </c>
      <c r="AS920" s="276"/>
      <c r="AT920" s="276"/>
      <c r="AU920" s="12" t="s">
        <v>1865</v>
      </c>
    </row>
    <row r="921" spans="1:47" s="12" customFormat="1" ht="20.25" customHeight="1">
      <c r="A921" s="18">
        <v>919</v>
      </c>
      <c r="B921" s="270">
        <v>3191100387696</v>
      </c>
      <c r="C921" s="271" t="s">
        <v>50</v>
      </c>
      <c r="D921" s="271" t="s">
        <v>1137</v>
      </c>
      <c r="E921" s="271" t="s">
        <v>1138</v>
      </c>
      <c r="F921" s="272">
        <v>1</v>
      </c>
      <c r="G921" s="272"/>
      <c r="H921" s="273">
        <v>3</v>
      </c>
      <c r="I921" s="271" t="s">
        <v>54</v>
      </c>
      <c r="J921" s="277">
        <v>10815</v>
      </c>
      <c r="K921" s="272">
        <v>0</v>
      </c>
      <c r="L921" s="272">
        <v>0</v>
      </c>
      <c r="M921" s="272">
        <v>1</v>
      </c>
      <c r="N921" s="272">
        <v>0</v>
      </c>
      <c r="O921" s="272">
        <v>0</v>
      </c>
      <c r="P921" s="272">
        <v>0</v>
      </c>
      <c r="Q921" s="275"/>
      <c r="R921" s="275"/>
      <c r="S921" s="275"/>
      <c r="T921" s="275"/>
      <c r="U921" s="279"/>
      <c r="V921" s="279"/>
      <c r="W921" s="279"/>
      <c r="X921" s="279"/>
      <c r="Y921" s="279"/>
      <c r="Z921" s="279"/>
      <c r="AA921" s="279"/>
      <c r="AB921" s="279"/>
      <c r="AC921" s="279"/>
      <c r="AD921" s="279"/>
      <c r="AE921" s="279"/>
      <c r="AF921" s="279"/>
      <c r="AG921" s="279"/>
      <c r="AH921" s="279"/>
      <c r="AI921" s="279"/>
      <c r="AJ921" s="279"/>
      <c r="AK921" s="279"/>
      <c r="AL921" s="279"/>
      <c r="AM921" s="279"/>
      <c r="AN921" s="279">
        <v>1</v>
      </c>
      <c r="AO921" s="279"/>
      <c r="AP921" s="279">
        <v>1</v>
      </c>
      <c r="AQ921" s="279"/>
      <c r="AR921" s="276">
        <v>1</v>
      </c>
      <c r="AS921" s="276"/>
      <c r="AT921" s="276"/>
      <c r="AU921" s="12" t="s">
        <v>1865</v>
      </c>
    </row>
    <row r="922" spans="1:47" s="12" customFormat="1" ht="20.25" customHeight="1">
      <c r="A922" s="18">
        <v>920</v>
      </c>
      <c r="B922" s="270">
        <v>3191100080795</v>
      </c>
      <c r="C922" s="271" t="s">
        <v>50</v>
      </c>
      <c r="D922" s="271" t="s">
        <v>1144</v>
      </c>
      <c r="E922" s="271" t="s">
        <v>227</v>
      </c>
      <c r="F922" s="272">
        <v>1</v>
      </c>
      <c r="G922" s="272"/>
      <c r="H922" s="273">
        <v>3</v>
      </c>
      <c r="I922" s="271" t="s">
        <v>54</v>
      </c>
      <c r="J922" s="277">
        <v>10815</v>
      </c>
      <c r="K922" s="275">
        <v>0</v>
      </c>
      <c r="L922" s="275">
        <v>0</v>
      </c>
      <c r="M922" s="275">
        <v>1</v>
      </c>
      <c r="N922" s="275">
        <v>0</v>
      </c>
      <c r="O922" s="275">
        <v>0</v>
      </c>
      <c r="P922" s="275">
        <v>0</v>
      </c>
      <c r="Q922" s="275"/>
      <c r="R922" s="275"/>
      <c r="S922" s="275"/>
      <c r="T922" s="275"/>
      <c r="U922" s="275"/>
      <c r="V922" s="275">
        <v>1</v>
      </c>
      <c r="W922" s="275"/>
      <c r="X922" s="275"/>
      <c r="Y922" s="275"/>
      <c r="Z922" s="275"/>
      <c r="AA922" s="275"/>
      <c r="AB922" s="275"/>
      <c r="AC922" s="275"/>
      <c r="AD922" s="275"/>
      <c r="AE922" s="275"/>
      <c r="AF922" s="275"/>
      <c r="AG922" s="275"/>
      <c r="AH922" s="275"/>
      <c r="AI922" s="275"/>
      <c r="AJ922" s="275"/>
      <c r="AK922" s="275"/>
      <c r="AL922" s="275"/>
      <c r="AM922" s="275"/>
      <c r="AN922" s="275"/>
      <c r="AO922" s="275"/>
      <c r="AP922" s="275">
        <v>1</v>
      </c>
      <c r="AQ922" s="275"/>
      <c r="AR922" s="276">
        <v>1</v>
      </c>
      <c r="AS922" s="276"/>
      <c r="AT922" s="276"/>
      <c r="AU922" s="12" t="s">
        <v>1865</v>
      </c>
    </row>
    <row r="923" spans="1:47" s="12" customFormat="1" ht="20.25" customHeight="1">
      <c r="A923" s="18">
        <v>921</v>
      </c>
      <c r="B923" s="270">
        <v>3191100177110</v>
      </c>
      <c r="C923" s="271" t="s">
        <v>50</v>
      </c>
      <c r="D923" s="271" t="s">
        <v>1151</v>
      </c>
      <c r="E923" s="271" t="s">
        <v>830</v>
      </c>
      <c r="F923" s="272">
        <v>1</v>
      </c>
      <c r="G923" s="272"/>
      <c r="H923" s="278">
        <v>1</v>
      </c>
      <c r="I923" s="271" t="s">
        <v>302</v>
      </c>
      <c r="J923" s="277">
        <v>10815</v>
      </c>
      <c r="K923" s="272">
        <v>0</v>
      </c>
      <c r="L923" s="272">
        <v>1</v>
      </c>
      <c r="M923" s="272">
        <v>1</v>
      </c>
      <c r="N923" s="272">
        <v>0</v>
      </c>
      <c r="O923" s="272">
        <v>0</v>
      </c>
      <c r="P923" s="272">
        <v>0</v>
      </c>
      <c r="Q923" s="275"/>
      <c r="R923" s="275"/>
      <c r="S923" s="275"/>
      <c r="T923" s="275"/>
      <c r="U923" s="280"/>
      <c r="V923" s="280">
        <v>1</v>
      </c>
      <c r="W923" s="280"/>
      <c r="X923" s="280"/>
      <c r="Y923" s="280"/>
      <c r="Z923" s="280"/>
      <c r="AA923" s="280"/>
      <c r="AB923" s="280"/>
      <c r="AC923" s="280"/>
      <c r="AD923" s="280"/>
      <c r="AE923" s="280"/>
      <c r="AF923" s="280"/>
      <c r="AG923" s="280"/>
      <c r="AH923" s="280"/>
      <c r="AI923" s="280"/>
      <c r="AJ923" s="280">
        <v>1</v>
      </c>
      <c r="AK923" s="280"/>
      <c r="AL923" s="280"/>
      <c r="AM923" s="280"/>
      <c r="AN923" s="280"/>
      <c r="AO923" s="280"/>
      <c r="AP923" s="280">
        <v>1</v>
      </c>
      <c r="AQ923" s="280"/>
      <c r="AR923" s="276">
        <v>1</v>
      </c>
      <c r="AS923" s="276"/>
      <c r="AT923" s="276"/>
      <c r="AU923" s="12" t="s">
        <v>1865</v>
      </c>
    </row>
    <row r="924" spans="1:47" s="12" customFormat="1" ht="20.25" customHeight="1">
      <c r="A924" s="18">
        <v>922</v>
      </c>
      <c r="B924" s="270">
        <v>3191100296950</v>
      </c>
      <c r="C924" s="271" t="s">
        <v>64</v>
      </c>
      <c r="D924" s="271" t="s">
        <v>1156</v>
      </c>
      <c r="E924" s="271" t="s">
        <v>215</v>
      </c>
      <c r="F924" s="272">
        <v>2</v>
      </c>
      <c r="G924" s="272"/>
      <c r="H924" s="273">
        <v>3</v>
      </c>
      <c r="I924" s="271" t="s">
        <v>54</v>
      </c>
      <c r="J924" s="274">
        <v>10815</v>
      </c>
      <c r="K924" s="272">
        <v>1</v>
      </c>
      <c r="L924" s="272">
        <v>0</v>
      </c>
      <c r="M924" s="272">
        <v>0</v>
      </c>
      <c r="N924" s="272">
        <v>0</v>
      </c>
      <c r="O924" s="272">
        <v>0</v>
      </c>
      <c r="P924" s="272">
        <v>0</v>
      </c>
      <c r="Q924" s="275"/>
      <c r="R924" s="275"/>
      <c r="S924" s="275"/>
      <c r="T924" s="275"/>
      <c r="U924" s="275"/>
      <c r="V924" s="275"/>
      <c r="W924" s="275"/>
      <c r="X924" s="275"/>
      <c r="Y924" s="275"/>
      <c r="Z924" s="275"/>
      <c r="AA924" s="275"/>
      <c r="AB924" s="275"/>
      <c r="AC924" s="275"/>
      <c r="AD924" s="275"/>
      <c r="AE924" s="275"/>
      <c r="AF924" s="275"/>
      <c r="AG924" s="275"/>
      <c r="AH924" s="275"/>
      <c r="AI924" s="275"/>
      <c r="AJ924" s="275"/>
      <c r="AK924" s="275"/>
      <c r="AL924" s="275"/>
      <c r="AM924" s="275"/>
      <c r="AN924" s="275"/>
      <c r="AO924" s="275"/>
      <c r="AP924" s="275">
        <v>1</v>
      </c>
      <c r="AQ924" s="275"/>
      <c r="AR924" s="276">
        <v>1</v>
      </c>
      <c r="AS924" s="276"/>
      <c r="AT924" s="276"/>
      <c r="AU924" s="12" t="s">
        <v>1865</v>
      </c>
    </row>
    <row r="925" spans="1:47" s="12" customFormat="1" ht="20.25" customHeight="1">
      <c r="A925" s="18">
        <v>923</v>
      </c>
      <c r="B925" s="270">
        <v>1191100109916</v>
      </c>
      <c r="C925" s="271" t="s">
        <v>91</v>
      </c>
      <c r="D925" s="271" t="s">
        <v>1158</v>
      </c>
      <c r="E925" s="271" t="s">
        <v>135</v>
      </c>
      <c r="F925" s="272">
        <v>2</v>
      </c>
      <c r="G925" s="272"/>
      <c r="H925" s="278">
        <v>1</v>
      </c>
      <c r="I925" s="271" t="s">
        <v>302</v>
      </c>
      <c r="J925" s="274">
        <v>10815</v>
      </c>
      <c r="K925" s="272">
        <v>1</v>
      </c>
      <c r="L925" s="272">
        <v>0</v>
      </c>
      <c r="M925" s="272">
        <v>0</v>
      </c>
      <c r="N925" s="272">
        <v>0</v>
      </c>
      <c r="O925" s="272">
        <v>0</v>
      </c>
      <c r="P925" s="272">
        <v>0</v>
      </c>
      <c r="Q925" s="275"/>
      <c r="R925" s="275"/>
      <c r="S925" s="275"/>
      <c r="T925" s="275"/>
      <c r="U925" s="275"/>
      <c r="V925" s="275"/>
      <c r="W925" s="275"/>
      <c r="X925" s="275"/>
      <c r="Y925" s="275"/>
      <c r="Z925" s="275"/>
      <c r="AA925" s="275"/>
      <c r="AB925" s="275"/>
      <c r="AC925" s="275"/>
      <c r="AD925" s="275"/>
      <c r="AE925" s="275"/>
      <c r="AF925" s="275"/>
      <c r="AG925" s="275"/>
      <c r="AH925" s="275"/>
      <c r="AI925" s="275"/>
      <c r="AJ925" s="275"/>
      <c r="AK925" s="275"/>
      <c r="AL925" s="275"/>
      <c r="AM925" s="275"/>
      <c r="AN925" s="275"/>
      <c r="AO925" s="275"/>
      <c r="AP925" s="275">
        <v>1</v>
      </c>
      <c r="AQ925" s="275"/>
      <c r="AR925" s="276">
        <v>1</v>
      </c>
      <c r="AS925" s="276"/>
      <c r="AT925" s="276"/>
      <c r="AU925" s="12" t="s">
        <v>1865</v>
      </c>
    </row>
    <row r="926" spans="1:47" s="12" customFormat="1" ht="20.25" customHeight="1">
      <c r="A926" s="18">
        <v>924</v>
      </c>
      <c r="B926" s="281">
        <v>3191100059397</v>
      </c>
      <c r="C926" s="282" t="s">
        <v>64</v>
      </c>
      <c r="D926" s="282" t="s">
        <v>1161</v>
      </c>
      <c r="E926" s="282" t="s">
        <v>1162</v>
      </c>
      <c r="F926" s="272">
        <v>2</v>
      </c>
      <c r="G926" s="272"/>
      <c r="H926" s="273">
        <v>9</v>
      </c>
      <c r="I926" s="271" t="s">
        <v>302</v>
      </c>
      <c r="J926" s="274">
        <v>10815</v>
      </c>
      <c r="K926" s="275">
        <v>0</v>
      </c>
      <c r="L926" s="275">
        <v>0</v>
      </c>
      <c r="M926" s="275">
        <v>1</v>
      </c>
      <c r="N926" s="275">
        <v>0</v>
      </c>
      <c r="O926" s="275">
        <v>0</v>
      </c>
      <c r="P926" s="275">
        <v>0</v>
      </c>
      <c r="Q926" s="275"/>
      <c r="R926" s="275"/>
      <c r="S926" s="275"/>
      <c r="T926" s="275"/>
      <c r="U926" s="275"/>
      <c r="V926" s="275"/>
      <c r="W926" s="275"/>
      <c r="X926" s="275"/>
      <c r="Y926" s="275"/>
      <c r="Z926" s="275"/>
      <c r="AA926" s="275"/>
      <c r="AB926" s="275"/>
      <c r="AC926" s="275"/>
      <c r="AD926" s="275"/>
      <c r="AE926" s="275"/>
      <c r="AF926" s="275"/>
      <c r="AG926" s="275"/>
      <c r="AH926" s="275"/>
      <c r="AI926" s="275"/>
      <c r="AJ926" s="275"/>
      <c r="AK926" s="275"/>
      <c r="AL926" s="275"/>
      <c r="AM926" s="275"/>
      <c r="AN926" s="275">
        <v>1</v>
      </c>
      <c r="AO926" s="275"/>
      <c r="AP926" s="275">
        <v>1</v>
      </c>
      <c r="AQ926" s="275"/>
      <c r="AR926" s="276">
        <v>1</v>
      </c>
      <c r="AS926" s="276"/>
      <c r="AT926" s="283" t="s">
        <v>1379</v>
      </c>
      <c r="AU926" s="12" t="s">
        <v>1865</v>
      </c>
    </row>
    <row r="927" spans="1:47" s="12" customFormat="1" ht="20.25" customHeight="1">
      <c r="A927" s="18">
        <v>925</v>
      </c>
      <c r="B927" s="270">
        <v>2198100012771</v>
      </c>
      <c r="C927" s="271" t="s">
        <v>71</v>
      </c>
      <c r="D927" s="271" t="s">
        <v>1167</v>
      </c>
      <c r="E927" s="271" t="s">
        <v>1168</v>
      </c>
      <c r="F927" s="272">
        <v>1</v>
      </c>
      <c r="G927" s="272"/>
      <c r="H927" s="273">
        <v>9</v>
      </c>
      <c r="I927" s="271" t="s">
        <v>302</v>
      </c>
      <c r="J927" s="277">
        <v>10815</v>
      </c>
      <c r="K927" s="272">
        <v>0</v>
      </c>
      <c r="L927" s="272">
        <v>1</v>
      </c>
      <c r="M927" s="272">
        <v>0</v>
      </c>
      <c r="N927" s="272">
        <v>0</v>
      </c>
      <c r="O927" s="272">
        <v>1</v>
      </c>
      <c r="P927" s="272">
        <v>0</v>
      </c>
      <c r="Q927" s="275"/>
      <c r="R927" s="275"/>
      <c r="S927" s="275"/>
      <c r="T927" s="275"/>
      <c r="U927" s="275"/>
      <c r="V927" s="275"/>
      <c r="W927" s="275"/>
      <c r="X927" s="275">
        <v>1</v>
      </c>
      <c r="Y927" s="275"/>
      <c r="Z927" s="275"/>
      <c r="AA927" s="275"/>
      <c r="AB927" s="275"/>
      <c r="AC927" s="275"/>
      <c r="AD927" s="275"/>
      <c r="AE927" s="275"/>
      <c r="AF927" s="275"/>
      <c r="AG927" s="275"/>
      <c r="AH927" s="275"/>
      <c r="AI927" s="275"/>
      <c r="AJ927" s="275"/>
      <c r="AK927" s="275"/>
      <c r="AL927" s="275"/>
      <c r="AM927" s="275"/>
      <c r="AN927" s="275"/>
      <c r="AO927" s="275"/>
      <c r="AP927" s="275">
        <v>1</v>
      </c>
      <c r="AQ927" s="275"/>
      <c r="AR927" s="276">
        <v>1</v>
      </c>
      <c r="AS927" s="276"/>
      <c r="AT927" s="276"/>
      <c r="AU927" s="12" t="s">
        <v>1865</v>
      </c>
    </row>
    <row r="928" spans="1:47" s="12" customFormat="1" ht="20.25" customHeight="1">
      <c r="A928" s="18">
        <v>926</v>
      </c>
      <c r="B928" s="270">
        <v>2302001045267</v>
      </c>
      <c r="C928" s="271" t="s">
        <v>91</v>
      </c>
      <c r="D928" s="271" t="s">
        <v>510</v>
      </c>
      <c r="E928" s="271" t="s">
        <v>1170</v>
      </c>
      <c r="F928" s="272">
        <v>2</v>
      </c>
      <c r="G928" s="272"/>
      <c r="H928" s="273">
        <v>9</v>
      </c>
      <c r="I928" s="271" t="s">
        <v>302</v>
      </c>
      <c r="J928" s="274">
        <v>10815</v>
      </c>
      <c r="K928" s="275">
        <v>0</v>
      </c>
      <c r="L928" s="275">
        <v>0</v>
      </c>
      <c r="M928" s="275">
        <v>1</v>
      </c>
      <c r="N928" s="275">
        <v>0</v>
      </c>
      <c r="O928" s="275">
        <v>0</v>
      </c>
      <c r="P928" s="275">
        <v>0</v>
      </c>
      <c r="Q928" s="275"/>
      <c r="R928" s="275"/>
      <c r="S928" s="275"/>
      <c r="T928" s="275"/>
      <c r="U928" s="275"/>
      <c r="V928" s="275"/>
      <c r="W928" s="275"/>
      <c r="X928" s="275"/>
      <c r="Y928" s="275"/>
      <c r="Z928" s="275"/>
      <c r="AA928" s="275"/>
      <c r="AB928" s="275"/>
      <c r="AC928" s="275"/>
      <c r="AD928" s="275"/>
      <c r="AE928" s="275"/>
      <c r="AF928" s="275"/>
      <c r="AG928" s="275"/>
      <c r="AH928" s="275"/>
      <c r="AI928" s="275"/>
      <c r="AJ928" s="275"/>
      <c r="AK928" s="275"/>
      <c r="AL928" s="275"/>
      <c r="AM928" s="275"/>
      <c r="AN928" s="275">
        <v>1</v>
      </c>
      <c r="AO928" s="275"/>
      <c r="AP928" s="275">
        <v>1</v>
      </c>
      <c r="AQ928" s="275"/>
      <c r="AR928" s="276">
        <v>1</v>
      </c>
      <c r="AS928" s="276"/>
      <c r="AT928" s="276"/>
      <c r="AU928" s="12" t="s">
        <v>1865</v>
      </c>
    </row>
    <row r="929" spans="1:47" s="12" customFormat="1" ht="20.25" customHeight="1">
      <c r="A929" s="18">
        <v>927</v>
      </c>
      <c r="B929" s="270">
        <v>3191100028238</v>
      </c>
      <c r="C929" s="271" t="s">
        <v>50</v>
      </c>
      <c r="D929" s="271" t="s">
        <v>1171</v>
      </c>
      <c r="E929" s="271" t="s">
        <v>1172</v>
      </c>
      <c r="F929" s="272">
        <v>1</v>
      </c>
      <c r="G929" s="272"/>
      <c r="H929" s="278">
        <v>1</v>
      </c>
      <c r="I929" s="271" t="s">
        <v>302</v>
      </c>
      <c r="J929" s="277">
        <v>10815</v>
      </c>
      <c r="K929" s="272">
        <v>0</v>
      </c>
      <c r="L929" s="272">
        <v>0</v>
      </c>
      <c r="M929" s="272">
        <v>1</v>
      </c>
      <c r="N929" s="272">
        <v>0</v>
      </c>
      <c r="O929" s="272">
        <v>0</v>
      </c>
      <c r="P929" s="272">
        <v>0</v>
      </c>
      <c r="Q929" s="275"/>
      <c r="R929" s="275"/>
      <c r="S929" s="275"/>
      <c r="T929" s="275"/>
      <c r="U929" s="275"/>
      <c r="V929" s="275"/>
      <c r="W929" s="275"/>
      <c r="X929" s="275"/>
      <c r="Y929" s="275"/>
      <c r="Z929" s="275"/>
      <c r="AA929" s="275"/>
      <c r="AB929" s="275"/>
      <c r="AC929" s="275"/>
      <c r="AD929" s="275"/>
      <c r="AE929" s="275"/>
      <c r="AF929" s="275"/>
      <c r="AG929" s="275"/>
      <c r="AH929" s="275"/>
      <c r="AI929" s="275"/>
      <c r="AJ929" s="275"/>
      <c r="AK929" s="275"/>
      <c r="AL929" s="275"/>
      <c r="AM929" s="275"/>
      <c r="AN929" s="275"/>
      <c r="AO929" s="275"/>
      <c r="AP929" s="275">
        <v>1</v>
      </c>
      <c r="AQ929" s="275"/>
      <c r="AR929" s="276">
        <v>1</v>
      </c>
      <c r="AS929" s="276"/>
      <c r="AT929" s="276"/>
      <c r="AU929" s="12" t="s">
        <v>1865</v>
      </c>
    </row>
    <row r="930" spans="1:47" s="12" customFormat="1" ht="20.25" customHeight="1">
      <c r="A930" s="18">
        <v>928</v>
      </c>
      <c r="B930" s="270">
        <v>3660500663415</v>
      </c>
      <c r="C930" s="271" t="s">
        <v>55</v>
      </c>
      <c r="D930" s="271" t="s">
        <v>1173</v>
      </c>
      <c r="E930" s="271" t="s">
        <v>1174</v>
      </c>
      <c r="F930" s="272">
        <v>2</v>
      </c>
      <c r="G930" s="272"/>
      <c r="H930" s="273">
        <v>3</v>
      </c>
      <c r="I930" s="271" t="s">
        <v>54</v>
      </c>
      <c r="J930" s="274">
        <v>10815</v>
      </c>
      <c r="K930" s="272">
        <v>0</v>
      </c>
      <c r="L930" s="272">
        <v>0</v>
      </c>
      <c r="M930" s="272">
        <v>1</v>
      </c>
      <c r="N930" s="272">
        <v>0</v>
      </c>
      <c r="O930" s="272">
        <v>0</v>
      </c>
      <c r="P930" s="272">
        <v>0</v>
      </c>
      <c r="Q930" s="275"/>
      <c r="R930" s="275"/>
      <c r="S930" s="275"/>
      <c r="T930" s="275"/>
      <c r="U930" s="275"/>
      <c r="V930" s="275"/>
      <c r="W930" s="275"/>
      <c r="X930" s="275"/>
      <c r="Y930" s="275"/>
      <c r="Z930" s="275"/>
      <c r="AA930" s="275"/>
      <c r="AB930" s="275"/>
      <c r="AC930" s="275"/>
      <c r="AD930" s="275"/>
      <c r="AE930" s="275"/>
      <c r="AF930" s="275"/>
      <c r="AG930" s="275"/>
      <c r="AH930" s="275"/>
      <c r="AI930" s="275"/>
      <c r="AJ930" s="275"/>
      <c r="AK930" s="275"/>
      <c r="AL930" s="275"/>
      <c r="AM930" s="275"/>
      <c r="AN930" s="275">
        <v>1</v>
      </c>
      <c r="AO930" s="275"/>
      <c r="AP930" s="275">
        <v>1</v>
      </c>
      <c r="AQ930" s="275"/>
      <c r="AR930" s="276">
        <v>1</v>
      </c>
      <c r="AS930" s="276"/>
      <c r="AT930" s="276"/>
      <c r="AU930" s="12" t="s">
        <v>1865</v>
      </c>
    </row>
    <row r="931" spans="1:47" s="12" customFormat="1" ht="20.25" customHeight="1">
      <c r="A931" s="18">
        <v>929</v>
      </c>
      <c r="B931" s="270">
        <v>3302100947143</v>
      </c>
      <c r="C931" s="271" t="s">
        <v>64</v>
      </c>
      <c r="D931" s="271" t="s">
        <v>1175</v>
      </c>
      <c r="E931" s="271" t="s">
        <v>1176</v>
      </c>
      <c r="F931" s="272">
        <v>2</v>
      </c>
      <c r="G931" s="272"/>
      <c r="H931" s="273">
        <v>9</v>
      </c>
      <c r="I931" s="271" t="s">
        <v>302</v>
      </c>
      <c r="J931" s="274">
        <v>10815</v>
      </c>
      <c r="K931" s="272">
        <v>1</v>
      </c>
      <c r="L931" s="272">
        <v>0</v>
      </c>
      <c r="M931" s="272">
        <v>0</v>
      </c>
      <c r="N931" s="272">
        <v>0</v>
      </c>
      <c r="O931" s="272">
        <v>0</v>
      </c>
      <c r="P931" s="272">
        <v>0</v>
      </c>
      <c r="Q931" s="275"/>
      <c r="R931" s="275"/>
      <c r="S931" s="275"/>
      <c r="T931" s="275"/>
      <c r="U931" s="275"/>
      <c r="V931" s="275"/>
      <c r="W931" s="275"/>
      <c r="X931" s="275"/>
      <c r="Y931" s="275"/>
      <c r="Z931" s="275"/>
      <c r="AA931" s="275"/>
      <c r="AB931" s="275"/>
      <c r="AC931" s="275"/>
      <c r="AD931" s="275"/>
      <c r="AE931" s="275"/>
      <c r="AF931" s="275"/>
      <c r="AG931" s="275"/>
      <c r="AH931" s="275"/>
      <c r="AI931" s="275"/>
      <c r="AJ931" s="275"/>
      <c r="AK931" s="275"/>
      <c r="AL931" s="275"/>
      <c r="AM931" s="275"/>
      <c r="AN931" s="275">
        <v>1</v>
      </c>
      <c r="AO931" s="275"/>
      <c r="AP931" s="275">
        <v>1</v>
      </c>
      <c r="AQ931" s="275"/>
      <c r="AR931" s="276">
        <v>1</v>
      </c>
      <c r="AS931" s="276"/>
      <c r="AT931" s="276"/>
      <c r="AU931" s="12" t="s">
        <v>1865</v>
      </c>
    </row>
    <row r="932" spans="1:47" s="12" customFormat="1" ht="20.25" customHeight="1">
      <c r="A932" s="18">
        <v>930</v>
      </c>
      <c r="B932" s="270">
        <v>3191100143126</v>
      </c>
      <c r="C932" s="271" t="s">
        <v>50</v>
      </c>
      <c r="D932" s="271" t="s">
        <v>402</v>
      </c>
      <c r="E932" s="271" t="s">
        <v>1177</v>
      </c>
      <c r="F932" s="272">
        <v>1</v>
      </c>
      <c r="G932" s="272"/>
      <c r="H932" s="278">
        <v>1</v>
      </c>
      <c r="I932" s="271" t="s">
        <v>302</v>
      </c>
      <c r="J932" s="277">
        <v>10815</v>
      </c>
      <c r="K932" s="272">
        <v>0</v>
      </c>
      <c r="L932" s="272">
        <v>0</v>
      </c>
      <c r="M932" s="272">
        <v>1</v>
      </c>
      <c r="N932" s="272">
        <v>0</v>
      </c>
      <c r="O932" s="272">
        <v>0</v>
      </c>
      <c r="P932" s="272">
        <v>0</v>
      </c>
      <c r="Q932" s="275"/>
      <c r="R932" s="275"/>
      <c r="S932" s="275"/>
      <c r="T932" s="275">
        <v>1</v>
      </c>
      <c r="U932" s="275"/>
      <c r="V932" s="275"/>
      <c r="W932" s="275"/>
      <c r="X932" s="275"/>
      <c r="Y932" s="275"/>
      <c r="Z932" s="275"/>
      <c r="AA932" s="275"/>
      <c r="AB932" s="275"/>
      <c r="AC932" s="275"/>
      <c r="AD932" s="275"/>
      <c r="AE932" s="275"/>
      <c r="AF932" s="275"/>
      <c r="AG932" s="275"/>
      <c r="AH932" s="275"/>
      <c r="AI932" s="275"/>
      <c r="AJ932" s="275"/>
      <c r="AK932" s="275"/>
      <c r="AL932" s="275"/>
      <c r="AM932" s="275"/>
      <c r="AN932" s="275"/>
      <c r="AO932" s="275"/>
      <c r="AP932" s="275">
        <v>1</v>
      </c>
      <c r="AQ932" s="275"/>
      <c r="AR932" s="276">
        <v>1</v>
      </c>
      <c r="AS932" s="276"/>
      <c r="AT932" s="276"/>
      <c r="AU932" s="12" t="s">
        <v>1865</v>
      </c>
    </row>
    <row r="933" spans="1:47" s="12" customFormat="1" ht="20.25" customHeight="1">
      <c r="A933" s="18">
        <v>931</v>
      </c>
      <c r="B933" s="270">
        <v>3670600271233</v>
      </c>
      <c r="C933" s="271" t="s">
        <v>50</v>
      </c>
      <c r="D933" s="271" t="s">
        <v>760</v>
      </c>
      <c r="E933" s="271" t="s">
        <v>1178</v>
      </c>
      <c r="F933" s="272">
        <v>1</v>
      </c>
      <c r="G933" s="272"/>
      <c r="H933" s="278">
        <v>1</v>
      </c>
      <c r="I933" s="271" t="s">
        <v>302</v>
      </c>
      <c r="J933" s="277">
        <v>10815</v>
      </c>
      <c r="K933" s="272">
        <v>0</v>
      </c>
      <c r="L933" s="272">
        <v>0</v>
      </c>
      <c r="M933" s="272">
        <v>1</v>
      </c>
      <c r="N933" s="272">
        <v>0</v>
      </c>
      <c r="O933" s="272">
        <v>0</v>
      </c>
      <c r="P933" s="272">
        <v>0</v>
      </c>
      <c r="Q933" s="275"/>
      <c r="R933" s="275"/>
      <c r="S933" s="275"/>
      <c r="T933" s="275"/>
      <c r="U933" s="280"/>
      <c r="V933" s="280"/>
      <c r="W933" s="280"/>
      <c r="X933" s="280"/>
      <c r="Y933" s="280"/>
      <c r="Z933" s="280"/>
      <c r="AA933" s="280"/>
      <c r="AB933" s="280"/>
      <c r="AC933" s="280"/>
      <c r="AD933" s="280"/>
      <c r="AE933" s="280"/>
      <c r="AF933" s="280"/>
      <c r="AG933" s="280"/>
      <c r="AH933" s="280"/>
      <c r="AI933" s="280"/>
      <c r="AJ933" s="280"/>
      <c r="AK933" s="280"/>
      <c r="AL933" s="280"/>
      <c r="AM933" s="280"/>
      <c r="AN933" s="280"/>
      <c r="AO933" s="280"/>
      <c r="AP933" s="280">
        <v>1</v>
      </c>
      <c r="AQ933" s="280"/>
      <c r="AR933" s="276">
        <v>1</v>
      </c>
      <c r="AS933" s="276"/>
      <c r="AT933" s="276"/>
      <c r="AU933" s="12" t="s">
        <v>1865</v>
      </c>
    </row>
    <row r="934" spans="1:47" s="12" customFormat="1" ht="20.25" customHeight="1">
      <c r="A934" s="18">
        <v>932</v>
      </c>
      <c r="B934" s="270">
        <v>3191100144785</v>
      </c>
      <c r="C934" s="271" t="s">
        <v>50</v>
      </c>
      <c r="D934" s="271" t="s">
        <v>89</v>
      </c>
      <c r="E934" s="271" t="s">
        <v>1179</v>
      </c>
      <c r="F934" s="272">
        <v>1</v>
      </c>
      <c r="G934" s="272"/>
      <c r="H934" s="278">
        <v>1</v>
      </c>
      <c r="I934" s="271" t="s">
        <v>302</v>
      </c>
      <c r="J934" s="277">
        <v>10815</v>
      </c>
      <c r="K934" s="272">
        <v>0</v>
      </c>
      <c r="L934" s="272">
        <v>0</v>
      </c>
      <c r="M934" s="272">
        <v>1</v>
      </c>
      <c r="N934" s="272">
        <v>0</v>
      </c>
      <c r="O934" s="272">
        <v>0</v>
      </c>
      <c r="P934" s="272">
        <v>0</v>
      </c>
      <c r="Q934" s="275"/>
      <c r="R934" s="275"/>
      <c r="S934" s="275"/>
      <c r="T934" s="275"/>
      <c r="U934" s="275"/>
      <c r="V934" s="275"/>
      <c r="W934" s="275"/>
      <c r="X934" s="275"/>
      <c r="Y934" s="275"/>
      <c r="Z934" s="275"/>
      <c r="AA934" s="275"/>
      <c r="AB934" s="275"/>
      <c r="AC934" s="275"/>
      <c r="AD934" s="275"/>
      <c r="AE934" s="275"/>
      <c r="AF934" s="275"/>
      <c r="AG934" s="275"/>
      <c r="AH934" s="275"/>
      <c r="AI934" s="275"/>
      <c r="AJ934" s="275"/>
      <c r="AK934" s="275"/>
      <c r="AL934" s="275"/>
      <c r="AM934" s="275"/>
      <c r="AN934" s="275"/>
      <c r="AO934" s="275"/>
      <c r="AP934" s="275">
        <v>1</v>
      </c>
      <c r="AQ934" s="275"/>
      <c r="AR934" s="276">
        <v>1</v>
      </c>
      <c r="AS934" s="276"/>
      <c r="AT934" s="276"/>
      <c r="AU934" s="12" t="s">
        <v>1865</v>
      </c>
    </row>
    <row r="935" spans="1:47" s="12" customFormat="1" ht="20.25" customHeight="1">
      <c r="A935" s="18">
        <v>933</v>
      </c>
      <c r="B935" s="270">
        <v>3191100535326</v>
      </c>
      <c r="C935" s="271" t="s">
        <v>50</v>
      </c>
      <c r="D935" s="271" t="s">
        <v>1180</v>
      </c>
      <c r="E935" s="271" t="s">
        <v>217</v>
      </c>
      <c r="F935" s="272">
        <v>1</v>
      </c>
      <c r="G935" s="272"/>
      <c r="H935" s="273">
        <v>3</v>
      </c>
      <c r="I935" s="271" t="s">
        <v>54</v>
      </c>
      <c r="J935" s="277">
        <v>10815</v>
      </c>
      <c r="K935" s="272">
        <v>1</v>
      </c>
      <c r="L935" s="272">
        <v>0</v>
      </c>
      <c r="M935" s="272">
        <v>0</v>
      </c>
      <c r="N935" s="272">
        <v>0</v>
      </c>
      <c r="O935" s="272">
        <v>0</v>
      </c>
      <c r="P935" s="272">
        <v>0</v>
      </c>
      <c r="Q935" s="275"/>
      <c r="R935" s="275"/>
      <c r="S935" s="275"/>
      <c r="T935" s="275"/>
      <c r="U935" s="280"/>
      <c r="V935" s="280"/>
      <c r="W935" s="280"/>
      <c r="X935" s="280"/>
      <c r="Y935" s="280"/>
      <c r="Z935" s="280"/>
      <c r="AA935" s="280"/>
      <c r="AB935" s="280"/>
      <c r="AC935" s="280"/>
      <c r="AD935" s="280"/>
      <c r="AE935" s="280"/>
      <c r="AF935" s="280"/>
      <c r="AG935" s="280"/>
      <c r="AH935" s="280"/>
      <c r="AI935" s="280"/>
      <c r="AJ935" s="280"/>
      <c r="AK935" s="280"/>
      <c r="AL935" s="280"/>
      <c r="AM935" s="280"/>
      <c r="AN935" s="280"/>
      <c r="AO935" s="280"/>
      <c r="AP935" s="280">
        <v>1</v>
      </c>
      <c r="AQ935" s="280"/>
      <c r="AR935" s="276">
        <v>1</v>
      </c>
      <c r="AS935" s="276"/>
      <c r="AT935" s="276"/>
      <c r="AU935" s="12" t="s">
        <v>1865</v>
      </c>
    </row>
    <row r="936" spans="1:47" s="12" customFormat="1" ht="20.25" customHeight="1">
      <c r="A936" s="18">
        <v>934</v>
      </c>
      <c r="B936" s="270">
        <v>3310101679833</v>
      </c>
      <c r="C936" s="271" t="s">
        <v>55</v>
      </c>
      <c r="D936" s="271" t="s">
        <v>222</v>
      </c>
      <c r="E936" s="271" t="s">
        <v>1181</v>
      </c>
      <c r="F936" s="272">
        <v>2</v>
      </c>
      <c r="G936" s="272">
        <v>522</v>
      </c>
      <c r="H936" s="273">
        <v>9</v>
      </c>
      <c r="I936" s="271" t="s">
        <v>302</v>
      </c>
      <c r="J936" s="274">
        <v>10815</v>
      </c>
      <c r="K936" s="272">
        <v>0</v>
      </c>
      <c r="L936" s="272">
        <v>0</v>
      </c>
      <c r="M936" s="272">
        <v>1</v>
      </c>
      <c r="N936" s="272">
        <v>0</v>
      </c>
      <c r="O936" s="272">
        <v>0</v>
      </c>
      <c r="P936" s="272">
        <v>0</v>
      </c>
      <c r="Q936" s="275"/>
      <c r="R936" s="275"/>
      <c r="S936" s="275"/>
      <c r="T936" s="275"/>
      <c r="U936" s="275"/>
      <c r="V936" s="275"/>
      <c r="W936" s="275"/>
      <c r="X936" s="275"/>
      <c r="Y936" s="275"/>
      <c r="Z936" s="275"/>
      <c r="AA936" s="275"/>
      <c r="AB936" s="275"/>
      <c r="AC936" s="275"/>
      <c r="AD936" s="275"/>
      <c r="AE936" s="275"/>
      <c r="AF936" s="275"/>
      <c r="AG936" s="275"/>
      <c r="AH936" s="275"/>
      <c r="AI936" s="275"/>
      <c r="AJ936" s="275"/>
      <c r="AK936" s="275"/>
      <c r="AL936" s="275"/>
      <c r="AM936" s="275"/>
      <c r="AN936" s="275">
        <v>1</v>
      </c>
      <c r="AO936" s="275"/>
      <c r="AP936" s="275">
        <v>1</v>
      </c>
      <c r="AQ936" s="275"/>
      <c r="AR936" s="276">
        <v>1</v>
      </c>
      <c r="AS936" s="276"/>
      <c r="AT936" s="276"/>
      <c r="AU936" s="12" t="s">
        <v>1865</v>
      </c>
    </row>
    <row r="937" spans="1:47" s="12" customFormat="1" ht="20.25" customHeight="1">
      <c r="A937" s="18">
        <v>935</v>
      </c>
      <c r="B937" s="270">
        <v>3191100029722</v>
      </c>
      <c r="C937" s="271" t="s">
        <v>50</v>
      </c>
      <c r="D937" s="271" t="s">
        <v>1182</v>
      </c>
      <c r="E937" s="271" t="s">
        <v>1183</v>
      </c>
      <c r="F937" s="272">
        <v>1</v>
      </c>
      <c r="G937" s="272"/>
      <c r="H937" s="278">
        <v>1</v>
      </c>
      <c r="I937" s="271" t="s">
        <v>302</v>
      </c>
      <c r="J937" s="277">
        <v>10815</v>
      </c>
      <c r="K937" s="275">
        <v>0</v>
      </c>
      <c r="L937" s="275">
        <v>0</v>
      </c>
      <c r="M937" s="275">
        <v>1</v>
      </c>
      <c r="N937" s="275">
        <v>0</v>
      </c>
      <c r="O937" s="275">
        <v>0</v>
      </c>
      <c r="P937" s="275">
        <v>0</v>
      </c>
      <c r="Q937" s="275"/>
      <c r="R937" s="275"/>
      <c r="S937" s="275"/>
      <c r="T937" s="275"/>
      <c r="U937" s="275"/>
      <c r="V937" s="275"/>
      <c r="W937" s="275"/>
      <c r="X937" s="275"/>
      <c r="Y937" s="275"/>
      <c r="Z937" s="275"/>
      <c r="AA937" s="275"/>
      <c r="AB937" s="275"/>
      <c r="AC937" s="275"/>
      <c r="AD937" s="275"/>
      <c r="AE937" s="275"/>
      <c r="AF937" s="275"/>
      <c r="AG937" s="275"/>
      <c r="AH937" s="275"/>
      <c r="AI937" s="275"/>
      <c r="AJ937" s="275"/>
      <c r="AK937" s="275"/>
      <c r="AL937" s="275"/>
      <c r="AM937" s="275"/>
      <c r="AN937" s="275"/>
      <c r="AO937" s="275"/>
      <c r="AP937" s="275">
        <v>1</v>
      </c>
      <c r="AQ937" s="275"/>
      <c r="AR937" s="276"/>
      <c r="AS937" s="276"/>
      <c r="AT937" s="276"/>
      <c r="AU937" s="12" t="s">
        <v>1865</v>
      </c>
    </row>
    <row r="938" spans="1:47" s="12" customFormat="1" ht="20.25" customHeight="1">
      <c r="A938" s="18">
        <v>936</v>
      </c>
      <c r="B938" s="270">
        <v>2408300000049</v>
      </c>
      <c r="C938" s="271" t="s">
        <v>91</v>
      </c>
      <c r="D938" s="271" t="s">
        <v>1188</v>
      </c>
      <c r="E938" s="271" t="s">
        <v>215</v>
      </c>
      <c r="F938" s="272">
        <v>2</v>
      </c>
      <c r="G938" s="272"/>
      <c r="H938" s="273">
        <v>9</v>
      </c>
      <c r="I938" s="271" t="s">
        <v>302</v>
      </c>
      <c r="J938" s="274">
        <v>10815</v>
      </c>
      <c r="K938" s="275">
        <v>0</v>
      </c>
      <c r="L938" s="275">
        <v>0</v>
      </c>
      <c r="M938" s="275">
        <v>0</v>
      </c>
      <c r="N938" s="275">
        <v>0</v>
      </c>
      <c r="O938" s="275">
        <v>1</v>
      </c>
      <c r="P938" s="275">
        <v>0</v>
      </c>
      <c r="Q938" s="275"/>
      <c r="R938" s="275"/>
      <c r="S938" s="275"/>
      <c r="T938" s="275"/>
      <c r="U938" s="275"/>
      <c r="V938" s="275"/>
      <c r="W938" s="275"/>
      <c r="X938" s="275"/>
      <c r="Y938" s="275"/>
      <c r="Z938" s="275"/>
      <c r="AA938" s="275"/>
      <c r="AB938" s="275"/>
      <c r="AC938" s="275"/>
      <c r="AD938" s="275"/>
      <c r="AE938" s="275"/>
      <c r="AF938" s="275"/>
      <c r="AG938" s="275"/>
      <c r="AH938" s="275"/>
      <c r="AI938" s="275"/>
      <c r="AJ938" s="275"/>
      <c r="AK938" s="275"/>
      <c r="AL938" s="275"/>
      <c r="AM938" s="275"/>
      <c r="AN938" s="275">
        <v>1</v>
      </c>
      <c r="AO938" s="275"/>
      <c r="AP938" s="275">
        <v>1</v>
      </c>
      <c r="AQ938" s="275"/>
      <c r="AR938" s="276">
        <v>1</v>
      </c>
      <c r="AS938" s="276"/>
      <c r="AT938" s="276"/>
      <c r="AU938" s="12" t="s">
        <v>1865</v>
      </c>
    </row>
    <row r="939" spans="1:47" s="12" customFormat="1" ht="20.25" customHeight="1">
      <c r="A939" s="18">
        <v>937</v>
      </c>
      <c r="B939" s="270">
        <v>3191100079550</v>
      </c>
      <c r="C939" s="271" t="s">
        <v>64</v>
      </c>
      <c r="D939" s="271" t="s">
        <v>98</v>
      </c>
      <c r="E939" s="271" t="s">
        <v>1191</v>
      </c>
      <c r="F939" s="272">
        <v>2</v>
      </c>
      <c r="G939" s="272"/>
      <c r="H939" s="273">
        <v>9</v>
      </c>
      <c r="I939" s="271" t="s">
        <v>302</v>
      </c>
      <c r="J939" s="274">
        <v>10815</v>
      </c>
      <c r="K939" s="272">
        <v>0</v>
      </c>
      <c r="L939" s="272">
        <v>0</v>
      </c>
      <c r="M939" s="272">
        <v>1</v>
      </c>
      <c r="N939" s="272">
        <v>0</v>
      </c>
      <c r="O939" s="272">
        <v>0</v>
      </c>
      <c r="P939" s="272">
        <v>0</v>
      </c>
      <c r="Q939" s="275"/>
      <c r="R939" s="275"/>
      <c r="S939" s="275"/>
      <c r="T939" s="275"/>
      <c r="U939" s="275"/>
      <c r="V939" s="275"/>
      <c r="W939" s="275"/>
      <c r="X939" s="275"/>
      <c r="Y939" s="275"/>
      <c r="Z939" s="275"/>
      <c r="AA939" s="275"/>
      <c r="AB939" s="275"/>
      <c r="AC939" s="275"/>
      <c r="AD939" s="275"/>
      <c r="AE939" s="275"/>
      <c r="AF939" s="275"/>
      <c r="AG939" s="275"/>
      <c r="AH939" s="275"/>
      <c r="AI939" s="275"/>
      <c r="AJ939" s="275"/>
      <c r="AK939" s="275"/>
      <c r="AL939" s="275"/>
      <c r="AM939" s="275"/>
      <c r="AN939" s="275"/>
      <c r="AO939" s="275"/>
      <c r="AP939" s="275">
        <v>1</v>
      </c>
      <c r="AQ939" s="275"/>
      <c r="AR939" s="276">
        <v>1</v>
      </c>
      <c r="AS939" s="276"/>
      <c r="AT939" s="276"/>
      <c r="AU939" s="12" t="s">
        <v>1865</v>
      </c>
    </row>
    <row r="940" spans="1:47" s="12" customFormat="1" ht="20.25" customHeight="1">
      <c r="A940" s="18">
        <v>938</v>
      </c>
      <c r="B940" s="270">
        <v>1409902971533</v>
      </c>
      <c r="C940" s="271" t="s">
        <v>91</v>
      </c>
      <c r="D940" s="271" t="s">
        <v>1192</v>
      </c>
      <c r="E940" s="271" t="s">
        <v>1193</v>
      </c>
      <c r="F940" s="272">
        <v>2</v>
      </c>
      <c r="G940" s="272"/>
      <c r="H940" s="273">
        <v>9</v>
      </c>
      <c r="I940" s="271" t="s">
        <v>302</v>
      </c>
      <c r="J940" s="274">
        <v>10815</v>
      </c>
      <c r="K940" s="272">
        <v>0</v>
      </c>
      <c r="L940" s="272">
        <v>1</v>
      </c>
      <c r="M940" s="272">
        <v>1</v>
      </c>
      <c r="N940" s="272">
        <v>0</v>
      </c>
      <c r="O940" s="272">
        <v>1</v>
      </c>
      <c r="P940" s="272">
        <v>0</v>
      </c>
      <c r="Q940" s="275"/>
      <c r="R940" s="275"/>
      <c r="S940" s="275"/>
      <c r="T940" s="275"/>
      <c r="U940" s="275"/>
      <c r="V940" s="275"/>
      <c r="W940" s="275">
        <v>1</v>
      </c>
      <c r="X940" s="275"/>
      <c r="Y940" s="275">
        <v>1</v>
      </c>
      <c r="Z940" s="275">
        <v>1</v>
      </c>
      <c r="AA940" s="275"/>
      <c r="AB940" s="275"/>
      <c r="AC940" s="275"/>
      <c r="AD940" s="275"/>
      <c r="AE940" s="275"/>
      <c r="AF940" s="275"/>
      <c r="AG940" s="275"/>
      <c r="AH940" s="275"/>
      <c r="AI940" s="275"/>
      <c r="AJ940" s="275"/>
      <c r="AK940" s="275"/>
      <c r="AL940" s="275"/>
      <c r="AM940" s="275"/>
      <c r="AN940" s="275"/>
      <c r="AO940" s="275"/>
      <c r="AP940" s="279">
        <v>1</v>
      </c>
      <c r="AQ940" s="275"/>
      <c r="AR940" s="276">
        <v>1</v>
      </c>
      <c r="AS940" s="276"/>
      <c r="AT940" s="276"/>
      <c r="AU940" s="12" t="s">
        <v>1865</v>
      </c>
    </row>
    <row r="941" spans="1:47" s="12" customFormat="1" ht="20.25" customHeight="1">
      <c r="A941" s="18">
        <v>939</v>
      </c>
      <c r="B941" s="270">
        <v>3191100562251</v>
      </c>
      <c r="C941" s="271" t="s">
        <v>50</v>
      </c>
      <c r="D941" s="271" t="s">
        <v>1194</v>
      </c>
      <c r="E941" s="271" t="s">
        <v>1195</v>
      </c>
      <c r="F941" s="272">
        <v>1</v>
      </c>
      <c r="G941" s="272"/>
      <c r="H941" s="273">
        <v>9</v>
      </c>
      <c r="I941" s="271" t="s">
        <v>302</v>
      </c>
      <c r="J941" s="277">
        <v>10815</v>
      </c>
      <c r="K941" s="272">
        <v>0</v>
      </c>
      <c r="L941" s="272">
        <v>0</v>
      </c>
      <c r="M941" s="272">
        <v>0</v>
      </c>
      <c r="N941" s="272">
        <v>0</v>
      </c>
      <c r="O941" s="272">
        <v>1</v>
      </c>
      <c r="P941" s="272">
        <v>0</v>
      </c>
      <c r="Q941" s="275">
        <v>1</v>
      </c>
      <c r="R941" s="275"/>
      <c r="S941" s="275"/>
      <c r="T941" s="275"/>
      <c r="U941" s="279"/>
      <c r="V941" s="279"/>
      <c r="W941" s="279"/>
      <c r="X941" s="279"/>
      <c r="Y941" s="279"/>
      <c r="Z941" s="279"/>
      <c r="AA941" s="279"/>
      <c r="AB941" s="279"/>
      <c r="AC941" s="279"/>
      <c r="AD941" s="279"/>
      <c r="AE941" s="279"/>
      <c r="AF941" s="279"/>
      <c r="AG941" s="279"/>
      <c r="AH941" s="279"/>
      <c r="AI941" s="279"/>
      <c r="AJ941" s="279"/>
      <c r="AK941" s="279"/>
      <c r="AL941" s="279"/>
      <c r="AM941" s="279"/>
      <c r="AN941" s="279"/>
      <c r="AO941" s="279"/>
      <c r="AP941" s="279">
        <v>1</v>
      </c>
      <c r="AQ941" s="279"/>
      <c r="AR941" s="276">
        <v>1</v>
      </c>
      <c r="AS941" s="276"/>
      <c r="AT941" s="276"/>
      <c r="AU941" s="12" t="s">
        <v>1865</v>
      </c>
    </row>
    <row r="942" spans="1:47" s="12" customFormat="1" ht="20.25" customHeight="1">
      <c r="A942" s="18">
        <v>940</v>
      </c>
      <c r="B942" s="270">
        <v>3191100612746</v>
      </c>
      <c r="C942" s="271" t="s">
        <v>50</v>
      </c>
      <c r="D942" s="271" t="s">
        <v>1199</v>
      </c>
      <c r="E942" s="271" t="s">
        <v>11</v>
      </c>
      <c r="F942" s="272">
        <v>1</v>
      </c>
      <c r="G942" s="272"/>
      <c r="H942" s="273">
        <v>3</v>
      </c>
      <c r="I942" s="271" t="s">
        <v>54</v>
      </c>
      <c r="J942" s="277">
        <v>10815</v>
      </c>
      <c r="K942" s="272">
        <v>0</v>
      </c>
      <c r="L942" s="272">
        <v>1</v>
      </c>
      <c r="M942" s="272">
        <v>0</v>
      </c>
      <c r="N942" s="272">
        <v>0</v>
      </c>
      <c r="O942" s="272">
        <v>0</v>
      </c>
      <c r="P942" s="272">
        <v>0</v>
      </c>
      <c r="Q942" s="275"/>
      <c r="R942" s="275"/>
      <c r="S942" s="275"/>
      <c r="T942" s="275"/>
      <c r="U942" s="275"/>
      <c r="V942" s="275"/>
      <c r="W942" s="275"/>
      <c r="X942" s="275"/>
      <c r="Y942" s="275"/>
      <c r="Z942" s="275"/>
      <c r="AA942" s="275"/>
      <c r="AB942" s="275"/>
      <c r="AC942" s="275"/>
      <c r="AD942" s="275"/>
      <c r="AE942" s="275"/>
      <c r="AF942" s="275"/>
      <c r="AG942" s="275"/>
      <c r="AH942" s="275"/>
      <c r="AI942" s="275"/>
      <c r="AJ942" s="275"/>
      <c r="AK942" s="275"/>
      <c r="AL942" s="275"/>
      <c r="AM942" s="275"/>
      <c r="AN942" s="275">
        <v>1</v>
      </c>
      <c r="AO942" s="275"/>
      <c r="AP942" s="275">
        <v>1</v>
      </c>
      <c r="AQ942" s="275"/>
      <c r="AR942" s="276">
        <v>1</v>
      </c>
      <c r="AS942" s="276"/>
      <c r="AT942" s="276"/>
      <c r="AU942" s="12" t="s">
        <v>1865</v>
      </c>
    </row>
    <row r="943" spans="1:47" s="12" customFormat="1" ht="20.25" customHeight="1">
      <c r="A943" s="18">
        <v>941</v>
      </c>
      <c r="B943" s="270">
        <v>3191100569166</v>
      </c>
      <c r="C943" s="271" t="s">
        <v>55</v>
      </c>
      <c r="D943" s="271" t="s">
        <v>1200</v>
      </c>
      <c r="E943" s="271" t="s">
        <v>260</v>
      </c>
      <c r="F943" s="272">
        <v>2</v>
      </c>
      <c r="G943" s="272"/>
      <c r="H943" s="278">
        <v>1</v>
      </c>
      <c r="I943" s="271" t="s">
        <v>302</v>
      </c>
      <c r="J943" s="274">
        <v>10815</v>
      </c>
      <c r="K943" s="272">
        <v>0</v>
      </c>
      <c r="L943" s="272">
        <v>0</v>
      </c>
      <c r="M943" s="272">
        <v>1</v>
      </c>
      <c r="N943" s="272">
        <v>0</v>
      </c>
      <c r="O943" s="272">
        <v>0</v>
      </c>
      <c r="P943" s="272">
        <v>0</v>
      </c>
      <c r="Q943" s="275"/>
      <c r="R943" s="275"/>
      <c r="S943" s="275"/>
      <c r="T943" s="275"/>
      <c r="U943" s="275"/>
      <c r="V943" s="275"/>
      <c r="W943" s="275"/>
      <c r="X943" s="275"/>
      <c r="Y943" s="275"/>
      <c r="Z943" s="275"/>
      <c r="AA943" s="275"/>
      <c r="AB943" s="275"/>
      <c r="AC943" s="275"/>
      <c r="AD943" s="275"/>
      <c r="AE943" s="275"/>
      <c r="AF943" s="275"/>
      <c r="AG943" s="275"/>
      <c r="AH943" s="275"/>
      <c r="AI943" s="275"/>
      <c r="AJ943" s="275"/>
      <c r="AK943" s="275"/>
      <c r="AL943" s="275"/>
      <c r="AM943" s="275"/>
      <c r="AN943" s="275"/>
      <c r="AO943" s="275"/>
      <c r="AP943" s="275">
        <v>1</v>
      </c>
      <c r="AQ943" s="275"/>
      <c r="AR943" s="276">
        <v>1</v>
      </c>
      <c r="AS943" s="276"/>
      <c r="AT943" s="276"/>
      <c r="AU943" s="12" t="s">
        <v>1865</v>
      </c>
    </row>
    <row r="944" spans="1:47" s="12" customFormat="1" ht="20.25" customHeight="1">
      <c r="A944" s="18">
        <v>942</v>
      </c>
      <c r="B944" s="270">
        <v>3191100240610</v>
      </c>
      <c r="C944" s="271" t="s">
        <v>64</v>
      </c>
      <c r="D944" s="271" t="s">
        <v>1201</v>
      </c>
      <c r="E944" s="271" t="s">
        <v>1202</v>
      </c>
      <c r="F944" s="272">
        <v>2</v>
      </c>
      <c r="G944" s="272"/>
      <c r="H944" s="278">
        <v>1</v>
      </c>
      <c r="I944" s="271" t="s">
        <v>302</v>
      </c>
      <c r="J944" s="274">
        <v>10815</v>
      </c>
      <c r="K944" s="272">
        <v>0</v>
      </c>
      <c r="L944" s="272">
        <v>0</v>
      </c>
      <c r="M944" s="272">
        <v>0</v>
      </c>
      <c r="N944" s="272">
        <v>1</v>
      </c>
      <c r="O944" s="272">
        <v>1</v>
      </c>
      <c r="P944" s="272">
        <v>0</v>
      </c>
      <c r="Q944" s="275"/>
      <c r="R944" s="275"/>
      <c r="S944" s="275"/>
      <c r="T944" s="275"/>
      <c r="U944" s="280"/>
      <c r="V944" s="280"/>
      <c r="W944" s="280"/>
      <c r="X944" s="280"/>
      <c r="Y944" s="280"/>
      <c r="Z944" s="280"/>
      <c r="AA944" s="280"/>
      <c r="AB944" s="280"/>
      <c r="AC944" s="280"/>
      <c r="AD944" s="280"/>
      <c r="AE944" s="280"/>
      <c r="AF944" s="280"/>
      <c r="AG944" s="280"/>
      <c r="AH944" s="280"/>
      <c r="AI944" s="280">
        <v>1</v>
      </c>
      <c r="AJ944" s="280">
        <v>1</v>
      </c>
      <c r="AK944" s="280">
        <v>1</v>
      </c>
      <c r="AL944" s="280"/>
      <c r="AM944" s="280">
        <v>1</v>
      </c>
      <c r="AN944" s="280">
        <v>1</v>
      </c>
      <c r="AO944" s="280"/>
      <c r="AP944" s="280">
        <v>1</v>
      </c>
      <c r="AQ944" s="280"/>
      <c r="AR944" s="276">
        <v>1</v>
      </c>
      <c r="AS944" s="276"/>
      <c r="AT944" s="276"/>
      <c r="AU944" s="12" t="s">
        <v>1865</v>
      </c>
    </row>
    <row r="945" spans="1:47" s="12" customFormat="1" ht="20.25" customHeight="1">
      <c r="A945" s="18">
        <v>943</v>
      </c>
      <c r="B945" s="270">
        <v>3191100561858</v>
      </c>
      <c r="C945" s="271" t="s">
        <v>64</v>
      </c>
      <c r="D945" s="271" t="s">
        <v>1203</v>
      </c>
      <c r="E945" s="271" t="s">
        <v>1204</v>
      </c>
      <c r="F945" s="272">
        <v>2</v>
      </c>
      <c r="G945" s="272"/>
      <c r="H945" s="273">
        <v>9</v>
      </c>
      <c r="I945" s="271" t="s">
        <v>302</v>
      </c>
      <c r="J945" s="274">
        <v>10815</v>
      </c>
      <c r="K945" s="272">
        <v>0</v>
      </c>
      <c r="L945" s="272">
        <v>1</v>
      </c>
      <c r="M945" s="272">
        <v>1</v>
      </c>
      <c r="N945" s="272">
        <v>1</v>
      </c>
      <c r="O945" s="272">
        <v>1</v>
      </c>
      <c r="P945" s="272">
        <v>0</v>
      </c>
      <c r="Q945" s="275"/>
      <c r="R945" s="275"/>
      <c r="S945" s="275"/>
      <c r="T945" s="275"/>
      <c r="U945" s="275"/>
      <c r="V945" s="275"/>
      <c r="W945" s="275"/>
      <c r="X945" s="275"/>
      <c r="Y945" s="275"/>
      <c r="Z945" s="275"/>
      <c r="AA945" s="275"/>
      <c r="AB945" s="275"/>
      <c r="AC945" s="275"/>
      <c r="AD945" s="275"/>
      <c r="AE945" s="275"/>
      <c r="AF945" s="275"/>
      <c r="AG945" s="275"/>
      <c r="AH945" s="275"/>
      <c r="AI945" s="275"/>
      <c r="AJ945" s="275"/>
      <c r="AK945" s="275"/>
      <c r="AL945" s="275"/>
      <c r="AM945" s="275"/>
      <c r="AN945" s="275"/>
      <c r="AO945" s="275"/>
      <c r="AP945" s="275">
        <v>1</v>
      </c>
      <c r="AQ945" s="275"/>
      <c r="AR945" s="276">
        <v>1</v>
      </c>
      <c r="AS945" s="276"/>
      <c r="AT945" s="276"/>
      <c r="AU945" s="12" t="s">
        <v>1865</v>
      </c>
    </row>
    <row r="946" spans="1:47" s="12" customFormat="1" ht="20.25" customHeight="1">
      <c r="A946" s="18">
        <v>944</v>
      </c>
      <c r="B946" s="270">
        <v>1198100038501</v>
      </c>
      <c r="C946" s="271" t="s">
        <v>71</v>
      </c>
      <c r="D946" s="271" t="s">
        <v>1205</v>
      </c>
      <c r="E946" s="271" t="s">
        <v>1206</v>
      </c>
      <c r="F946" s="272">
        <v>1</v>
      </c>
      <c r="G946" s="272"/>
      <c r="H946" s="273">
        <v>3</v>
      </c>
      <c r="I946" s="271" t="s">
        <v>54</v>
      </c>
      <c r="J946" s="277">
        <v>10815</v>
      </c>
      <c r="K946" s="272">
        <v>0</v>
      </c>
      <c r="L946" s="272">
        <v>0</v>
      </c>
      <c r="M946" s="272">
        <v>0</v>
      </c>
      <c r="N946" s="272">
        <v>0</v>
      </c>
      <c r="O946" s="272">
        <v>1</v>
      </c>
      <c r="P946" s="272">
        <v>0</v>
      </c>
      <c r="Q946" s="275"/>
      <c r="R946" s="275"/>
      <c r="S946" s="275"/>
      <c r="T946" s="275"/>
      <c r="U946" s="275"/>
      <c r="V946" s="275"/>
      <c r="W946" s="275"/>
      <c r="X946" s="275"/>
      <c r="Y946" s="275"/>
      <c r="Z946" s="275"/>
      <c r="AA946" s="275"/>
      <c r="AB946" s="275"/>
      <c r="AC946" s="275"/>
      <c r="AD946" s="275"/>
      <c r="AE946" s="275"/>
      <c r="AF946" s="275"/>
      <c r="AG946" s="275"/>
      <c r="AH946" s="275"/>
      <c r="AI946" s="275"/>
      <c r="AJ946" s="275"/>
      <c r="AK946" s="275"/>
      <c r="AL946" s="275"/>
      <c r="AM946" s="275"/>
      <c r="AN946" s="275"/>
      <c r="AO946" s="275"/>
      <c r="AP946" s="275">
        <v>1</v>
      </c>
      <c r="AQ946" s="275"/>
      <c r="AR946" s="276">
        <v>1</v>
      </c>
      <c r="AS946" s="276"/>
      <c r="AT946" s="276"/>
      <c r="AU946" s="12" t="s">
        <v>1865</v>
      </c>
    </row>
    <row r="947" spans="1:47" s="12" customFormat="1" ht="20.25" customHeight="1">
      <c r="A947" s="18">
        <v>945</v>
      </c>
      <c r="B947" s="270">
        <v>3191100026537</v>
      </c>
      <c r="C947" s="271" t="s">
        <v>64</v>
      </c>
      <c r="D947" s="271" t="s">
        <v>920</v>
      </c>
      <c r="E947" s="271" t="s">
        <v>1211</v>
      </c>
      <c r="F947" s="272">
        <v>2</v>
      </c>
      <c r="G947" s="272"/>
      <c r="H947" s="273">
        <v>9</v>
      </c>
      <c r="I947" s="271" t="s">
        <v>302</v>
      </c>
      <c r="J947" s="274">
        <v>10815</v>
      </c>
      <c r="K947" s="272">
        <v>0</v>
      </c>
      <c r="L947" s="272">
        <v>0</v>
      </c>
      <c r="M947" s="272">
        <v>0</v>
      </c>
      <c r="N947" s="272">
        <v>0</v>
      </c>
      <c r="O947" s="272">
        <v>1</v>
      </c>
      <c r="P947" s="272">
        <v>0</v>
      </c>
      <c r="Q947" s="275"/>
      <c r="R947" s="275"/>
      <c r="S947" s="275"/>
      <c r="T947" s="275"/>
      <c r="U947" s="275"/>
      <c r="V947" s="275"/>
      <c r="W947" s="275"/>
      <c r="X947" s="275"/>
      <c r="Y947" s="275"/>
      <c r="Z947" s="275"/>
      <c r="AA947" s="275"/>
      <c r="AB947" s="275"/>
      <c r="AC947" s="275"/>
      <c r="AD947" s="275"/>
      <c r="AE947" s="275"/>
      <c r="AF947" s="275"/>
      <c r="AG947" s="275"/>
      <c r="AH947" s="275"/>
      <c r="AI947" s="275">
        <v>1</v>
      </c>
      <c r="AJ947" s="275"/>
      <c r="AK947" s="275"/>
      <c r="AL947" s="275"/>
      <c r="AM947" s="275"/>
      <c r="AN947" s="275"/>
      <c r="AO947" s="275"/>
      <c r="AP947" s="275">
        <v>1</v>
      </c>
      <c r="AQ947" s="275"/>
      <c r="AR947" s="276">
        <v>1</v>
      </c>
      <c r="AS947" s="276"/>
      <c r="AT947" s="276"/>
      <c r="AU947" s="12" t="s">
        <v>1865</v>
      </c>
    </row>
    <row r="948" spans="1:47" s="12" customFormat="1" ht="20.25" customHeight="1">
      <c r="A948" s="18">
        <v>946</v>
      </c>
      <c r="B948" s="270">
        <v>3191100590378</v>
      </c>
      <c r="C948" s="271" t="s">
        <v>50</v>
      </c>
      <c r="D948" s="271" t="s">
        <v>1215</v>
      </c>
      <c r="E948" s="271" t="s">
        <v>1216</v>
      </c>
      <c r="F948" s="272">
        <v>1</v>
      </c>
      <c r="G948" s="272"/>
      <c r="H948" s="273">
        <v>3</v>
      </c>
      <c r="I948" s="271" t="s">
        <v>54</v>
      </c>
      <c r="J948" s="277">
        <v>10815</v>
      </c>
      <c r="K948" s="272">
        <v>1</v>
      </c>
      <c r="L948" s="272">
        <v>0</v>
      </c>
      <c r="M948" s="272">
        <v>1</v>
      </c>
      <c r="N948" s="272">
        <v>0</v>
      </c>
      <c r="O948" s="272">
        <v>0</v>
      </c>
      <c r="P948" s="272">
        <v>0</v>
      </c>
      <c r="Q948" s="275"/>
      <c r="R948" s="275"/>
      <c r="S948" s="275"/>
      <c r="T948" s="275"/>
      <c r="U948" s="275"/>
      <c r="V948" s="275"/>
      <c r="W948" s="275"/>
      <c r="X948" s="275"/>
      <c r="Y948" s="275"/>
      <c r="Z948" s="275"/>
      <c r="AA948" s="275"/>
      <c r="AB948" s="275"/>
      <c r="AC948" s="275"/>
      <c r="AD948" s="275"/>
      <c r="AE948" s="275"/>
      <c r="AF948" s="275"/>
      <c r="AG948" s="275"/>
      <c r="AH948" s="275"/>
      <c r="AI948" s="275"/>
      <c r="AJ948" s="275"/>
      <c r="AK948" s="275"/>
      <c r="AL948" s="275"/>
      <c r="AM948" s="275"/>
      <c r="AN948" s="275"/>
      <c r="AO948" s="275"/>
      <c r="AP948" s="275">
        <v>1</v>
      </c>
      <c r="AQ948" s="275"/>
      <c r="AR948" s="276">
        <v>1</v>
      </c>
      <c r="AS948" s="276"/>
      <c r="AT948" s="276"/>
      <c r="AU948" s="12" t="s">
        <v>1865</v>
      </c>
    </row>
    <row r="949" spans="1:47" s="12" customFormat="1" ht="20.25" customHeight="1">
      <c r="A949" s="18">
        <v>947</v>
      </c>
      <c r="B949" s="270">
        <v>1198100001593</v>
      </c>
      <c r="C949" s="271" t="s">
        <v>71</v>
      </c>
      <c r="D949" s="271" t="s">
        <v>1224</v>
      </c>
      <c r="E949" s="271" t="s">
        <v>1225</v>
      </c>
      <c r="F949" s="272">
        <v>1</v>
      </c>
      <c r="G949" s="272"/>
      <c r="H949" s="273">
        <v>9</v>
      </c>
      <c r="I949" s="271" t="s">
        <v>302</v>
      </c>
      <c r="J949" s="277">
        <v>10815</v>
      </c>
      <c r="K949" s="272">
        <v>0</v>
      </c>
      <c r="L949" s="272">
        <v>0</v>
      </c>
      <c r="M949" s="272">
        <v>1</v>
      </c>
      <c r="N949" s="272">
        <v>0</v>
      </c>
      <c r="O949" s="272">
        <v>0</v>
      </c>
      <c r="P949" s="272">
        <v>0</v>
      </c>
      <c r="Q949" s="275"/>
      <c r="R949" s="275">
        <v>1</v>
      </c>
      <c r="S949" s="275"/>
      <c r="T949" s="275"/>
      <c r="U949" s="279"/>
      <c r="V949" s="279"/>
      <c r="W949" s="279"/>
      <c r="X949" s="279"/>
      <c r="Y949" s="279"/>
      <c r="Z949" s="279"/>
      <c r="AA949" s="279"/>
      <c r="AB949" s="279"/>
      <c r="AC949" s="279"/>
      <c r="AD949" s="279"/>
      <c r="AE949" s="279"/>
      <c r="AF949" s="279"/>
      <c r="AG949" s="279"/>
      <c r="AH949" s="279"/>
      <c r="AI949" s="279"/>
      <c r="AJ949" s="279"/>
      <c r="AK949" s="279"/>
      <c r="AL949" s="279"/>
      <c r="AM949" s="279"/>
      <c r="AN949" s="279"/>
      <c r="AO949" s="279"/>
      <c r="AP949" s="279">
        <v>1</v>
      </c>
      <c r="AQ949" s="279"/>
      <c r="AR949" s="276">
        <v>1</v>
      </c>
      <c r="AS949" s="276"/>
      <c r="AT949" s="276"/>
      <c r="AU949" s="12" t="s">
        <v>1865</v>
      </c>
    </row>
    <row r="950" spans="1:47" s="12" customFormat="1" ht="20.25" customHeight="1">
      <c r="A950" s="18">
        <v>948</v>
      </c>
      <c r="B950" s="270">
        <v>1191100056936</v>
      </c>
      <c r="C950" s="271" t="s">
        <v>64</v>
      </c>
      <c r="D950" s="271" t="s">
        <v>772</v>
      </c>
      <c r="E950" s="271" t="s">
        <v>1181</v>
      </c>
      <c r="F950" s="272">
        <v>2</v>
      </c>
      <c r="G950" s="272">
        <v>522</v>
      </c>
      <c r="H950" s="273">
        <v>9</v>
      </c>
      <c r="I950" s="271" t="s">
        <v>302</v>
      </c>
      <c r="J950" s="274">
        <v>10815</v>
      </c>
      <c r="K950" s="275">
        <v>1</v>
      </c>
      <c r="L950" s="275">
        <v>0</v>
      </c>
      <c r="M950" s="275">
        <v>0</v>
      </c>
      <c r="N950" s="275">
        <v>0</v>
      </c>
      <c r="O950" s="275">
        <v>0</v>
      </c>
      <c r="P950" s="275">
        <v>0</v>
      </c>
      <c r="Q950" s="275"/>
      <c r="R950" s="275"/>
      <c r="S950" s="275"/>
      <c r="T950" s="275"/>
      <c r="U950" s="275"/>
      <c r="V950" s="275"/>
      <c r="W950" s="275"/>
      <c r="X950" s="275"/>
      <c r="Y950" s="275"/>
      <c r="Z950" s="275"/>
      <c r="AA950" s="275"/>
      <c r="AB950" s="275"/>
      <c r="AC950" s="275">
        <v>1</v>
      </c>
      <c r="AD950" s="275"/>
      <c r="AE950" s="275"/>
      <c r="AF950" s="275"/>
      <c r="AG950" s="275"/>
      <c r="AH950" s="275"/>
      <c r="AI950" s="275"/>
      <c r="AJ950" s="275"/>
      <c r="AK950" s="275"/>
      <c r="AL950" s="275"/>
      <c r="AM950" s="275"/>
      <c r="AN950" s="275"/>
      <c r="AO950" s="275"/>
      <c r="AP950" s="275">
        <v>1</v>
      </c>
      <c r="AQ950" s="275"/>
      <c r="AR950" s="276">
        <v>1</v>
      </c>
      <c r="AS950" s="276"/>
      <c r="AT950" s="276"/>
      <c r="AU950" s="12" t="s">
        <v>1865</v>
      </c>
    </row>
    <row r="951" spans="1:47" s="12" customFormat="1" ht="20.25" customHeight="1">
      <c r="A951" s="18">
        <v>949</v>
      </c>
      <c r="B951" s="270">
        <v>3191100571799</v>
      </c>
      <c r="C951" s="271" t="s">
        <v>50</v>
      </c>
      <c r="D951" s="271" t="s">
        <v>236</v>
      </c>
      <c r="E951" s="271" t="s">
        <v>1226</v>
      </c>
      <c r="F951" s="272">
        <v>1</v>
      </c>
      <c r="G951" s="272"/>
      <c r="H951" s="273">
        <v>9</v>
      </c>
      <c r="I951" s="271" t="s">
        <v>302</v>
      </c>
      <c r="J951" s="277">
        <v>10815</v>
      </c>
      <c r="K951" s="275">
        <v>1</v>
      </c>
      <c r="L951" s="275">
        <v>0</v>
      </c>
      <c r="M951" s="275">
        <v>0</v>
      </c>
      <c r="N951" s="275">
        <v>0</v>
      </c>
      <c r="O951" s="275">
        <v>0</v>
      </c>
      <c r="P951" s="275">
        <v>0</v>
      </c>
      <c r="Q951" s="275"/>
      <c r="R951" s="275"/>
      <c r="S951" s="275"/>
      <c r="T951" s="275"/>
      <c r="U951" s="275"/>
      <c r="V951" s="275"/>
      <c r="W951" s="275"/>
      <c r="X951" s="275"/>
      <c r="Y951" s="275"/>
      <c r="Z951" s="275"/>
      <c r="AA951" s="275"/>
      <c r="AB951" s="275"/>
      <c r="AC951" s="275"/>
      <c r="AD951" s="275"/>
      <c r="AE951" s="275"/>
      <c r="AF951" s="275"/>
      <c r="AG951" s="275"/>
      <c r="AH951" s="275"/>
      <c r="AI951" s="275"/>
      <c r="AJ951" s="275"/>
      <c r="AK951" s="275"/>
      <c r="AL951" s="275"/>
      <c r="AM951" s="275"/>
      <c r="AN951" s="275"/>
      <c r="AO951" s="275"/>
      <c r="AP951" s="275">
        <v>1</v>
      </c>
      <c r="AQ951" s="275"/>
      <c r="AR951" s="276">
        <v>1</v>
      </c>
      <c r="AS951" s="276"/>
      <c r="AT951" s="276"/>
      <c r="AU951" s="12" t="s">
        <v>1865</v>
      </c>
    </row>
    <row r="952" spans="1:47" s="12" customFormat="1" ht="20.25" customHeight="1">
      <c r="A952" s="18">
        <v>950</v>
      </c>
      <c r="B952" s="270">
        <v>3610600164615</v>
      </c>
      <c r="C952" s="271" t="s">
        <v>50</v>
      </c>
      <c r="D952" s="271" t="s">
        <v>1025</v>
      </c>
      <c r="E952" s="271" t="s">
        <v>1227</v>
      </c>
      <c r="F952" s="272">
        <v>1</v>
      </c>
      <c r="G952" s="272">
        <v>65</v>
      </c>
      <c r="H952" s="273">
        <v>3</v>
      </c>
      <c r="I952" s="271" t="s">
        <v>54</v>
      </c>
      <c r="J952" s="277">
        <v>10815</v>
      </c>
      <c r="K952" s="275">
        <v>0</v>
      </c>
      <c r="L952" s="275">
        <v>0</v>
      </c>
      <c r="M952" s="275">
        <v>1</v>
      </c>
      <c r="N952" s="275">
        <v>0</v>
      </c>
      <c r="O952" s="275">
        <v>0</v>
      </c>
      <c r="P952" s="275">
        <v>0</v>
      </c>
      <c r="Q952" s="275"/>
      <c r="R952" s="275"/>
      <c r="S952" s="275"/>
      <c r="T952" s="275"/>
      <c r="U952" s="275"/>
      <c r="V952" s="275"/>
      <c r="W952" s="275">
        <v>1</v>
      </c>
      <c r="X952" s="275"/>
      <c r="Y952" s="275">
        <v>1</v>
      </c>
      <c r="Z952" s="275"/>
      <c r="AA952" s="275"/>
      <c r="AB952" s="275"/>
      <c r="AC952" s="275">
        <v>1</v>
      </c>
      <c r="AD952" s="275"/>
      <c r="AE952" s="275"/>
      <c r="AF952" s="275"/>
      <c r="AG952" s="275"/>
      <c r="AH952" s="275"/>
      <c r="AI952" s="275"/>
      <c r="AJ952" s="275"/>
      <c r="AK952" s="275"/>
      <c r="AL952" s="275"/>
      <c r="AM952" s="275"/>
      <c r="AN952" s="275">
        <v>1</v>
      </c>
      <c r="AO952" s="275">
        <v>1</v>
      </c>
      <c r="AP952" s="275">
        <v>1</v>
      </c>
      <c r="AQ952" s="275"/>
      <c r="AR952" s="276">
        <v>1</v>
      </c>
      <c r="AS952" s="276"/>
      <c r="AT952" s="276"/>
      <c r="AU952" s="12" t="s">
        <v>1865</v>
      </c>
    </row>
    <row r="953" spans="1:47" s="12" customFormat="1" ht="20.25" customHeight="1">
      <c r="A953" s="18">
        <v>951</v>
      </c>
      <c r="B953" s="270">
        <v>3190200231093</v>
      </c>
      <c r="C953" s="271" t="s">
        <v>50</v>
      </c>
      <c r="D953" s="271" t="s">
        <v>239</v>
      </c>
      <c r="E953" s="271" t="s">
        <v>358</v>
      </c>
      <c r="F953" s="272">
        <v>1</v>
      </c>
      <c r="G953" s="272"/>
      <c r="H953" s="278">
        <v>1</v>
      </c>
      <c r="I953" s="271" t="s">
        <v>302</v>
      </c>
      <c r="J953" s="277">
        <v>10815</v>
      </c>
      <c r="K953" s="272">
        <v>0</v>
      </c>
      <c r="L953" s="272">
        <v>0</v>
      </c>
      <c r="M953" s="272">
        <v>1</v>
      </c>
      <c r="N953" s="272">
        <v>0</v>
      </c>
      <c r="O953" s="272">
        <v>0</v>
      </c>
      <c r="P953" s="272">
        <v>0</v>
      </c>
      <c r="Q953" s="275"/>
      <c r="R953" s="275"/>
      <c r="S953" s="275"/>
      <c r="T953" s="275"/>
      <c r="U953" s="275"/>
      <c r="V953" s="275"/>
      <c r="W953" s="275"/>
      <c r="X953" s="275"/>
      <c r="Y953" s="275"/>
      <c r="Z953" s="275"/>
      <c r="AA953" s="275"/>
      <c r="AB953" s="275"/>
      <c r="AC953" s="275"/>
      <c r="AD953" s="275"/>
      <c r="AE953" s="275"/>
      <c r="AF953" s="275"/>
      <c r="AG953" s="275"/>
      <c r="AH953" s="275"/>
      <c r="AI953" s="275"/>
      <c r="AJ953" s="275"/>
      <c r="AK953" s="275"/>
      <c r="AL953" s="275"/>
      <c r="AM953" s="275"/>
      <c r="AN953" s="275"/>
      <c r="AO953" s="275"/>
      <c r="AP953" s="275">
        <v>1</v>
      </c>
      <c r="AQ953" s="275"/>
      <c r="AR953" s="276">
        <v>1</v>
      </c>
      <c r="AS953" s="276"/>
      <c r="AT953" s="276"/>
      <c r="AU953" s="12" t="s">
        <v>1865</v>
      </c>
    </row>
    <row r="954" spans="1:47" s="12" customFormat="1" ht="20.25" customHeight="1">
      <c r="A954" s="18">
        <v>952</v>
      </c>
      <c r="B954" s="270">
        <v>1199900048889</v>
      </c>
      <c r="C954" s="271" t="s">
        <v>50</v>
      </c>
      <c r="D954" s="271" t="s">
        <v>1234</v>
      </c>
      <c r="E954" s="271" t="s">
        <v>1235</v>
      </c>
      <c r="F954" s="272">
        <v>1</v>
      </c>
      <c r="G954" s="272"/>
      <c r="H954" s="273">
        <v>9</v>
      </c>
      <c r="I954" s="271" t="s">
        <v>302</v>
      </c>
      <c r="J954" s="277">
        <v>10815</v>
      </c>
      <c r="K954" s="272">
        <v>1</v>
      </c>
      <c r="L954" s="272">
        <v>0</v>
      </c>
      <c r="M954" s="272">
        <v>0</v>
      </c>
      <c r="N954" s="272">
        <v>0</v>
      </c>
      <c r="O954" s="272">
        <v>0</v>
      </c>
      <c r="P954" s="272">
        <v>0</v>
      </c>
      <c r="Q954" s="275"/>
      <c r="R954" s="275"/>
      <c r="S954" s="275"/>
      <c r="T954" s="275"/>
      <c r="U954" s="275"/>
      <c r="V954" s="275"/>
      <c r="W954" s="275"/>
      <c r="X954" s="275"/>
      <c r="Y954" s="275"/>
      <c r="Z954" s="275"/>
      <c r="AA954" s="275"/>
      <c r="AB954" s="275"/>
      <c r="AC954" s="275"/>
      <c r="AD954" s="275"/>
      <c r="AE954" s="275"/>
      <c r="AF954" s="275"/>
      <c r="AG954" s="275"/>
      <c r="AH954" s="275"/>
      <c r="AI954" s="275"/>
      <c r="AJ954" s="275"/>
      <c r="AK954" s="275"/>
      <c r="AL954" s="275"/>
      <c r="AM954" s="275"/>
      <c r="AN954" s="275"/>
      <c r="AO954" s="275"/>
      <c r="AP954" s="275">
        <v>1</v>
      </c>
      <c r="AQ954" s="275"/>
      <c r="AR954" s="276">
        <v>1</v>
      </c>
      <c r="AS954" s="276"/>
      <c r="AT954" s="276"/>
      <c r="AU954" s="12" t="s">
        <v>1865</v>
      </c>
    </row>
    <row r="955" spans="1:47" s="12" customFormat="1" ht="20.25" customHeight="1">
      <c r="A955" s="18">
        <v>953</v>
      </c>
      <c r="B955" s="270">
        <v>3101202102411</v>
      </c>
      <c r="C955" s="271" t="s">
        <v>50</v>
      </c>
      <c r="D955" s="271" t="s">
        <v>776</v>
      </c>
      <c r="E955" s="271" t="s">
        <v>293</v>
      </c>
      <c r="F955" s="272">
        <v>1</v>
      </c>
      <c r="G955" s="272"/>
      <c r="H955" s="273">
        <v>3</v>
      </c>
      <c r="I955" s="271" t="s">
        <v>54</v>
      </c>
      <c r="J955" s="277">
        <v>10815</v>
      </c>
      <c r="K955" s="272">
        <v>0</v>
      </c>
      <c r="L955" s="272">
        <v>0</v>
      </c>
      <c r="M955" s="272">
        <v>1</v>
      </c>
      <c r="N955" s="272">
        <v>0</v>
      </c>
      <c r="O955" s="272">
        <v>0</v>
      </c>
      <c r="P955" s="272">
        <v>0</v>
      </c>
      <c r="Q955" s="275"/>
      <c r="R955" s="275"/>
      <c r="S955" s="275"/>
      <c r="T955" s="275"/>
      <c r="U955" s="279"/>
      <c r="V955" s="279"/>
      <c r="W955" s="279"/>
      <c r="X955" s="279"/>
      <c r="Y955" s="279"/>
      <c r="Z955" s="279"/>
      <c r="AA955" s="279"/>
      <c r="AB955" s="279"/>
      <c r="AC955" s="279"/>
      <c r="AD955" s="279"/>
      <c r="AE955" s="279"/>
      <c r="AF955" s="279"/>
      <c r="AG955" s="279"/>
      <c r="AH955" s="279"/>
      <c r="AI955" s="279"/>
      <c r="AJ955" s="279"/>
      <c r="AK955" s="279"/>
      <c r="AL955" s="279"/>
      <c r="AM955" s="279"/>
      <c r="AN955" s="279"/>
      <c r="AO955" s="279"/>
      <c r="AP955" s="279">
        <v>1</v>
      </c>
      <c r="AQ955" s="279"/>
      <c r="AR955" s="276">
        <v>1</v>
      </c>
      <c r="AS955" s="276"/>
      <c r="AT955" s="276"/>
      <c r="AU955" s="12" t="s">
        <v>1865</v>
      </c>
    </row>
    <row r="956" spans="1:47" s="12" customFormat="1" ht="20.25" customHeight="1">
      <c r="A956" s="18">
        <v>954</v>
      </c>
      <c r="B956" s="270">
        <v>3191100150785</v>
      </c>
      <c r="C956" s="271" t="s">
        <v>64</v>
      </c>
      <c r="D956" s="271" t="s">
        <v>1241</v>
      </c>
      <c r="E956" s="271" t="s">
        <v>1242</v>
      </c>
      <c r="F956" s="272">
        <v>2</v>
      </c>
      <c r="G956" s="284" t="s">
        <v>1752</v>
      </c>
      <c r="H956" s="273">
        <v>9</v>
      </c>
      <c r="I956" s="271" t="s">
        <v>302</v>
      </c>
      <c r="J956" s="274">
        <v>10815</v>
      </c>
      <c r="K956" s="272">
        <v>0</v>
      </c>
      <c r="L956" s="272">
        <v>0</v>
      </c>
      <c r="M956" s="272">
        <v>1</v>
      </c>
      <c r="N956" s="272">
        <v>0</v>
      </c>
      <c r="O956" s="272">
        <v>0</v>
      </c>
      <c r="P956" s="272">
        <v>0</v>
      </c>
      <c r="Q956" s="275"/>
      <c r="R956" s="275"/>
      <c r="S956" s="275"/>
      <c r="T956" s="275"/>
      <c r="U956" s="279"/>
      <c r="V956" s="279"/>
      <c r="W956" s="279">
        <v>1</v>
      </c>
      <c r="X956" s="279"/>
      <c r="Y956" s="279">
        <v>1</v>
      </c>
      <c r="Z956" s="279"/>
      <c r="AA956" s="279"/>
      <c r="AB956" s="279"/>
      <c r="AC956" s="279">
        <v>1</v>
      </c>
      <c r="AD956" s="279"/>
      <c r="AE956" s="279"/>
      <c r="AF956" s="279"/>
      <c r="AG956" s="279"/>
      <c r="AH956" s="279"/>
      <c r="AI956" s="279"/>
      <c r="AJ956" s="279"/>
      <c r="AK956" s="279"/>
      <c r="AL956" s="279"/>
      <c r="AM956" s="279"/>
      <c r="AN956" s="279"/>
      <c r="AO956" s="279"/>
      <c r="AP956" s="279">
        <v>1</v>
      </c>
      <c r="AQ956" s="279"/>
      <c r="AR956" s="276">
        <v>1</v>
      </c>
      <c r="AS956" s="276"/>
      <c r="AT956" s="276"/>
      <c r="AU956" s="12" t="s">
        <v>1865</v>
      </c>
    </row>
    <row r="957" spans="1:47" s="12" customFormat="1" ht="20.25" customHeight="1">
      <c r="A957" s="18">
        <v>955</v>
      </c>
      <c r="B957" s="270">
        <v>3191100172525</v>
      </c>
      <c r="C957" s="271" t="s">
        <v>50</v>
      </c>
      <c r="D957" s="271" t="s">
        <v>1088</v>
      </c>
      <c r="E957" s="271" t="s">
        <v>295</v>
      </c>
      <c r="F957" s="272">
        <v>1</v>
      </c>
      <c r="G957" s="284" t="s">
        <v>1753</v>
      </c>
      <c r="H957" s="273">
        <v>9</v>
      </c>
      <c r="I957" s="271" t="s">
        <v>302</v>
      </c>
      <c r="J957" s="277">
        <v>10815</v>
      </c>
      <c r="K957" s="272">
        <v>0</v>
      </c>
      <c r="L957" s="272">
        <v>0</v>
      </c>
      <c r="M957" s="272">
        <v>1</v>
      </c>
      <c r="N957" s="272">
        <v>0</v>
      </c>
      <c r="O957" s="272">
        <v>0</v>
      </c>
      <c r="P957" s="272">
        <v>0</v>
      </c>
      <c r="Q957" s="275"/>
      <c r="R957" s="275"/>
      <c r="S957" s="275"/>
      <c r="T957" s="275"/>
      <c r="U957" s="275"/>
      <c r="V957" s="275"/>
      <c r="W957" s="275"/>
      <c r="X957" s="275"/>
      <c r="Y957" s="275"/>
      <c r="Z957" s="275"/>
      <c r="AA957" s="275"/>
      <c r="AB957" s="275"/>
      <c r="AC957" s="275"/>
      <c r="AD957" s="275"/>
      <c r="AE957" s="275"/>
      <c r="AF957" s="275"/>
      <c r="AG957" s="275"/>
      <c r="AH957" s="275"/>
      <c r="AI957" s="275"/>
      <c r="AJ957" s="275"/>
      <c r="AK957" s="275"/>
      <c r="AL957" s="275"/>
      <c r="AM957" s="275"/>
      <c r="AN957" s="275">
        <v>1</v>
      </c>
      <c r="AO957" s="275"/>
      <c r="AP957" s="275">
        <v>1</v>
      </c>
      <c r="AQ957" s="275"/>
      <c r="AR957" s="276">
        <v>1</v>
      </c>
      <c r="AS957" s="276"/>
      <c r="AT957" s="276"/>
      <c r="AU957" s="12" t="s">
        <v>1865</v>
      </c>
    </row>
    <row r="958" spans="1:47" s="12" customFormat="1" ht="23.25" customHeight="1">
      <c r="A958" s="18">
        <v>956</v>
      </c>
      <c r="B958" s="270">
        <v>3191100590092</v>
      </c>
      <c r="C958" s="271" t="s">
        <v>64</v>
      </c>
      <c r="D958" s="271" t="s">
        <v>1088</v>
      </c>
      <c r="E958" s="271" t="s">
        <v>1244</v>
      </c>
      <c r="F958" s="272">
        <v>2</v>
      </c>
      <c r="G958" s="272"/>
      <c r="H958" s="273">
        <v>3</v>
      </c>
      <c r="I958" s="271" t="s">
        <v>54</v>
      </c>
      <c r="J958" s="274">
        <v>10815</v>
      </c>
      <c r="K958" s="272">
        <v>0</v>
      </c>
      <c r="L958" s="272">
        <v>0</v>
      </c>
      <c r="M958" s="272">
        <v>1</v>
      </c>
      <c r="N958" s="272">
        <v>0</v>
      </c>
      <c r="O958" s="272">
        <v>0</v>
      </c>
      <c r="P958" s="272">
        <v>0</v>
      </c>
      <c r="Q958" s="275"/>
      <c r="R958" s="275"/>
      <c r="S958" s="275"/>
      <c r="T958" s="275"/>
      <c r="U958" s="275"/>
      <c r="V958" s="275"/>
      <c r="W958" s="275"/>
      <c r="X958" s="275"/>
      <c r="Y958" s="275"/>
      <c r="Z958" s="275"/>
      <c r="AA958" s="275"/>
      <c r="AB958" s="275"/>
      <c r="AC958" s="275"/>
      <c r="AD958" s="275"/>
      <c r="AE958" s="275"/>
      <c r="AF958" s="275"/>
      <c r="AG958" s="275"/>
      <c r="AH958" s="275"/>
      <c r="AI958" s="275"/>
      <c r="AJ958" s="275"/>
      <c r="AK958" s="275"/>
      <c r="AL958" s="275"/>
      <c r="AM958" s="275"/>
      <c r="AN958" s="275"/>
      <c r="AO958" s="275"/>
      <c r="AP958" s="275">
        <v>1</v>
      </c>
      <c r="AQ958" s="275"/>
      <c r="AR958" s="276">
        <v>1</v>
      </c>
      <c r="AS958" s="276"/>
      <c r="AT958" s="276"/>
      <c r="AU958" s="12" t="s">
        <v>1865</v>
      </c>
    </row>
    <row r="959" spans="1:47" s="12" customFormat="1" ht="20.25" customHeight="1">
      <c r="A959" s="18">
        <v>957</v>
      </c>
      <c r="B959" s="270">
        <v>3191100543141</v>
      </c>
      <c r="C959" s="271" t="s">
        <v>50</v>
      </c>
      <c r="D959" s="271" t="s">
        <v>261</v>
      </c>
      <c r="E959" s="271" t="s">
        <v>1248</v>
      </c>
      <c r="F959" s="272">
        <v>1</v>
      </c>
      <c r="G959" s="272"/>
      <c r="H959" s="273">
        <v>3</v>
      </c>
      <c r="I959" s="271" t="s">
        <v>54</v>
      </c>
      <c r="J959" s="277">
        <v>10815</v>
      </c>
      <c r="K959" s="272">
        <v>0</v>
      </c>
      <c r="L959" s="272">
        <v>0</v>
      </c>
      <c r="M959" s="272">
        <v>1</v>
      </c>
      <c r="N959" s="272">
        <v>0</v>
      </c>
      <c r="O959" s="272">
        <v>0</v>
      </c>
      <c r="P959" s="272">
        <v>0</v>
      </c>
      <c r="Q959" s="275"/>
      <c r="R959" s="275"/>
      <c r="S959" s="275"/>
      <c r="T959" s="275"/>
      <c r="U959" s="275"/>
      <c r="V959" s="275"/>
      <c r="W959" s="275"/>
      <c r="X959" s="275"/>
      <c r="Y959" s="275"/>
      <c r="Z959" s="275"/>
      <c r="AA959" s="275"/>
      <c r="AB959" s="275"/>
      <c r="AC959" s="275"/>
      <c r="AD959" s="275"/>
      <c r="AE959" s="275"/>
      <c r="AF959" s="275"/>
      <c r="AG959" s="275"/>
      <c r="AH959" s="275"/>
      <c r="AI959" s="275">
        <v>1</v>
      </c>
      <c r="AJ959" s="275">
        <v>1</v>
      </c>
      <c r="AK959" s="275"/>
      <c r="AL959" s="275"/>
      <c r="AM959" s="275"/>
      <c r="AN959" s="275">
        <v>1</v>
      </c>
      <c r="AO959" s="275"/>
      <c r="AP959" s="275">
        <v>1</v>
      </c>
      <c r="AQ959" s="275"/>
      <c r="AR959" s="276">
        <v>1</v>
      </c>
      <c r="AS959" s="276"/>
      <c r="AT959" s="276"/>
      <c r="AU959" s="12" t="s">
        <v>1865</v>
      </c>
    </row>
    <row r="960" spans="1:47" s="12" customFormat="1" ht="20.25" customHeight="1">
      <c r="A960" s="18">
        <v>958</v>
      </c>
      <c r="B960" s="270">
        <v>3191100574992</v>
      </c>
      <c r="C960" s="271" t="s">
        <v>50</v>
      </c>
      <c r="D960" s="271" t="s">
        <v>1043</v>
      </c>
      <c r="E960" s="271" t="s">
        <v>1251</v>
      </c>
      <c r="F960" s="272">
        <v>1</v>
      </c>
      <c r="G960" s="272"/>
      <c r="H960" s="273">
        <v>9</v>
      </c>
      <c r="I960" s="271" t="s">
        <v>302</v>
      </c>
      <c r="J960" s="277">
        <v>10815</v>
      </c>
      <c r="K960" s="272">
        <v>0</v>
      </c>
      <c r="L960" s="272">
        <v>0</v>
      </c>
      <c r="M960" s="272">
        <v>1</v>
      </c>
      <c r="N960" s="272">
        <v>0</v>
      </c>
      <c r="O960" s="272">
        <v>0</v>
      </c>
      <c r="P960" s="272">
        <v>0</v>
      </c>
      <c r="Q960" s="275"/>
      <c r="R960" s="275"/>
      <c r="S960" s="275"/>
      <c r="T960" s="275"/>
      <c r="U960" s="275"/>
      <c r="V960" s="275"/>
      <c r="W960" s="275"/>
      <c r="X960" s="275"/>
      <c r="Y960" s="275"/>
      <c r="Z960" s="275"/>
      <c r="AA960" s="275"/>
      <c r="AB960" s="275"/>
      <c r="AC960" s="275"/>
      <c r="AD960" s="275"/>
      <c r="AE960" s="275"/>
      <c r="AF960" s="275"/>
      <c r="AG960" s="275"/>
      <c r="AH960" s="275"/>
      <c r="AI960" s="275"/>
      <c r="AJ960" s="275"/>
      <c r="AK960" s="275"/>
      <c r="AL960" s="275"/>
      <c r="AM960" s="275"/>
      <c r="AN960" s="275"/>
      <c r="AO960" s="275"/>
      <c r="AP960" s="275">
        <v>1</v>
      </c>
      <c r="AQ960" s="275"/>
      <c r="AR960" s="276">
        <v>1</v>
      </c>
      <c r="AS960" s="276"/>
      <c r="AT960" s="276"/>
      <c r="AU960" s="12" t="s">
        <v>1865</v>
      </c>
    </row>
    <row r="961" spans="1:47" s="12" customFormat="1" ht="20.25" customHeight="1">
      <c r="A961" s="18">
        <v>959</v>
      </c>
      <c r="B961" s="270">
        <v>3191100561742</v>
      </c>
      <c r="C961" s="271" t="s">
        <v>50</v>
      </c>
      <c r="D961" s="271" t="s">
        <v>646</v>
      </c>
      <c r="E961" s="271" t="s">
        <v>1252</v>
      </c>
      <c r="F961" s="272">
        <v>1</v>
      </c>
      <c r="G961" s="272"/>
      <c r="H961" s="278">
        <v>1</v>
      </c>
      <c r="I961" s="271" t="s">
        <v>302</v>
      </c>
      <c r="J961" s="277">
        <v>10815</v>
      </c>
      <c r="K961" s="272">
        <v>0</v>
      </c>
      <c r="L961" s="272">
        <v>0</v>
      </c>
      <c r="M961" s="272">
        <v>1</v>
      </c>
      <c r="N961" s="272">
        <v>0</v>
      </c>
      <c r="O961" s="272">
        <v>0</v>
      </c>
      <c r="P961" s="272">
        <v>0</v>
      </c>
      <c r="Q961" s="275"/>
      <c r="R961" s="275"/>
      <c r="S961" s="275"/>
      <c r="T961" s="275">
        <v>1</v>
      </c>
      <c r="U961" s="275"/>
      <c r="V961" s="275"/>
      <c r="W961" s="275"/>
      <c r="X961" s="275"/>
      <c r="Y961" s="275"/>
      <c r="Z961" s="275"/>
      <c r="AA961" s="275"/>
      <c r="AB961" s="275"/>
      <c r="AC961" s="275"/>
      <c r="AD961" s="275"/>
      <c r="AE961" s="275"/>
      <c r="AF961" s="275"/>
      <c r="AG961" s="275"/>
      <c r="AH961" s="275"/>
      <c r="AI961" s="275"/>
      <c r="AJ961" s="275"/>
      <c r="AK961" s="275"/>
      <c r="AL961" s="275"/>
      <c r="AM961" s="275"/>
      <c r="AN961" s="275"/>
      <c r="AO961" s="275"/>
      <c r="AP961" s="275">
        <v>1</v>
      </c>
      <c r="AQ961" s="275"/>
      <c r="AR961" s="276">
        <v>1</v>
      </c>
      <c r="AS961" s="276"/>
      <c r="AT961" s="276"/>
      <c r="AU961" s="12" t="s">
        <v>1865</v>
      </c>
    </row>
    <row r="962" spans="1:47" s="12" customFormat="1" ht="24.75" customHeight="1">
      <c r="A962" s="18">
        <v>960</v>
      </c>
      <c r="B962" s="270">
        <v>3191100295384</v>
      </c>
      <c r="C962" s="271" t="s">
        <v>91</v>
      </c>
      <c r="D962" s="271" t="s">
        <v>787</v>
      </c>
      <c r="E962" s="271" t="s">
        <v>1255</v>
      </c>
      <c r="F962" s="272">
        <v>2</v>
      </c>
      <c r="G962" s="272"/>
      <c r="H962" s="273">
        <v>9</v>
      </c>
      <c r="I962" s="271" t="s">
        <v>302</v>
      </c>
      <c r="J962" s="274">
        <v>10815</v>
      </c>
      <c r="K962" s="272">
        <v>0</v>
      </c>
      <c r="L962" s="272">
        <v>0</v>
      </c>
      <c r="M962" s="272">
        <v>0</v>
      </c>
      <c r="N962" s="272">
        <v>0</v>
      </c>
      <c r="O962" s="272">
        <v>1</v>
      </c>
      <c r="P962" s="272">
        <v>0</v>
      </c>
      <c r="Q962" s="275"/>
      <c r="R962" s="275"/>
      <c r="S962" s="275"/>
      <c r="T962" s="275"/>
      <c r="U962" s="275"/>
      <c r="V962" s="275"/>
      <c r="W962" s="275"/>
      <c r="X962" s="275"/>
      <c r="Y962" s="275"/>
      <c r="Z962" s="275"/>
      <c r="AA962" s="275"/>
      <c r="AB962" s="275"/>
      <c r="AC962" s="275"/>
      <c r="AD962" s="275"/>
      <c r="AE962" s="275"/>
      <c r="AF962" s="275"/>
      <c r="AG962" s="275"/>
      <c r="AH962" s="275"/>
      <c r="AI962" s="275"/>
      <c r="AJ962" s="275"/>
      <c r="AK962" s="275"/>
      <c r="AL962" s="275"/>
      <c r="AM962" s="275"/>
      <c r="AN962" s="275">
        <v>1</v>
      </c>
      <c r="AO962" s="275"/>
      <c r="AP962" s="275">
        <v>1</v>
      </c>
      <c r="AQ962" s="275"/>
      <c r="AR962" s="276"/>
      <c r="AS962" s="276"/>
      <c r="AT962" s="276"/>
      <c r="AU962" s="12" t="s">
        <v>1865</v>
      </c>
    </row>
    <row r="963" spans="1:47" s="12" customFormat="1" ht="24.75" customHeight="1">
      <c r="A963" s="18">
        <v>961</v>
      </c>
      <c r="B963" s="270">
        <v>3191100167262</v>
      </c>
      <c r="C963" s="271" t="s">
        <v>64</v>
      </c>
      <c r="D963" s="271" t="s">
        <v>787</v>
      </c>
      <c r="E963" s="271" t="s">
        <v>1256</v>
      </c>
      <c r="F963" s="272">
        <v>2</v>
      </c>
      <c r="G963" s="272"/>
      <c r="H963" s="278">
        <v>1</v>
      </c>
      <c r="I963" s="271" t="s">
        <v>302</v>
      </c>
      <c r="J963" s="274">
        <v>10815</v>
      </c>
      <c r="K963" s="272">
        <v>0</v>
      </c>
      <c r="L963" s="272">
        <v>0</v>
      </c>
      <c r="M963" s="272">
        <v>1</v>
      </c>
      <c r="N963" s="272">
        <v>0</v>
      </c>
      <c r="O963" s="272">
        <v>0</v>
      </c>
      <c r="P963" s="272">
        <v>0</v>
      </c>
      <c r="Q963" s="275"/>
      <c r="R963" s="275"/>
      <c r="S963" s="275"/>
      <c r="T963" s="275"/>
      <c r="U963" s="275"/>
      <c r="V963" s="275"/>
      <c r="W963" s="275"/>
      <c r="X963" s="275">
        <v>1</v>
      </c>
      <c r="Y963" s="275"/>
      <c r="Z963" s="275"/>
      <c r="AA963" s="275"/>
      <c r="AB963" s="275"/>
      <c r="AC963" s="275"/>
      <c r="AD963" s="275"/>
      <c r="AE963" s="275"/>
      <c r="AF963" s="275"/>
      <c r="AG963" s="275"/>
      <c r="AH963" s="275"/>
      <c r="AI963" s="275"/>
      <c r="AJ963" s="275"/>
      <c r="AK963" s="275"/>
      <c r="AL963" s="275"/>
      <c r="AM963" s="275"/>
      <c r="AN963" s="275">
        <v>1</v>
      </c>
      <c r="AO963" s="275"/>
      <c r="AP963" s="275">
        <v>1</v>
      </c>
      <c r="AQ963" s="275"/>
      <c r="AR963" s="276">
        <v>1</v>
      </c>
      <c r="AS963" s="276"/>
      <c r="AT963" s="276"/>
      <c r="AU963" s="12" t="s">
        <v>1865</v>
      </c>
    </row>
    <row r="964" spans="1:47" s="12" customFormat="1" ht="20.25" customHeight="1">
      <c r="A964" s="18">
        <v>962</v>
      </c>
      <c r="B964" s="270">
        <v>3309800072316</v>
      </c>
      <c r="C964" s="271" t="s">
        <v>50</v>
      </c>
      <c r="D964" s="271" t="s">
        <v>1260</v>
      </c>
      <c r="E964" s="271" t="s">
        <v>1261</v>
      </c>
      <c r="F964" s="272">
        <v>1</v>
      </c>
      <c r="G964" s="272"/>
      <c r="H964" s="273">
        <v>9</v>
      </c>
      <c r="I964" s="271" t="s">
        <v>302</v>
      </c>
      <c r="J964" s="277">
        <v>10815</v>
      </c>
      <c r="K964" s="272">
        <v>0</v>
      </c>
      <c r="L964" s="272">
        <v>0</v>
      </c>
      <c r="M964" s="272">
        <v>0</v>
      </c>
      <c r="N964" s="272">
        <v>0</v>
      </c>
      <c r="O964" s="272">
        <v>1</v>
      </c>
      <c r="P964" s="272">
        <v>0</v>
      </c>
      <c r="Q964" s="275"/>
      <c r="R964" s="275"/>
      <c r="S964" s="275"/>
      <c r="T964" s="275"/>
      <c r="U964" s="275"/>
      <c r="V964" s="275"/>
      <c r="W964" s="275"/>
      <c r="X964" s="275"/>
      <c r="Y964" s="275"/>
      <c r="Z964" s="275"/>
      <c r="AA964" s="275"/>
      <c r="AB964" s="275"/>
      <c r="AC964" s="275"/>
      <c r="AD964" s="275"/>
      <c r="AE964" s="275"/>
      <c r="AF964" s="275"/>
      <c r="AG964" s="275"/>
      <c r="AH964" s="275"/>
      <c r="AI964" s="275">
        <v>1</v>
      </c>
      <c r="AJ964" s="275">
        <v>1</v>
      </c>
      <c r="AK964" s="275"/>
      <c r="AL964" s="275"/>
      <c r="AM964" s="275"/>
      <c r="AN964" s="275"/>
      <c r="AO964" s="275"/>
      <c r="AP964" s="275">
        <v>1</v>
      </c>
      <c r="AQ964" s="275"/>
      <c r="AR964" s="276">
        <v>1</v>
      </c>
      <c r="AS964" s="276"/>
      <c r="AT964" s="276"/>
      <c r="AU964" s="12" t="s">
        <v>1865</v>
      </c>
    </row>
    <row r="965" spans="1:47" s="12" customFormat="1" ht="20.25" customHeight="1">
      <c r="A965" s="18">
        <v>963</v>
      </c>
      <c r="B965" s="270">
        <v>3100800445400</v>
      </c>
      <c r="C965" s="271" t="s">
        <v>50</v>
      </c>
      <c r="D965" s="271" t="s">
        <v>1262</v>
      </c>
      <c r="E965" s="271" t="s">
        <v>1263</v>
      </c>
      <c r="F965" s="272">
        <v>1</v>
      </c>
      <c r="G965" s="272"/>
      <c r="H965" s="278">
        <v>1</v>
      </c>
      <c r="I965" s="271" t="s">
        <v>302</v>
      </c>
      <c r="J965" s="277">
        <v>10815</v>
      </c>
      <c r="K965" s="272">
        <v>0</v>
      </c>
      <c r="L965" s="272">
        <v>0</v>
      </c>
      <c r="M965" s="272">
        <v>1</v>
      </c>
      <c r="N965" s="272">
        <v>0</v>
      </c>
      <c r="O965" s="272">
        <v>0</v>
      </c>
      <c r="P965" s="272">
        <v>0</v>
      </c>
      <c r="Q965" s="275"/>
      <c r="R965" s="275"/>
      <c r="S965" s="275"/>
      <c r="T965" s="275"/>
      <c r="U965" s="275"/>
      <c r="V965" s="275"/>
      <c r="W965" s="275"/>
      <c r="X965" s="275"/>
      <c r="Y965" s="275"/>
      <c r="Z965" s="275"/>
      <c r="AA965" s="275"/>
      <c r="AB965" s="275"/>
      <c r="AC965" s="275"/>
      <c r="AD965" s="275"/>
      <c r="AE965" s="275"/>
      <c r="AF965" s="275"/>
      <c r="AG965" s="275"/>
      <c r="AH965" s="275"/>
      <c r="AI965" s="275"/>
      <c r="AJ965" s="275"/>
      <c r="AK965" s="275"/>
      <c r="AL965" s="275"/>
      <c r="AM965" s="275"/>
      <c r="AN965" s="275"/>
      <c r="AO965" s="275"/>
      <c r="AP965" s="275">
        <v>1</v>
      </c>
      <c r="AQ965" s="275"/>
      <c r="AR965" s="276">
        <v>1</v>
      </c>
      <c r="AS965" s="276"/>
      <c r="AT965" s="276"/>
      <c r="AU965" s="12" t="s">
        <v>1865</v>
      </c>
    </row>
    <row r="966" spans="1:47" s="12" customFormat="1" ht="20.25" customHeight="1">
      <c r="A966" s="18">
        <v>964</v>
      </c>
      <c r="B966" s="270">
        <v>3191100171839</v>
      </c>
      <c r="C966" s="271" t="s">
        <v>50</v>
      </c>
      <c r="D966" s="271" t="s">
        <v>1266</v>
      </c>
      <c r="E966" s="271" t="s">
        <v>1267</v>
      </c>
      <c r="F966" s="272">
        <v>1</v>
      </c>
      <c r="G966" s="272"/>
      <c r="H966" s="273">
        <v>9</v>
      </c>
      <c r="I966" s="271" t="s">
        <v>302</v>
      </c>
      <c r="J966" s="277">
        <v>10815</v>
      </c>
      <c r="K966" s="272">
        <v>0</v>
      </c>
      <c r="L966" s="272">
        <v>0</v>
      </c>
      <c r="M966" s="272">
        <v>1</v>
      </c>
      <c r="N966" s="272">
        <v>0</v>
      </c>
      <c r="O966" s="272">
        <v>0</v>
      </c>
      <c r="P966" s="272">
        <v>0</v>
      </c>
      <c r="Q966" s="275"/>
      <c r="R966" s="275"/>
      <c r="S966" s="275"/>
      <c r="T966" s="275"/>
      <c r="U966" s="275"/>
      <c r="V966" s="275"/>
      <c r="W966" s="275"/>
      <c r="X966" s="275"/>
      <c r="Y966" s="275"/>
      <c r="Z966" s="275"/>
      <c r="AA966" s="275"/>
      <c r="AB966" s="275"/>
      <c r="AC966" s="275"/>
      <c r="AD966" s="275"/>
      <c r="AE966" s="275"/>
      <c r="AF966" s="275"/>
      <c r="AG966" s="275"/>
      <c r="AH966" s="275"/>
      <c r="AI966" s="275"/>
      <c r="AJ966" s="275"/>
      <c r="AK966" s="275"/>
      <c r="AL966" s="275"/>
      <c r="AM966" s="275"/>
      <c r="AN966" s="275"/>
      <c r="AO966" s="275"/>
      <c r="AP966" s="275">
        <v>1</v>
      </c>
      <c r="AQ966" s="275"/>
      <c r="AR966" s="276">
        <v>1</v>
      </c>
      <c r="AS966" s="276"/>
      <c r="AT966" s="276"/>
      <c r="AU966" s="12" t="s">
        <v>1865</v>
      </c>
    </row>
    <row r="967" spans="1:47" s="12" customFormat="1" ht="20.25" customHeight="1">
      <c r="A967" s="18">
        <v>965</v>
      </c>
      <c r="B967" s="270">
        <v>3191100240636</v>
      </c>
      <c r="C967" s="271" t="s">
        <v>50</v>
      </c>
      <c r="D967" s="271" t="s">
        <v>869</v>
      </c>
      <c r="E967" s="271" t="s">
        <v>1202</v>
      </c>
      <c r="F967" s="272">
        <v>1</v>
      </c>
      <c r="G967" s="272"/>
      <c r="H967" s="278">
        <v>1</v>
      </c>
      <c r="I967" s="271" t="s">
        <v>302</v>
      </c>
      <c r="J967" s="277">
        <v>10815</v>
      </c>
      <c r="K967" s="272">
        <v>0</v>
      </c>
      <c r="L967" s="272">
        <v>1</v>
      </c>
      <c r="M967" s="272">
        <v>0</v>
      </c>
      <c r="N967" s="272">
        <v>0</v>
      </c>
      <c r="O967" s="272">
        <v>0</v>
      </c>
      <c r="P967" s="272">
        <v>0</v>
      </c>
      <c r="Q967" s="275"/>
      <c r="R967" s="275"/>
      <c r="S967" s="275"/>
      <c r="T967" s="275"/>
      <c r="U967" s="275"/>
      <c r="V967" s="275"/>
      <c r="W967" s="275"/>
      <c r="X967" s="275"/>
      <c r="Y967" s="275"/>
      <c r="Z967" s="275"/>
      <c r="AA967" s="275"/>
      <c r="AB967" s="275"/>
      <c r="AC967" s="275"/>
      <c r="AD967" s="275"/>
      <c r="AE967" s="275"/>
      <c r="AF967" s="275"/>
      <c r="AG967" s="275"/>
      <c r="AH967" s="275"/>
      <c r="AI967" s="275"/>
      <c r="AJ967" s="275"/>
      <c r="AK967" s="275"/>
      <c r="AL967" s="275"/>
      <c r="AM967" s="275"/>
      <c r="AN967" s="275"/>
      <c r="AO967" s="275"/>
      <c r="AP967" s="275">
        <v>1</v>
      </c>
      <c r="AQ967" s="275"/>
      <c r="AR967" s="276">
        <v>1</v>
      </c>
      <c r="AS967" s="276"/>
      <c r="AT967" s="276"/>
      <c r="AU967" s="12" t="s">
        <v>1865</v>
      </c>
    </row>
    <row r="968" spans="1:47" s="12" customFormat="1" ht="20.25" customHeight="1">
      <c r="A968" s="18">
        <v>966</v>
      </c>
      <c r="B968" s="270">
        <v>1199900507158</v>
      </c>
      <c r="C968" s="271" t="s">
        <v>71</v>
      </c>
      <c r="D968" s="271" t="s">
        <v>1269</v>
      </c>
      <c r="E968" s="271" t="s">
        <v>1270</v>
      </c>
      <c r="F968" s="272">
        <v>1</v>
      </c>
      <c r="G968" s="272"/>
      <c r="H968" s="273">
        <v>3</v>
      </c>
      <c r="I968" s="271" t="s">
        <v>54</v>
      </c>
      <c r="J968" s="277">
        <v>10815</v>
      </c>
      <c r="K968" s="272">
        <v>0</v>
      </c>
      <c r="L968" s="272">
        <v>0</v>
      </c>
      <c r="M968" s="272">
        <v>1</v>
      </c>
      <c r="N968" s="272">
        <v>0</v>
      </c>
      <c r="O968" s="272">
        <v>0</v>
      </c>
      <c r="P968" s="272">
        <v>0</v>
      </c>
      <c r="Q968" s="275"/>
      <c r="R968" s="275"/>
      <c r="S968" s="275"/>
      <c r="T968" s="275"/>
      <c r="U968" s="275"/>
      <c r="V968" s="275"/>
      <c r="W968" s="275"/>
      <c r="X968" s="275"/>
      <c r="Y968" s="275"/>
      <c r="Z968" s="275"/>
      <c r="AA968" s="275"/>
      <c r="AB968" s="275"/>
      <c r="AC968" s="275"/>
      <c r="AD968" s="275"/>
      <c r="AE968" s="275"/>
      <c r="AF968" s="275"/>
      <c r="AG968" s="275"/>
      <c r="AH968" s="275"/>
      <c r="AI968" s="275"/>
      <c r="AJ968" s="275"/>
      <c r="AK968" s="275"/>
      <c r="AL968" s="275"/>
      <c r="AM968" s="275"/>
      <c r="AN968" s="275"/>
      <c r="AO968" s="275"/>
      <c r="AP968" s="275">
        <v>1</v>
      </c>
      <c r="AQ968" s="275"/>
      <c r="AR968" s="276">
        <v>1</v>
      </c>
      <c r="AS968" s="276"/>
      <c r="AT968" s="276"/>
      <c r="AU968" s="12" t="s">
        <v>1865</v>
      </c>
    </row>
    <row r="969" spans="1:47" s="12" customFormat="1" ht="20.25" customHeight="1">
      <c r="A969" s="18">
        <v>967</v>
      </c>
      <c r="B969" s="270">
        <v>3191100176873</v>
      </c>
      <c r="C969" s="271" t="s">
        <v>71</v>
      </c>
      <c r="D969" s="271" t="s">
        <v>462</v>
      </c>
      <c r="E969" s="271" t="s">
        <v>1280</v>
      </c>
      <c r="F969" s="272">
        <v>1</v>
      </c>
      <c r="G969" s="272"/>
      <c r="H969" s="273">
        <v>9</v>
      </c>
      <c r="I969" s="271" t="s">
        <v>302</v>
      </c>
      <c r="J969" s="277">
        <v>10815</v>
      </c>
      <c r="K969" s="272">
        <v>0</v>
      </c>
      <c r="L969" s="272">
        <v>0</v>
      </c>
      <c r="M969" s="272">
        <v>1</v>
      </c>
      <c r="N969" s="272">
        <v>0</v>
      </c>
      <c r="O969" s="272">
        <v>0</v>
      </c>
      <c r="P969" s="272">
        <v>0</v>
      </c>
      <c r="Q969" s="275"/>
      <c r="R969" s="275"/>
      <c r="S969" s="275"/>
      <c r="T969" s="275"/>
      <c r="U969" s="275"/>
      <c r="V969" s="275"/>
      <c r="W969" s="275"/>
      <c r="X969" s="275"/>
      <c r="Y969" s="275"/>
      <c r="Z969" s="275"/>
      <c r="AA969" s="275"/>
      <c r="AB969" s="275"/>
      <c r="AC969" s="275"/>
      <c r="AD969" s="275"/>
      <c r="AE969" s="275"/>
      <c r="AF969" s="275"/>
      <c r="AG969" s="275"/>
      <c r="AH969" s="275"/>
      <c r="AI969" s="275"/>
      <c r="AJ969" s="275"/>
      <c r="AK969" s="275"/>
      <c r="AL969" s="275"/>
      <c r="AM969" s="275"/>
      <c r="AN969" s="275"/>
      <c r="AO969" s="275"/>
      <c r="AP969" s="275"/>
      <c r="AQ969" s="275"/>
      <c r="AR969" s="276">
        <v>1</v>
      </c>
      <c r="AS969" s="276"/>
      <c r="AT969" s="276"/>
      <c r="AU969" s="12" t="s">
        <v>1865</v>
      </c>
    </row>
    <row r="970" spans="1:47" s="12" customFormat="1" ht="17.25" customHeight="1">
      <c r="A970" s="18">
        <v>968</v>
      </c>
      <c r="B970" s="270">
        <v>3191100176482</v>
      </c>
      <c r="C970" s="271" t="s">
        <v>55</v>
      </c>
      <c r="D970" s="271" t="s">
        <v>134</v>
      </c>
      <c r="E970" s="271" t="s">
        <v>1285</v>
      </c>
      <c r="F970" s="272">
        <v>2</v>
      </c>
      <c r="G970" s="272"/>
      <c r="H970" s="273">
        <v>9</v>
      </c>
      <c r="I970" s="271" t="s">
        <v>302</v>
      </c>
      <c r="J970" s="274">
        <v>10815</v>
      </c>
      <c r="K970" s="275">
        <v>0</v>
      </c>
      <c r="L970" s="275">
        <v>0</v>
      </c>
      <c r="M970" s="275">
        <v>1</v>
      </c>
      <c r="N970" s="275">
        <v>0</v>
      </c>
      <c r="O970" s="275">
        <v>0</v>
      </c>
      <c r="P970" s="275">
        <v>0</v>
      </c>
      <c r="Q970" s="275"/>
      <c r="R970" s="275"/>
      <c r="S970" s="275"/>
      <c r="T970" s="275"/>
      <c r="U970" s="275"/>
      <c r="V970" s="275"/>
      <c r="W970" s="275"/>
      <c r="X970" s="275"/>
      <c r="Y970" s="275"/>
      <c r="Z970" s="275"/>
      <c r="AA970" s="275"/>
      <c r="AB970" s="275"/>
      <c r="AC970" s="275"/>
      <c r="AD970" s="275"/>
      <c r="AE970" s="275"/>
      <c r="AF970" s="275"/>
      <c r="AG970" s="275"/>
      <c r="AH970" s="275"/>
      <c r="AI970" s="275"/>
      <c r="AJ970" s="275"/>
      <c r="AK970" s="275"/>
      <c r="AL970" s="275"/>
      <c r="AM970" s="275"/>
      <c r="AN970" s="275"/>
      <c r="AO970" s="275"/>
      <c r="AP970" s="275">
        <v>1</v>
      </c>
      <c r="AQ970" s="275"/>
      <c r="AR970" s="276">
        <v>1</v>
      </c>
      <c r="AS970" s="276"/>
      <c r="AT970" s="276"/>
      <c r="AU970" s="12" t="s">
        <v>1865</v>
      </c>
    </row>
    <row r="971" spans="1:47" s="12" customFormat="1" ht="20.25" customHeight="1">
      <c r="A971" s="18">
        <v>969</v>
      </c>
      <c r="B971" s="270">
        <v>3210200155124</v>
      </c>
      <c r="C971" s="271" t="s">
        <v>50</v>
      </c>
      <c r="D971" s="271" t="s">
        <v>147</v>
      </c>
      <c r="E971" s="271" t="s">
        <v>148</v>
      </c>
      <c r="F971" s="272">
        <v>1</v>
      </c>
      <c r="G971" s="272"/>
      <c r="H971" s="273">
        <v>3</v>
      </c>
      <c r="I971" s="271" t="s">
        <v>54</v>
      </c>
      <c r="J971" s="285">
        <v>10815</v>
      </c>
      <c r="K971" s="272">
        <v>0</v>
      </c>
      <c r="L971" s="272">
        <v>0</v>
      </c>
      <c r="M971" s="272">
        <v>1</v>
      </c>
      <c r="N971" s="272">
        <v>0</v>
      </c>
      <c r="O971" s="272">
        <v>0</v>
      </c>
      <c r="P971" s="276">
        <v>0</v>
      </c>
      <c r="Q971" s="276"/>
      <c r="R971" s="276"/>
      <c r="S971" s="276"/>
      <c r="T971" s="276"/>
      <c r="U971" s="276"/>
      <c r="V971" s="276"/>
      <c r="W971" s="276"/>
      <c r="X971" s="276"/>
      <c r="Y971" s="276"/>
      <c r="Z971" s="276"/>
      <c r="AA971" s="276"/>
      <c r="AB971" s="276"/>
      <c r="AC971" s="276"/>
      <c r="AD971" s="276"/>
      <c r="AE971" s="276"/>
      <c r="AF971" s="276"/>
      <c r="AG971" s="276"/>
      <c r="AH971" s="276"/>
      <c r="AI971" s="276"/>
      <c r="AJ971" s="276"/>
      <c r="AK971" s="276"/>
      <c r="AL971" s="276"/>
      <c r="AM971" s="276"/>
      <c r="AN971" s="276"/>
      <c r="AO971" s="276"/>
      <c r="AP971" s="276"/>
      <c r="AQ971" s="276"/>
      <c r="AR971" s="276">
        <v>1</v>
      </c>
      <c r="AS971" s="276"/>
      <c r="AT971" s="276"/>
      <c r="AU971" s="12" t="s">
        <v>1865</v>
      </c>
    </row>
    <row r="972" spans="1:47" s="12" customFormat="1" ht="20.25" customHeight="1">
      <c r="A972" s="18">
        <v>970</v>
      </c>
      <c r="B972" s="270">
        <v>1191100099163</v>
      </c>
      <c r="C972" s="271" t="s">
        <v>71</v>
      </c>
      <c r="D972" s="271" t="s">
        <v>155</v>
      </c>
      <c r="E972" s="271" t="s">
        <v>156</v>
      </c>
      <c r="F972" s="272">
        <v>1</v>
      </c>
      <c r="G972" s="272"/>
      <c r="H972" s="273">
        <v>3</v>
      </c>
      <c r="I972" s="271" t="s">
        <v>54</v>
      </c>
      <c r="J972" s="285">
        <v>10815</v>
      </c>
      <c r="K972" s="272">
        <v>0</v>
      </c>
      <c r="L972" s="272">
        <v>1</v>
      </c>
      <c r="M972" s="272">
        <v>0</v>
      </c>
      <c r="N972" s="272">
        <v>0</v>
      </c>
      <c r="O972" s="272">
        <v>0</v>
      </c>
      <c r="P972" s="276">
        <v>0</v>
      </c>
      <c r="Q972" s="276"/>
      <c r="R972" s="276"/>
      <c r="S972" s="276"/>
      <c r="T972" s="276"/>
      <c r="U972" s="276"/>
      <c r="V972" s="276"/>
      <c r="W972" s="276"/>
      <c r="X972" s="276"/>
      <c r="Y972" s="276"/>
      <c r="Z972" s="276"/>
      <c r="AA972" s="276"/>
      <c r="AB972" s="276"/>
      <c r="AC972" s="276"/>
      <c r="AD972" s="276"/>
      <c r="AE972" s="276"/>
      <c r="AF972" s="276"/>
      <c r="AG972" s="276"/>
      <c r="AH972" s="276"/>
      <c r="AI972" s="276"/>
      <c r="AJ972" s="276"/>
      <c r="AK972" s="276"/>
      <c r="AL972" s="276"/>
      <c r="AM972" s="276"/>
      <c r="AN972" s="276"/>
      <c r="AO972" s="276"/>
      <c r="AP972" s="276"/>
      <c r="AQ972" s="276"/>
      <c r="AR972" s="276">
        <v>1</v>
      </c>
      <c r="AS972" s="276"/>
      <c r="AT972" s="276"/>
      <c r="AU972" s="12" t="s">
        <v>1865</v>
      </c>
    </row>
    <row r="973" spans="1:47" s="12" customFormat="1" ht="20.25" customHeight="1">
      <c r="A973" s="18">
        <v>971</v>
      </c>
      <c r="B973" s="270">
        <v>1191100105139</v>
      </c>
      <c r="C973" s="271" t="s">
        <v>71</v>
      </c>
      <c r="D973" s="271" t="s">
        <v>157</v>
      </c>
      <c r="E973" s="271" t="s">
        <v>158</v>
      </c>
      <c r="F973" s="272">
        <v>1</v>
      </c>
      <c r="G973" s="272"/>
      <c r="H973" s="273">
        <v>3</v>
      </c>
      <c r="I973" s="271" t="s">
        <v>54</v>
      </c>
      <c r="J973" s="277">
        <v>10815</v>
      </c>
      <c r="K973" s="272">
        <v>1</v>
      </c>
      <c r="L973" s="272">
        <v>0</v>
      </c>
      <c r="M973" s="272">
        <v>0</v>
      </c>
      <c r="N973" s="272">
        <v>0</v>
      </c>
      <c r="O973" s="272">
        <v>0</v>
      </c>
      <c r="P973" s="276">
        <v>0</v>
      </c>
      <c r="Q973" s="276"/>
      <c r="R973" s="276"/>
      <c r="S973" s="276"/>
      <c r="T973" s="276"/>
      <c r="U973" s="276"/>
      <c r="V973" s="276"/>
      <c r="W973" s="276"/>
      <c r="X973" s="276"/>
      <c r="Y973" s="276"/>
      <c r="Z973" s="276"/>
      <c r="AA973" s="276"/>
      <c r="AB973" s="276"/>
      <c r="AC973" s="276"/>
      <c r="AD973" s="276"/>
      <c r="AE973" s="276"/>
      <c r="AF973" s="276"/>
      <c r="AG973" s="276"/>
      <c r="AH973" s="276"/>
      <c r="AI973" s="276"/>
      <c r="AJ973" s="276"/>
      <c r="AK973" s="276"/>
      <c r="AL973" s="276"/>
      <c r="AM973" s="276"/>
      <c r="AN973" s="276"/>
      <c r="AO973" s="276"/>
      <c r="AP973" s="276"/>
      <c r="AQ973" s="276"/>
      <c r="AR973" s="276">
        <v>1</v>
      </c>
      <c r="AS973" s="276"/>
      <c r="AT973" s="276"/>
      <c r="AU973" s="12" t="s">
        <v>1865</v>
      </c>
    </row>
    <row r="974" spans="1:47" s="12" customFormat="1" ht="20.25" customHeight="1">
      <c r="A974" s="18">
        <v>972</v>
      </c>
      <c r="B974" s="270">
        <v>3191100619163</v>
      </c>
      <c r="C974" s="271" t="s">
        <v>64</v>
      </c>
      <c r="D974" s="271" t="s">
        <v>171</v>
      </c>
      <c r="E974" s="271" t="s">
        <v>172</v>
      </c>
      <c r="F974" s="272">
        <v>2</v>
      </c>
      <c r="G974" s="272"/>
      <c r="H974" s="273">
        <v>3</v>
      </c>
      <c r="I974" s="271" t="s">
        <v>54</v>
      </c>
      <c r="J974" s="277">
        <v>10815</v>
      </c>
      <c r="K974" s="272">
        <v>0</v>
      </c>
      <c r="L974" s="272">
        <v>0</v>
      </c>
      <c r="M974" s="272">
        <v>1</v>
      </c>
      <c r="N974" s="272">
        <v>0</v>
      </c>
      <c r="O974" s="272">
        <v>0</v>
      </c>
      <c r="P974" s="276">
        <v>0</v>
      </c>
      <c r="Q974" s="276"/>
      <c r="R974" s="276"/>
      <c r="S974" s="276"/>
      <c r="T974" s="276"/>
      <c r="U974" s="276"/>
      <c r="V974" s="276"/>
      <c r="W974" s="276"/>
      <c r="X974" s="276"/>
      <c r="Y974" s="276"/>
      <c r="Z974" s="276"/>
      <c r="AA974" s="276"/>
      <c r="AB974" s="276"/>
      <c r="AC974" s="276"/>
      <c r="AD974" s="276"/>
      <c r="AE974" s="276"/>
      <c r="AF974" s="276"/>
      <c r="AG974" s="276"/>
      <c r="AH974" s="276"/>
      <c r="AI974" s="276"/>
      <c r="AJ974" s="276"/>
      <c r="AK974" s="276"/>
      <c r="AL974" s="276"/>
      <c r="AM974" s="276"/>
      <c r="AN974" s="276"/>
      <c r="AO974" s="276"/>
      <c r="AP974" s="276"/>
      <c r="AQ974" s="276"/>
      <c r="AR974" s="276">
        <v>1</v>
      </c>
      <c r="AS974" s="276"/>
      <c r="AT974" s="276"/>
      <c r="AU974" s="12" t="s">
        <v>1865</v>
      </c>
    </row>
    <row r="975" spans="1:47" s="12" customFormat="1" ht="20.25" customHeight="1">
      <c r="A975" s="18">
        <v>973</v>
      </c>
      <c r="B975" s="270">
        <v>3102101874681</v>
      </c>
      <c r="C975" s="286" t="s">
        <v>64</v>
      </c>
      <c r="D975" s="286" t="s">
        <v>1567</v>
      </c>
      <c r="E975" s="286" t="s">
        <v>1568</v>
      </c>
      <c r="F975" s="272">
        <v>2</v>
      </c>
      <c r="G975" s="272"/>
      <c r="H975" s="273">
        <v>3</v>
      </c>
      <c r="I975" s="286" t="s">
        <v>54</v>
      </c>
      <c r="J975" s="285">
        <v>10815</v>
      </c>
      <c r="K975" s="272">
        <v>0</v>
      </c>
      <c r="L975" s="272">
        <v>0</v>
      </c>
      <c r="M975" s="272">
        <v>1</v>
      </c>
      <c r="N975" s="272">
        <v>0</v>
      </c>
      <c r="O975" s="272">
        <v>0</v>
      </c>
      <c r="P975" s="276">
        <v>0</v>
      </c>
      <c r="Q975" s="276"/>
      <c r="R975" s="276"/>
      <c r="S975" s="276"/>
      <c r="T975" s="276"/>
      <c r="U975" s="276"/>
      <c r="V975" s="276"/>
      <c r="W975" s="276"/>
      <c r="X975" s="276"/>
      <c r="Y975" s="276"/>
      <c r="Z975" s="276"/>
      <c r="AA975" s="276"/>
      <c r="AB975" s="276"/>
      <c r="AC975" s="276"/>
      <c r="AD975" s="276"/>
      <c r="AE975" s="276"/>
      <c r="AF975" s="276"/>
      <c r="AG975" s="276"/>
      <c r="AH975" s="276"/>
      <c r="AI975" s="276"/>
      <c r="AJ975" s="276"/>
      <c r="AK975" s="276"/>
      <c r="AL975" s="276"/>
      <c r="AM975" s="276"/>
      <c r="AN975" s="276"/>
      <c r="AO975" s="276"/>
      <c r="AP975" s="276"/>
      <c r="AQ975" s="276"/>
      <c r="AR975" s="276">
        <v>1</v>
      </c>
      <c r="AS975" s="276"/>
      <c r="AT975" s="276"/>
      <c r="AU975" s="12" t="s">
        <v>1865</v>
      </c>
    </row>
    <row r="976" spans="1:47" s="12" customFormat="1" ht="20.25" customHeight="1">
      <c r="A976" s="18">
        <v>974</v>
      </c>
      <c r="B976" s="270">
        <v>3191100619392</v>
      </c>
      <c r="C976" s="286" t="s">
        <v>55</v>
      </c>
      <c r="D976" s="286" t="s">
        <v>67</v>
      </c>
      <c r="E976" s="286" t="s">
        <v>1410</v>
      </c>
      <c r="F976" s="272">
        <v>2</v>
      </c>
      <c r="G976" s="272"/>
      <c r="H976" s="273">
        <v>3</v>
      </c>
      <c r="I976" s="286" t="s">
        <v>54</v>
      </c>
      <c r="J976" s="277">
        <v>10815</v>
      </c>
      <c r="K976" s="272">
        <v>0</v>
      </c>
      <c r="L976" s="272">
        <v>0</v>
      </c>
      <c r="M976" s="272">
        <v>1</v>
      </c>
      <c r="N976" s="272">
        <v>0</v>
      </c>
      <c r="O976" s="272">
        <v>0</v>
      </c>
      <c r="P976" s="276">
        <v>0</v>
      </c>
      <c r="Q976" s="276"/>
      <c r="R976" s="276"/>
      <c r="S976" s="276"/>
      <c r="T976" s="276"/>
      <c r="U976" s="276"/>
      <c r="V976" s="276"/>
      <c r="W976" s="276"/>
      <c r="X976" s="276"/>
      <c r="Y976" s="276"/>
      <c r="Z976" s="276"/>
      <c r="AA976" s="276"/>
      <c r="AB976" s="276"/>
      <c r="AC976" s="276"/>
      <c r="AD976" s="276"/>
      <c r="AE976" s="276"/>
      <c r="AF976" s="276"/>
      <c r="AG976" s="276"/>
      <c r="AH976" s="276"/>
      <c r="AI976" s="276"/>
      <c r="AJ976" s="276"/>
      <c r="AK976" s="276"/>
      <c r="AL976" s="276"/>
      <c r="AM976" s="276"/>
      <c r="AN976" s="276"/>
      <c r="AO976" s="276"/>
      <c r="AP976" s="276"/>
      <c r="AQ976" s="276"/>
      <c r="AR976" s="276">
        <v>1</v>
      </c>
      <c r="AS976" s="276"/>
      <c r="AT976" s="276"/>
      <c r="AU976" s="12" t="s">
        <v>1865</v>
      </c>
    </row>
    <row r="977" spans="1:47" s="12" customFormat="1" ht="20.25" customHeight="1">
      <c r="A977" s="18">
        <v>975</v>
      </c>
      <c r="B977" s="270">
        <v>1199900544568</v>
      </c>
      <c r="C977" s="286" t="s">
        <v>71</v>
      </c>
      <c r="D977" s="286" t="s">
        <v>1569</v>
      </c>
      <c r="E977" s="286" t="s">
        <v>1570</v>
      </c>
      <c r="F977" s="272">
        <v>1</v>
      </c>
      <c r="G977" s="272"/>
      <c r="H977" s="273">
        <v>1</v>
      </c>
      <c r="I977" s="286" t="s">
        <v>302</v>
      </c>
      <c r="J977" s="285">
        <v>10815</v>
      </c>
      <c r="K977" s="272">
        <v>0</v>
      </c>
      <c r="L977" s="272">
        <v>0</v>
      </c>
      <c r="M977" s="272">
        <v>0</v>
      </c>
      <c r="N977" s="272">
        <v>1</v>
      </c>
      <c r="O977" s="272">
        <v>0</v>
      </c>
      <c r="P977" s="276">
        <v>0</v>
      </c>
      <c r="Q977" s="276"/>
      <c r="R977" s="276"/>
      <c r="S977" s="276"/>
      <c r="T977" s="276"/>
      <c r="U977" s="276"/>
      <c r="V977" s="276"/>
      <c r="W977" s="276"/>
      <c r="X977" s="276"/>
      <c r="Y977" s="276"/>
      <c r="Z977" s="276"/>
      <c r="AA977" s="276"/>
      <c r="AB977" s="276"/>
      <c r="AC977" s="276"/>
      <c r="AD977" s="276"/>
      <c r="AE977" s="276"/>
      <c r="AF977" s="276"/>
      <c r="AG977" s="276"/>
      <c r="AH977" s="276"/>
      <c r="AI977" s="276"/>
      <c r="AJ977" s="276"/>
      <c r="AK977" s="276"/>
      <c r="AL977" s="276"/>
      <c r="AM977" s="276"/>
      <c r="AN977" s="276"/>
      <c r="AO977" s="276"/>
      <c r="AP977" s="276"/>
      <c r="AQ977" s="276"/>
      <c r="AR977" s="276">
        <v>1</v>
      </c>
      <c r="AS977" s="276"/>
      <c r="AT977" s="276"/>
      <c r="AU977" s="12" t="s">
        <v>1865</v>
      </c>
    </row>
    <row r="978" spans="1:47" s="12" customFormat="1" ht="20.25" customHeight="1">
      <c r="A978" s="18">
        <v>976</v>
      </c>
      <c r="B978" s="270">
        <v>3191100142651</v>
      </c>
      <c r="C978" s="286" t="s">
        <v>50</v>
      </c>
      <c r="D978" s="286" t="s">
        <v>1571</v>
      </c>
      <c r="E978" s="286" t="s">
        <v>1572</v>
      </c>
      <c r="F978" s="272">
        <v>1</v>
      </c>
      <c r="G978" s="272"/>
      <c r="H978" s="273">
        <v>1</v>
      </c>
      <c r="I978" s="286" t="s">
        <v>302</v>
      </c>
      <c r="J978" s="277">
        <v>10815</v>
      </c>
      <c r="K978" s="272">
        <v>0</v>
      </c>
      <c r="L978" s="272">
        <v>1</v>
      </c>
      <c r="M978" s="272">
        <v>0</v>
      </c>
      <c r="N978" s="272">
        <v>0</v>
      </c>
      <c r="O978" s="272">
        <v>0</v>
      </c>
      <c r="P978" s="276">
        <v>0</v>
      </c>
      <c r="Q978" s="276"/>
      <c r="R978" s="276"/>
      <c r="S978" s="276"/>
      <c r="T978" s="276"/>
      <c r="U978" s="276"/>
      <c r="V978" s="276"/>
      <c r="W978" s="276"/>
      <c r="X978" s="276"/>
      <c r="Y978" s="276"/>
      <c r="Z978" s="276"/>
      <c r="AA978" s="276"/>
      <c r="AB978" s="276"/>
      <c r="AC978" s="276"/>
      <c r="AD978" s="276"/>
      <c r="AE978" s="276"/>
      <c r="AF978" s="276"/>
      <c r="AG978" s="276"/>
      <c r="AH978" s="276"/>
      <c r="AI978" s="276"/>
      <c r="AJ978" s="276"/>
      <c r="AK978" s="276"/>
      <c r="AL978" s="276"/>
      <c r="AM978" s="276"/>
      <c r="AN978" s="276"/>
      <c r="AO978" s="276"/>
      <c r="AP978" s="276"/>
      <c r="AQ978" s="276"/>
      <c r="AR978" s="276">
        <v>1</v>
      </c>
      <c r="AS978" s="276"/>
      <c r="AT978" s="276"/>
      <c r="AU978" s="12" t="s">
        <v>1865</v>
      </c>
    </row>
    <row r="979" spans="1:47" s="12" customFormat="1" ht="20.25" customHeight="1">
      <c r="A979" s="18">
        <v>977</v>
      </c>
      <c r="B979" s="270">
        <v>3191100060026</v>
      </c>
      <c r="C979" s="286" t="s">
        <v>64</v>
      </c>
      <c r="D979" s="286" t="s">
        <v>1573</v>
      </c>
      <c r="E979" s="286" t="s">
        <v>1574</v>
      </c>
      <c r="F979" s="272">
        <v>2</v>
      </c>
      <c r="G979" s="272"/>
      <c r="H979" s="273">
        <v>1</v>
      </c>
      <c r="I979" s="286" t="s">
        <v>302</v>
      </c>
      <c r="J979" s="285">
        <v>10815</v>
      </c>
      <c r="K979" s="272">
        <v>0</v>
      </c>
      <c r="L979" s="272">
        <v>1</v>
      </c>
      <c r="M979" s="272">
        <v>0</v>
      </c>
      <c r="N979" s="272">
        <v>0</v>
      </c>
      <c r="O979" s="272">
        <v>0</v>
      </c>
      <c r="P979" s="276">
        <v>0</v>
      </c>
      <c r="Q979" s="276"/>
      <c r="R979" s="276"/>
      <c r="S979" s="276"/>
      <c r="T979" s="276"/>
      <c r="U979" s="276"/>
      <c r="V979" s="276"/>
      <c r="W979" s="276"/>
      <c r="X979" s="276"/>
      <c r="Y979" s="276"/>
      <c r="Z979" s="276"/>
      <c r="AA979" s="276"/>
      <c r="AB979" s="276"/>
      <c r="AC979" s="276"/>
      <c r="AD979" s="276"/>
      <c r="AE979" s="276"/>
      <c r="AF979" s="276"/>
      <c r="AG979" s="276"/>
      <c r="AH979" s="276"/>
      <c r="AI979" s="276"/>
      <c r="AJ979" s="276"/>
      <c r="AK979" s="276"/>
      <c r="AL979" s="276"/>
      <c r="AM979" s="276"/>
      <c r="AN979" s="276"/>
      <c r="AO979" s="276"/>
      <c r="AP979" s="276"/>
      <c r="AQ979" s="276"/>
      <c r="AR979" s="276">
        <v>1</v>
      </c>
      <c r="AS979" s="276"/>
      <c r="AT979" s="276"/>
      <c r="AU979" s="12" t="s">
        <v>1865</v>
      </c>
    </row>
    <row r="980" spans="1:47" s="12" customFormat="1" ht="20.25" customHeight="1">
      <c r="A980" s="18">
        <v>978</v>
      </c>
      <c r="B980" s="270">
        <v>3302100927011</v>
      </c>
      <c r="C980" s="286" t="s">
        <v>55</v>
      </c>
      <c r="D980" s="286" t="s">
        <v>1575</v>
      </c>
      <c r="E980" s="286" t="s">
        <v>1576</v>
      </c>
      <c r="F980" s="272">
        <v>2</v>
      </c>
      <c r="G980" s="272"/>
      <c r="H980" s="273">
        <v>1</v>
      </c>
      <c r="I980" s="286" t="s">
        <v>302</v>
      </c>
      <c r="J980" s="285">
        <v>10815</v>
      </c>
      <c r="K980" s="272">
        <v>1</v>
      </c>
      <c r="L980" s="272">
        <v>0</v>
      </c>
      <c r="M980" s="272">
        <v>0</v>
      </c>
      <c r="N980" s="272">
        <v>0</v>
      </c>
      <c r="O980" s="272">
        <v>0</v>
      </c>
      <c r="P980" s="276">
        <v>0</v>
      </c>
      <c r="Q980" s="276"/>
      <c r="R980" s="276"/>
      <c r="S980" s="276"/>
      <c r="T980" s="276"/>
      <c r="U980" s="276"/>
      <c r="V980" s="276"/>
      <c r="W980" s="276"/>
      <c r="X980" s="276"/>
      <c r="Y980" s="276"/>
      <c r="Z980" s="276"/>
      <c r="AA980" s="276"/>
      <c r="AB980" s="276"/>
      <c r="AC980" s="276"/>
      <c r="AD980" s="276"/>
      <c r="AE980" s="276"/>
      <c r="AF980" s="276"/>
      <c r="AG980" s="276"/>
      <c r="AH980" s="276"/>
      <c r="AI980" s="276"/>
      <c r="AJ980" s="276"/>
      <c r="AK980" s="276"/>
      <c r="AL980" s="276"/>
      <c r="AM980" s="276"/>
      <c r="AN980" s="276"/>
      <c r="AO980" s="276"/>
      <c r="AP980" s="276"/>
      <c r="AQ980" s="276"/>
      <c r="AR980" s="276">
        <v>1</v>
      </c>
      <c r="AS980" s="276"/>
      <c r="AT980" s="276"/>
      <c r="AU980" s="12" t="s">
        <v>1865</v>
      </c>
    </row>
    <row r="981" spans="1:47" s="12" customFormat="1" ht="20.25" customHeight="1">
      <c r="A981" s="18">
        <v>979</v>
      </c>
      <c r="B981" s="270">
        <v>3191100179732</v>
      </c>
      <c r="C981" s="286" t="s">
        <v>64</v>
      </c>
      <c r="D981" s="286" t="s">
        <v>465</v>
      </c>
      <c r="E981" s="286" t="s">
        <v>1577</v>
      </c>
      <c r="F981" s="272">
        <v>2</v>
      </c>
      <c r="G981" s="272"/>
      <c r="H981" s="273">
        <v>1</v>
      </c>
      <c r="I981" s="286" t="s">
        <v>302</v>
      </c>
      <c r="J981" s="277">
        <v>10815</v>
      </c>
      <c r="K981" s="272">
        <v>0</v>
      </c>
      <c r="L981" s="272">
        <v>0</v>
      </c>
      <c r="M981" s="272">
        <v>1</v>
      </c>
      <c r="N981" s="272">
        <v>0</v>
      </c>
      <c r="O981" s="272">
        <v>0</v>
      </c>
      <c r="P981" s="276">
        <v>0</v>
      </c>
      <c r="Q981" s="276"/>
      <c r="R981" s="276"/>
      <c r="S981" s="276"/>
      <c r="T981" s="276"/>
      <c r="U981" s="276"/>
      <c r="V981" s="276"/>
      <c r="W981" s="276"/>
      <c r="X981" s="276"/>
      <c r="Y981" s="276"/>
      <c r="Z981" s="276"/>
      <c r="AA981" s="276"/>
      <c r="AB981" s="276"/>
      <c r="AC981" s="276"/>
      <c r="AD981" s="276"/>
      <c r="AE981" s="276"/>
      <c r="AF981" s="276"/>
      <c r="AG981" s="276"/>
      <c r="AH981" s="276"/>
      <c r="AI981" s="276"/>
      <c r="AJ981" s="276"/>
      <c r="AK981" s="276"/>
      <c r="AL981" s="276"/>
      <c r="AM981" s="276"/>
      <c r="AN981" s="276"/>
      <c r="AO981" s="276"/>
      <c r="AP981" s="276"/>
      <c r="AQ981" s="276"/>
      <c r="AR981" s="276">
        <v>1</v>
      </c>
      <c r="AS981" s="276"/>
      <c r="AT981" s="276"/>
      <c r="AU981" s="12" t="s">
        <v>1865</v>
      </c>
    </row>
    <row r="982" spans="1:47" s="12" customFormat="1" ht="20.25" customHeight="1">
      <c r="A982" s="18">
        <v>980</v>
      </c>
      <c r="B982" s="270">
        <v>3191100081287</v>
      </c>
      <c r="C982" s="286" t="s">
        <v>55</v>
      </c>
      <c r="D982" s="286" t="s">
        <v>1578</v>
      </c>
      <c r="E982" s="286" t="s">
        <v>1337</v>
      </c>
      <c r="F982" s="272">
        <v>2</v>
      </c>
      <c r="G982" s="272"/>
      <c r="H982" s="273">
        <v>3</v>
      </c>
      <c r="I982" s="286" t="s">
        <v>54</v>
      </c>
      <c r="J982" s="285">
        <v>10815</v>
      </c>
      <c r="K982" s="272">
        <v>1</v>
      </c>
      <c r="L982" s="272">
        <v>0</v>
      </c>
      <c r="M982" s="272">
        <v>0</v>
      </c>
      <c r="N982" s="272">
        <v>0</v>
      </c>
      <c r="O982" s="272">
        <v>0</v>
      </c>
      <c r="P982" s="276">
        <v>0</v>
      </c>
      <c r="Q982" s="276"/>
      <c r="R982" s="276"/>
      <c r="S982" s="276"/>
      <c r="T982" s="276"/>
      <c r="U982" s="276"/>
      <c r="V982" s="276"/>
      <c r="W982" s="276"/>
      <c r="X982" s="276"/>
      <c r="Y982" s="276"/>
      <c r="Z982" s="276"/>
      <c r="AA982" s="276"/>
      <c r="AB982" s="276"/>
      <c r="AC982" s="276"/>
      <c r="AD982" s="276"/>
      <c r="AE982" s="276"/>
      <c r="AF982" s="276"/>
      <c r="AG982" s="276"/>
      <c r="AH982" s="276"/>
      <c r="AI982" s="276"/>
      <c r="AJ982" s="276"/>
      <c r="AK982" s="276"/>
      <c r="AL982" s="276"/>
      <c r="AM982" s="276"/>
      <c r="AN982" s="276"/>
      <c r="AO982" s="276"/>
      <c r="AP982" s="276"/>
      <c r="AQ982" s="276"/>
      <c r="AR982" s="276">
        <v>1</v>
      </c>
      <c r="AS982" s="276"/>
      <c r="AT982" s="276"/>
      <c r="AU982" s="12" t="s">
        <v>1865</v>
      </c>
    </row>
    <row r="983" spans="1:47" s="12" customFormat="1" ht="20.25" customHeight="1">
      <c r="A983" s="18">
        <v>981</v>
      </c>
      <c r="B983" s="270">
        <v>3191100177772</v>
      </c>
      <c r="C983" s="286" t="s">
        <v>1579</v>
      </c>
      <c r="D983" s="286" t="s">
        <v>1111</v>
      </c>
      <c r="E983" s="286" t="s">
        <v>1580</v>
      </c>
      <c r="F983" s="272">
        <v>1</v>
      </c>
      <c r="G983" s="272"/>
      <c r="H983" s="273">
        <v>9</v>
      </c>
      <c r="I983" s="286" t="s">
        <v>302</v>
      </c>
      <c r="J983" s="277">
        <v>10815</v>
      </c>
      <c r="K983" s="272">
        <v>0</v>
      </c>
      <c r="L983" s="272">
        <v>0</v>
      </c>
      <c r="M983" s="272">
        <v>1</v>
      </c>
      <c r="N983" s="272">
        <v>0</v>
      </c>
      <c r="O983" s="272">
        <v>0</v>
      </c>
      <c r="P983" s="276">
        <v>0</v>
      </c>
      <c r="Q983" s="276"/>
      <c r="R983" s="276"/>
      <c r="S983" s="276"/>
      <c r="T983" s="276"/>
      <c r="U983" s="276"/>
      <c r="V983" s="276"/>
      <c r="W983" s="276"/>
      <c r="X983" s="276"/>
      <c r="Y983" s="276"/>
      <c r="Z983" s="276"/>
      <c r="AA983" s="276"/>
      <c r="AB983" s="276"/>
      <c r="AC983" s="276"/>
      <c r="AD983" s="276"/>
      <c r="AE983" s="276"/>
      <c r="AF983" s="276"/>
      <c r="AG983" s="276"/>
      <c r="AH983" s="276"/>
      <c r="AI983" s="276"/>
      <c r="AJ983" s="276"/>
      <c r="AK983" s="276"/>
      <c r="AL983" s="276"/>
      <c r="AM983" s="276"/>
      <c r="AN983" s="276"/>
      <c r="AO983" s="276"/>
      <c r="AP983" s="276"/>
      <c r="AQ983" s="276"/>
      <c r="AR983" s="276">
        <v>1</v>
      </c>
      <c r="AS983" s="276"/>
      <c r="AT983" s="276"/>
      <c r="AU983" s="12" t="s">
        <v>1865</v>
      </c>
    </row>
    <row r="984" spans="1:47" s="12" customFormat="1" ht="20.25" customHeight="1">
      <c r="A984" s="18">
        <v>982</v>
      </c>
      <c r="B984" s="270">
        <v>3191100178400</v>
      </c>
      <c r="C984" s="286" t="s">
        <v>50</v>
      </c>
      <c r="D984" s="286" t="s">
        <v>890</v>
      </c>
      <c r="E984" s="286" t="s">
        <v>1581</v>
      </c>
      <c r="F984" s="272">
        <v>1</v>
      </c>
      <c r="G984" s="272"/>
      <c r="H984" s="273">
        <v>9</v>
      </c>
      <c r="I984" s="286" t="s">
        <v>302</v>
      </c>
      <c r="J984" s="285">
        <v>10815</v>
      </c>
      <c r="K984" s="272">
        <v>1</v>
      </c>
      <c r="L984" s="272">
        <v>0</v>
      </c>
      <c r="M984" s="272">
        <v>0</v>
      </c>
      <c r="N984" s="272">
        <v>0</v>
      </c>
      <c r="O984" s="272">
        <v>0</v>
      </c>
      <c r="P984" s="276">
        <v>0</v>
      </c>
      <c r="Q984" s="276"/>
      <c r="R984" s="276"/>
      <c r="S984" s="276"/>
      <c r="T984" s="276"/>
      <c r="U984" s="276"/>
      <c r="V984" s="276"/>
      <c r="W984" s="276"/>
      <c r="X984" s="276"/>
      <c r="Y984" s="276"/>
      <c r="Z984" s="276"/>
      <c r="AA984" s="276"/>
      <c r="AB984" s="276"/>
      <c r="AC984" s="276"/>
      <c r="AD984" s="276"/>
      <c r="AE984" s="276"/>
      <c r="AF984" s="276"/>
      <c r="AG984" s="276"/>
      <c r="AH984" s="276"/>
      <c r="AI984" s="276"/>
      <c r="AJ984" s="276"/>
      <c r="AK984" s="276"/>
      <c r="AL984" s="276"/>
      <c r="AM984" s="276"/>
      <c r="AN984" s="276"/>
      <c r="AO984" s="276"/>
      <c r="AP984" s="276"/>
      <c r="AQ984" s="276"/>
      <c r="AR984" s="276">
        <v>1</v>
      </c>
      <c r="AS984" s="276"/>
      <c r="AT984" s="276"/>
      <c r="AU984" s="12" t="s">
        <v>1865</v>
      </c>
    </row>
    <row r="985" spans="1:47" s="12" customFormat="1" ht="20.25" customHeight="1">
      <c r="A985" s="18">
        <v>983</v>
      </c>
      <c r="B985" s="270">
        <v>3300400171319</v>
      </c>
      <c r="C985" s="286" t="s">
        <v>50</v>
      </c>
      <c r="D985" s="286" t="s">
        <v>989</v>
      </c>
      <c r="E985" s="286" t="s">
        <v>1582</v>
      </c>
      <c r="F985" s="272">
        <v>1</v>
      </c>
      <c r="G985" s="272"/>
      <c r="H985" s="273"/>
      <c r="I985" s="286" t="s">
        <v>302</v>
      </c>
      <c r="J985" s="277">
        <v>10815</v>
      </c>
      <c r="K985" s="272">
        <v>0</v>
      </c>
      <c r="L985" s="272">
        <v>0</v>
      </c>
      <c r="M985" s="272">
        <v>1</v>
      </c>
      <c r="N985" s="272">
        <v>0</v>
      </c>
      <c r="O985" s="272">
        <v>0</v>
      </c>
      <c r="P985" s="276">
        <v>0</v>
      </c>
      <c r="Q985" s="276"/>
      <c r="R985" s="276"/>
      <c r="S985" s="276"/>
      <c r="T985" s="276"/>
      <c r="U985" s="276"/>
      <c r="V985" s="276"/>
      <c r="W985" s="276"/>
      <c r="X985" s="276"/>
      <c r="Y985" s="276"/>
      <c r="Z985" s="276"/>
      <c r="AA985" s="276"/>
      <c r="AB985" s="276"/>
      <c r="AC985" s="276"/>
      <c r="AD985" s="276"/>
      <c r="AE985" s="276"/>
      <c r="AF985" s="276"/>
      <c r="AG985" s="276"/>
      <c r="AH985" s="276"/>
      <c r="AI985" s="276"/>
      <c r="AJ985" s="276"/>
      <c r="AK985" s="276"/>
      <c r="AL985" s="276"/>
      <c r="AM985" s="276"/>
      <c r="AN985" s="276"/>
      <c r="AO985" s="276"/>
      <c r="AP985" s="276"/>
      <c r="AQ985" s="276"/>
      <c r="AR985" s="276">
        <v>1</v>
      </c>
      <c r="AS985" s="276"/>
      <c r="AT985" s="276"/>
      <c r="AU985" s="12" t="s">
        <v>1865</v>
      </c>
    </row>
    <row r="986" spans="1:47" s="12" customFormat="1" ht="20.25" customHeight="1">
      <c r="A986" s="18">
        <v>984</v>
      </c>
      <c r="B986" s="270">
        <v>3191100148781</v>
      </c>
      <c r="C986" s="286" t="s">
        <v>55</v>
      </c>
      <c r="D986" s="286" t="s">
        <v>761</v>
      </c>
      <c r="E986" s="286" t="s">
        <v>1583</v>
      </c>
      <c r="F986" s="272">
        <v>2</v>
      </c>
      <c r="G986" s="272"/>
      <c r="H986" s="273">
        <v>9</v>
      </c>
      <c r="I986" s="286" t="s">
        <v>302</v>
      </c>
      <c r="J986" s="285">
        <v>10815</v>
      </c>
      <c r="K986" s="272">
        <v>0</v>
      </c>
      <c r="L986" s="272">
        <v>1</v>
      </c>
      <c r="M986" s="272">
        <v>0</v>
      </c>
      <c r="N986" s="272">
        <v>0</v>
      </c>
      <c r="O986" s="272">
        <v>0</v>
      </c>
      <c r="P986" s="276">
        <v>0</v>
      </c>
      <c r="Q986" s="276"/>
      <c r="R986" s="276"/>
      <c r="S986" s="276"/>
      <c r="T986" s="276"/>
      <c r="U986" s="276"/>
      <c r="V986" s="276"/>
      <c r="W986" s="276"/>
      <c r="X986" s="276"/>
      <c r="Y986" s="276"/>
      <c r="Z986" s="276"/>
      <c r="AA986" s="276"/>
      <c r="AB986" s="276"/>
      <c r="AC986" s="276"/>
      <c r="AD986" s="276"/>
      <c r="AE986" s="276"/>
      <c r="AF986" s="276"/>
      <c r="AG986" s="276"/>
      <c r="AH986" s="276"/>
      <c r="AI986" s="276"/>
      <c r="AJ986" s="276"/>
      <c r="AK986" s="276"/>
      <c r="AL986" s="276"/>
      <c r="AM986" s="276"/>
      <c r="AN986" s="276"/>
      <c r="AO986" s="276"/>
      <c r="AP986" s="276"/>
      <c r="AQ986" s="276"/>
      <c r="AR986" s="276">
        <v>1</v>
      </c>
      <c r="AS986" s="276"/>
      <c r="AT986" s="276"/>
      <c r="AU986" s="12" t="s">
        <v>1865</v>
      </c>
    </row>
    <row r="987" spans="1:47" s="12" customFormat="1" ht="20.25" customHeight="1">
      <c r="A987" s="18">
        <v>985</v>
      </c>
      <c r="B987" s="270">
        <v>3100200708001</v>
      </c>
      <c r="C987" s="286" t="s">
        <v>50</v>
      </c>
      <c r="D987" s="286" t="s">
        <v>1584</v>
      </c>
      <c r="E987" s="286" t="s">
        <v>1585</v>
      </c>
      <c r="F987" s="272">
        <v>1</v>
      </c>
      <c r="G987" s="272"/>
      <c r="H987" s="273">
        <v>9</v>
      </c>
      <c r="I987" s="286" t="s">
        <v>302</v>
      </c>
      <c r="J987" s="277">
        <v>10815</v>
      </c>
      <c r="K987" s="272">
        <v>1</v>
      </c>
      <c r="L987" s="272">
        <v>0</v>
      </c>
      <c r="M987" s="272">
        <v>0</v>
      </c>
      <c r="N987" s="272">
        <v>0</v>
      </c>
      <c r="O987" s="272">
        <v>0</v>
      </c>
      <c r="P987" s="276">
        <v>0</v>
      </c>
      <c r="Q987" s="276"/>
      <c r="R987" s="276"/>
      <c r="S987" s="276"/>
      <c r="T987" s="276"/>
      <c r="U987" s="276"/>
      <c r="V987" s="276"/>
      <c r="W987" s="276"/>
      <c r="X987" s="276"/>
      <c r="Y987" s="276"/>
      <c r="Z987" s="276"/>
      <c r="AA987" s="276"/>
      <c r="AB987" s="276"/>
      <c r="AC987" s="276"/>
      <c r="AD987" s="276"/>
      <c r="AE987" s="276"/>
      <c r="AF987" s="276"/>
      <c r="AG987" s="276"/>
      <c r="AH987" s="276"/>
      <c r="AI987" s="276"/>
      <c r="AJ987" s="276"/>
      <c r="AK987" s="276"/>
      <c r="AL987" s="276"/>
      <c r="AM987" s="276"/>
      <c r="AN987" s="276"/>
      <c r="AO987" s="276"/>
      <c r="AP987" s="276"/>
      <c r="AQ987" s="276"/>
      <c r="AR987" s="276">
        <v>1</v>
      </c>
      <c r="AS987" s="276"/>
      <c r="AT987" s="276"/>
      <c r="AU987" s="12" t="s">
        <v>1865</v>
      </c>
    </row>
    <row r="988" spans="1:47" s="12" customFormat="1" ht="20.25" customHeight="1">
      <c r="A988" s="18">
        <v>986</v>
      </c>
      <c r="B988" s="270">
        <v>3100500281461</v>
      </c>
      <c r="C988" s="286" t="s">
        <v>64</v>
      </c>
      <c r="D988" s="286" t="s">
        <v>1839</v>
      </c>
      <c r="E988" s="286" t="s">
        <v>1586</v>
      </c>
      <c r="F988" s="272">
        <v>2</v>
      </c>
      <c r="G988" s="272"/>
      <c r="H988" s="273">
        <v>3</v>
      </c>
      <c r="I988" s="286" t="s">
        <v>54</v>
      </c>
      <c r="J988" s="285">
        <v>10815</v>
      </c>
      <c r="K988" s="272">
        <v>0</v>
      </c>
      <c r="L988" s="272">
        <v>0</v>
      </c>
      <c r="M988" s="272">
        <v>1</v>
      </c>
      <c r="N988" s="272">
        <v>0</v>
      </c>
      <c r="O988" s="272">
        <v>0</v>
      </c>
      <c r="P988" s="276">
        <v>0</v>
      </c>
      <c r="Q988" s="276"/>
      <c r="R988" s="276"/>
      <c r="S988" s="276"/>
      <c r="T988" s="276"/>
      <c r="U988" s="276"/>
      <c r="V988" s="276"/>
      <c r="W988" s="276"/>
      <c r="X988" s="276"/>
      <c r="Y988" s="276"/>
      <c r="Z988" s="276"/>
      <c r="AA988" s="276"/>
      <c r="AB988" s="276"/>
      <c r="AC988" s="276"/>
      <c r="AD988" s="276"/>
      <c r="AE988" s="276"/>
      <c r="AF988" s="276"/>
      <c r="AG988" s="276"/>
      <c r="AH988" s="276"/>
      <c r="AI988" s="276"/>
      <c r="AJ988" s="276"/>
      <c r="AK988" s="276"/>
      <c r="AL988" s="276"/>
      <c r="AM988" s="276"/>
      <c r="AN988" s="276"/>
      <c r="AO988" s="276"/>
      <c r="AP988" s="276"/>
      <c r="AQ988" s="276"/>
      <c r="AR988" s="276">
        <v>1</v>
      </c>
      <c r="AS988" s="276"/>
      <c r="AT988" s="276"/>
      <c r="AU988" s="12" t="s">
        <v>1865</v>
      </c>
    </row>
    <row r="989" spans="1:47" s="12" customFormat="1" ht="20.25" customHeight="1">
      <c r="A989" s="18">
        <v>987</v>
      </c>
      <c r="B989" s="270">
        <v>3160100292775</v>
      </c>
      <c r="C989" s="286" t="s">
        <v>50</v>
      </c>
      <c r="D989" s="286" t="s">
        <v>1587</v>
      </c>
      <c r="E989" s="286" t="s">
        <v>1588</v>
      </c>
      <c r="F989" s="272">
        <v>1</v>
      </c>
      <c r="G989" s="272"/>
      <c r="H989" s="273">
        <v>3</v>
      </c>
      <c r="I989" s="286" t="s">
        <v>54</v>
      </c>
      <c r="J989" s="277">
        <v>10815</v>
      </c>
      <c r="K989" s="272">
        <v>0</v>
      </c>
      <c r="L989" s="272">
        <v>1</v>
      </c>
      <c r="M989" s="272">
        <v>1</v>
      </c>
      <c r="N989" s="272">
        <v>0</v>
      </c>
      <c r="O989" s="272">
        <v>0</v>
      </c>
      <c r="P989" s="276">
        <v>0</v>
      </c>
      <c r="Q989" s="276"/>
      <c r="R989" s="276"/>
      <c r="S989" s="276"/>
      <c r="T989" s="276"/>
      <c r="U989" s="276"/>
      <c r="V989" s="276"/>
      <c r="W989" s="276"/>
      <c r="X989" s="276"/>
      <c r="Y989" s="276"/>
      <c r="Z989" s="276"/>
      <c r="AA989" s="276"/>
      <c r="AB989" s="276"/>
      <c r="AC989" s="276"/>
      <c r="AD989" s="276"/>
      <c r="AE989" s="276"/>
      <c r="AF989" s="276"/>
      <c r="AG989" s="276"/>
      <c r="AH989" s="276"/>
      <c r="AI989" s="276"/>
      <c r="AJ989" s="276"/>
      <c r="AK989" s="276"/>
      <c r="AL989" s="276"/>
      <c r="AM989" s="276"/>
      <c r="AN989" s="276"/>
      <c r="AO989" s="276"/>
      <c r="AP989" s="276"/>
      <c r="AQ989" s="276"/>
      <c r="AR989" s="276">
        <v>1</v>
      </c>
      <c r="AS989" s="276"/>
      <c r="AT989" s="276"/>
      <c r="AU989" s="12" t="s">
        <v>1865</v>
      </c>
    </row>
    <row r="990" spans="1:47" s="12" customFormat="1" ht="20.25" customHeight="1">
      <c r="A990" s="18">
        <v>988</v>
      </c>
      <c r="B990" s="270">
        <v>1198100000686</v>
      </c>
      <c r="C990" s="286" t="s">
        <v>91</v>
      </c>
      <c r="D990" s="286" t="s">
        <v>306</v>
      </c>
      <c r="E990" s="286" t="s">
        <v>1643</v>
      </c>
      <c r="F990" s="272">
        <v>2</v>
      </c>
      <c r="G990" s="272"/>
      <c r="H990" s="273"/>
      <c r="I990" s="286" t="s">
        <v>302</v>
      </c>
      <c r="J990" s="277">
        <v>10815</v>
      </c>
      <c r="K990" s="272">
        <v>0</v>
      </c>
      <c r="L990" s="272">
        <v>1</v>
      </c>
      <c r="M990" s="272">
        <v>0</v>
      </c>
      <c r="N990" s="272">
        <v>1</v>
      </c>
      <c r="O990" s="272">
        <v>1</v>
      </c>
      <c r="P990" s="276">
        <v>0</v>
      </c>
      <c r="Q990" s="276"/>
      <c r="R990" s="276"/>
      <c r="S990" s="276"/>
      <c r="T990" s="276"/>
      <c r="U990" s="276"/>
      <c r="V990" s="276"/>
      <c r="W990" s="276"/>
      <c r="X990" s="276"/>
      <c r="Y990" s="276"/>
      <c r="Z990" s="276"/>
      <c r="AA990" s="276"/>
      <c r="AB990" s="276"/>
      <c r="AC990" s="276"/>
      <c r="AD990" s="276"/>
      <c r="AE990" s="276"/>
      <c r="AF990" s="276"/>
      <c r="AG990" s="276"/>
      <c r="AH990" s="276"/>
      <c r="AI990" s="276"/>
      <c r="AJ990" s="276"/>
      <c r="AK990" s="276"/>
      <c r="AL990" s="276"/>
      <c r="AM990" s="276"/>
      <c r="AN990" s="276"/>
      <c r="AO990" s="276"/>
      <c r="AP990" s="276"/>
      <c r="AQ990" s="276"/>
      <c r="AR990" s="276"/>
      <c r="AS990" s="276"/>
      <c r="AT990" s="276"/>
      <c r="AU990" s="12" t="s">
        <v>1865</v>
      </c>
    </row>
    <row r="991" spans="1:47" s="12" customFormat="1" ht="20.25" customHeight="1">
      <c r="A991" s="18">
        <v>989</v>
      </c>
      <c r="B991" s="270">
        <v>5302100127207</v>
      </c>
      <c r="C991" s="286" t="s">
        <v>55</v>
      </c>
      <c r="D991" s="286" t="s">
        <v>1088</v>
      </c>
      <c r="E991" s="286" t="s">
        <v>1644</v>
      </c>
      <c r="F991" s="272">
        <v>2</v>
      </c>
      <c r="G991" s="272"/>
      <c r="H991" s="273"/>
      <c r="I991" s="286" t="s">
        <v>302</v>
      </c>
      <c r="J991" s="277">
        <v>10815</v>
      </c>
      <c r="K991" s="272">
        <v>0</v>
      </c>
      <c r="L991" s="272">
        <v>0</v>
      </c>
      <c r="M991" s="272">
        <v>1</v>
      </c>
      <c r="N991" s="272">
        <v>0</v>
      </c>
      <c r="O991" s="272">
        <v>0</v>
      </c>
      <c r="P991" s="276">
        <v>0</v>
      </c>
      <c r="Q991" s="276"/>
      <c r="R991" s="276"/>
      <c r="S991" s="276"/>
      <c r="T991" s="276"/>
      <c r="U991" s="276"/>
      <c r="V991" s="276"/>
      <c r="W991" s="276"/>
      <c r="X991" s="276"/>
      <c r="Y991" s="276"/>
      <c r="Z991" s="276"/>
      <c r="AA991" s="276"/>
      <c r="AB991" s="276"/>
      <c r="AC991" s="276"/>
      <c r="AD991" s="276"/>
      <c r="AE991" s="276"/>
      <c r="AF991" s="276"/>
      <c r="AG991" s="276"/>
      <c r="AH991" s="276"/>
      <c r="AI991" s="276"/>
      <c r="AJ991" s="276"/>
      <c r="AK991" s="276"/>
      <c r="AL991" s="276"/>
      <c r="AM991" s="276"/>
      <c r="AN991" s="276"/>
      <c r="AO991" s="276"/>
      <c r="AP991" s="276"/>
      <c r="AQ991" s="276"/>
      <c r="AR991" s="276"/>
      <c r="AS991" s="276"/>
      <c r="AT991" s="276"/>
      <c r="AU991" s="12" t="s">
        <v>1865</v>
      </c>
    </row>
    <row r="992" spans="1:47" s="12" customFormat="1" ht="20.25" customHeight="1">
      <c r="A992" s="18">
        <v>990</v>
      </c>
      <c r="B992" s="270">
        <v>1160100555541</v>
      </c>
      <c r="C992" s="286" t="s">
        <v>64</v>
      </c>
      <c r="D992" s="286" t="s">
        <v>1645</v>
      </c>
      <c r="E992" s="286" t="s">
        <v>1646</v>
      </c>
      <c r="F992" s="272">
        <v>2</v>
      </c>
      <c r="G992" s="272"/>
      <c r="H992" s="273"/>
      <c r="I992" s="286" t="s">
        <v>302</v>
      </c>
      <c r="J992" s="277">
        <v>10815</v>
      </c>
      <c r="K992" s="272">
        <v>0</v>
      </c>
      <c r="L992" s="272">
        <v>0</v>
      </c>
      <c r="M992" s="272">
        <v>0</v>
      </c>
      <c r="N992" s="272">
        <v>1</v>
      </c>
      <c r="O992" s="272">
        <v>0</v>
      </c>
      <c r="P992" s="276">
        <v>0</v>
      </c>
      <c r="Q992" s="276"/>
      <c r="R992" s="276"/>
      <c r="S992" s="276"/>
      <c r="T992" s="276"/>
      <c r="U992" s="276"/>
      <c r="V992" s="276"/>
      <c r="W992" s="276"/>
      <c r="X992" s="276"/>
      <c r="Y992" s="276"/>
      <c r="Z992" s="276"/>
      <c r="AA992" s="276"/>
      <c r="AB992" s="276"/>
      <c r="AC992" s="276"/>
      <c r="AD992" s="276"/>
      <c r="AE992" s="276"/>
      <c r="AF992" s="276"/>
      <c r="AG992" s="276"/>
      <c r="AH992" s="276"/>
      <c r="AI992" s="276"/>
      <c r="AJ992" s="276"/>
      <c r="AK992" s="276"/>
      <c r="AL992" s="276"/>
      <c r="AM992" s="276"/>
      <c r="AN992" s="276"/>
      <c r="AO992" s="276"/>
      <c r="AP992" s="276"/>
      <c r="AQ992" s="276"/>
      <c r="AR992" s="276"/>
      <c r="AS992" s="276"/>
      <c r="AT992" s="276"/>
      <c r="AU992" s="12" t="s">
        <v>1865</v>
      </c>
    </row>
    <row r="993" spans="1:47" s="12" customFormat="1" ht="20.25" customHeight="1">
      <c r="A993" s="18">
        <v>991</v>
      </c>
      <c r="B993" s="270">
        <v>3191100157992</v>
      </c>
      <c r="C993" s="286" t="s">
        <v>50</v>
      </c>
      <c r="D993" s="286" t="s">
        <v>1647</v>
      </c>
      <c r="E993" s="286" t="s">
        <v>1648</v>
      </c>
      <c r="F993" s="272">
        <v>1</v>
      </c>
      <c r="G993" s="272"/>
      <c r="H993" s="273"/>
      <c r="I993" s="286" t="s">
        <v>302</v>
      </c>
      <c r="J993" s="277">
        <v>10815</v>
      </c>
      <c r="K993" s="272">
        <v>0</v>
      </c>
      <c r="L993" s="272">
        <v>0</v>
      </c>
      <c r="M993" s="272">
        <v>1</v>
      </c>
      <c r="N993" s="272">
        <v>0</v>
      </c>
      <c r="O993" s="272">
        <v>0</v>
      </c>
      <c r="P993" s="276">
        <v>0</v>
      </c>
      <c r="Q993" s="276"/>
      <c r="R993" s="276"/>
      <c r="S993" s="276"/>
      <c r="T993" s="276"/>
      <c r="U993" s="276"/>
      <c r="V993" s="276"/>
      <c r="W993" s="276"/>
      <c r="X993" s="276"/>
      <c r="Y993" s="276"/>
      <c r="Z993" s="276"/>
      <c r="AA993" s="276"/>
      <c r="AB993" s="276"/>
      <c r="AC993" s="276"/>
      <c r="AD993" s="276"/>
      <c r="AE993" s="276"/>
      <c r="AF993" s="276"/>
      <c r="AG993" s="276"/>
      <c r="AH993" s="276"/>
      <c r="AI993" s="276"/>
      <c r="AJ993" s="276"/>
      <c r="AK993" s="276"/>
      <c r="AL993" s="276"/>
      <c r="AM993" s="276"/>
      <c r="AN993" s="276"/>
      <c r="AO993" s="276"/>
      <c r="AP993" s="276"/>
      <c r="AQ993" s="276"/>
      <c r="AR993" s="276"/>
      <c r="AS993" s="276"/>
      <c r="AT993" s="276"/>
      <c r="AU993" s="12" t="s">
        <v>1865</v>
      </c>
    </row>
    <row r="994" spans="1:47" s="12" customFormat="1" ht="20.25" customHeight="1">
      <c r="A994" s="18">
        <v>992</v>
      </c>
      <c r="B994" s="270">
        <v>3191100081171</v>
      </c>
      <c r="C994" s="286" t="s">
        <v>55</v>
      </c>
      <c r="D994" s="286" t="s">
        <v>296</v>
      </c>
      <c r="E994" s="286" t="s">
        <v>1649</v>
      </c>
      <c r="F994" s="272">
        <v>2</v>
      </c>
      <c r="G994" s="272"/>
      <c r="H994" s="273"/>
      <c r="I994" s="286" t="s">
        <v>302</v>
      </c>
      <c r="J994" s="277">
        <v>10815</v>
      </c>
      <c r="K994" s="272">
        <v>0</v>
      </c>
      <c r="L994" s="272">
        <v>0</v>
      </c>
      <c r="M994" s="272">
        <v>1</v>
      </c>
      <c r="N994" s="272">
        <v>0</v>
      </c>
      <c r="O994" s="272">
        <v>0</v>
      </c>
      <c r="P994" s="276">
        <v>0</v>
      </c>
      <c r="Q994" s="276"/>
      <c r="R994" s="276"/>
      <c r="S994" s="276"/>
      <c r="T994" s="276"/>
      <c r="U994" s="276"/>
      <c r="V994" s="276"/>
      <c r="W994" s="276"/>
      <c r="X994" s="276"/>
      <c r="Y994" s="276"/>
      <c r="Z994" s="276"/>
      <c r="AA994" s="276"/>
      <c r="AB994" s="276"/>
      <c r="AC994" s="276"/>
      <c r="AD994" s="276"/>
      <c r="AE994" s="276"/>
      <c r="AF994" s="276"/>
      <c r="AG994" s="276"/>
      <c r="AH994" s="276"/>
      <c r="AI994" s="276"/>
      <c r="AJ994" s="276"/>
      <c r="AK994" s="276"/>
      <c r="AL994" s="276"/>
      <c r="AM994" s="276"/>
      <c r="AN994" s="276"/>
      <c r="AO994" s="276"/>
      <c r="AP994" s="276"/>
      <c r="AQ994" s="276"/>
      <c r="AR994" s="276"/>
      <c r="AS994" s="276"/>
      <c r="AT994" s="276"/>
      <c r="AU994" s="12" t="s">
        <v>1865</v>
      </c>
    </row>
    <row r="995" spans="1:47" s="12" customFormat="1" ht="20.25" customHeight="1">
      <c r="A995" s="18">
        <v>993</v>
      </c>
      <c r="B995" s="270">
        <v>3360900077656</v>
      </c>
      <c r="C995" s="286" t="s">
        <v>50</v>
      </c>
      <c r="D995" s="286" t="s">
        <v>1840</v>
      </c>
      <c r="E995" s="286" t="s">
        <v>1650</v>
      </c>
      <c r="F995" s="272">
        <v>1</v>
      </c>
      <c r="G995" s="272"/>
      <c r="H995" s="273"/>
      <c r="I995" s="286" t="s">
        <v>302</v>
      </c>
      <c r="J995" s="277">
        <v>10815</v>
      </c>
      <c r="K995" s="272">
        <v>0</v>
      </c>
      <c r="L995" s="272">
        <v>0</v>
      </c>
      <c r="M995" s="272">
        <v>1</v>
      </c>
      <c r="N995" s="272">
        <v>0</v>
      </c>
      <c r="O995" s="272">
        <v>0</v>
      </c>
      <c r="P995" s="276">
        <v>0</v>
      </c>
      <c r="Q995" s="276"/>
      <c r="R995" s="276"/>
      <c r="S995" s="276"/>
      <c r="T995" s="276"/>
      <c r="U995" s="276"/>
      <c r="V995" s="276"/>
      <c r="W995" s="276"/>
      <c r="X995" s="276"/>
      <c r="Y995" s="276"/>
      <c r="Z995" s="276"/>
      <c r="AA995" s="276"/>
      <c r="AB995" s="276"/>
      <c r="AC995" s="276"/>
      <c r="AD995" s="276"/>
      <c r="AE995" s="276"/>
      <c r="AF995" s="276"/>
      <c r="AG995" s="276"/>
      <c r="AH995" s="276"/>
      <c r="AI995" s="276"/>
      <c r="AJ995" s="276"/>
      <c r="AK995" s="276"/>
      <c r="AL995" s="276"/>
      <c r="AM995" s="276"/>
      <c r="AN995" s="276"/>
      <c r="AO995" s="276"/>
      <c r="AP995" s="276"/>
      <c r="AQ995" s="276"/>
      <c r="AR995" s="276"/>
      <c r="AS995" s="276"/>
      <c r="AT995" s="276"/>
      <c r="AU995" s="12" t="s">
        <v>1865</v>
      </c>
    </row>
    <row r="996" spans="1:47" s="12" customFormat="1" ht="20.25" customHeight="1">
      <c r="A996" s="18">
        <v>994</v>
      </c>
      <c r="B996" s="270">
        <v>3301401205331</v>
      </c>
      <c r="C996" s="286" t="s">
        <v>50</v>
      </c>
      <c r="D996" s="286" t="s">
        <v>1651</v>
      </c>
      <c r="E996" s="286" t="s">
        <v>1652</v>
      </c>
      <c r="F996" s="272">
        <v>1</v>
      </c>
      <c r="G996" s="272"/>
      <c r="H996" s="273"/>
      <c r="I996" s="286" t="s">
        <v>302</v>
      </c>
      <c r="J996" s="277">
        <v>10815</v>
      </c>
      <c r="K996" s="272">
        <v>0</v>
      </c>
      <c r="L996" s="272">
        <v>0</v>
      </c>
      <c r="M996" s="272">
        <v>1</v>
      </c>
      <c r="N996" s="272">
        <v>0</v>
      </c>
      <c r="O996" s="272">
        <v>0</v>
      </c>
      <c r="P996" s="276">
        <v>0</v>
      </c>
      <c r="Q996" s="276"/>
      <c r="R996" s="276"/>
      <c r="S996" s="276"/>
      <c r="T996" s="276"/>
      <c r="U996" s="276"/>
      <c r="V996" s="276"/>
      <c r="W996" s="276"/>
      <c r="X996" s="276"/>
      <c r="Y996" s="276"/>
      <c r="Z996" s="276"/>
      <c r="AA996" s="276"/>
      <c r="AB996" s="276"/>
      <c r="AC996" s="276"/>
      <c r="AD996" s="276"/>
      <c r="AE996" s="276"/>
      <c r="AF996" s="276"/>
      <c r="AG996" s="276"/>
      <c r="AH996" s="276"/>
      <c r="AI996" s="276"/>
      <c r="AJ996" s="276"/>
      <c r="AK996" s="276"/>
      <c r="AL996" s="276"/>
      <c r="AM996" s="276"/>
      <c r="AN996" s="276"/>
      <c r="AO996" s="276"/>
      <c r="AP996" s="276"/>
      <c r="AQ996" s="276"/>
      <c r="AR996" s="276"/>
      <c r="AS996" s="276"/>
      <c r="AT996" s="276"/>
      <c r="AU996" s="12" t="s">
        <v>1865</v>
      </c>
    </row>
    <row r="997" spans="1:47" s="12" customFormat="1" ht="20.25" customHeight="1">
      <c r="A997" s="18">
        <v>995</v>
      </c>
      <c r="B997" s="270">
        <v>3300300097150</v>
      </c>
      <c r="C997" s="286" t="s">
        <v>50</v>
      </c>
      <c r="D997" s="286" t="s">
        <v>239</v>
      </c>
      <c r="E997" s="286" t="s">
        <v>1653</v>
      </c>
      <c r="F997" s="272">
        <v>1</v>
      </c>
      <c r="G997" s="272"/>
      <c r="H997" s="273"/>
      <c r="I997" s="286" t="s">
        <v>302</v>
      </c>
      <c r="J997" s="277">
        <v>10815</v>
      </c>
      <c r="K997" s="272">
        <v>0</v>
      </c>
      <c r="L997" s="272">
        <v>0</v>
      </c>
      <c r="M997" s="272">
        <v>1</v>
      </c>
      <c r="N997" s="272">
        <v>0</v>
      </c>
      <c r="O997" s="272">
        <v>0</v>
      </c>
      <c r="P997" s="276">
        <v>0</v>
      </c>
      <c r="Q997" s="276"/>
      <c r="R997" s="276"/>
      <c r="S997" s="276"/>
      <c r="T997" s="276"/>
      <c r="U997" s="276"/>
      <c r="V997" s="276"/>
      <c r="W997" s="276"/>
      <c r="X997" s="276"/>
      <c r="Y997" s="276"/>
      <c r="Z997" s="276"/>
      <c r="AA997" s="276"/>
      <c r="AB997" s="276"/>
      <c r="AC997" s="276"/>
      <c r="AD997" s="276"/>
      <c r="AE997" s="276"/>
      <c r="AF997" s="276"/>
      <c r="AG997" s="276"/>
      <c r="AH997" s="276"/>
      <c r="AI997" s="276"/>
      <c r="AJ997" s="276"/>
      <c r="AK997" s="276"/>
      <c r="AL997" s="276"/>
      <c r="AM997" s="276"/>
      <c r="AN997" s="276"/>
      <c r="AO997" s="276"/>
      <c r="AP997" s="276"/>
      <c r="AQ997" s="276"/>
      <c r="AR997" s="276"/>
      <c r="AS997" s="276"/>
      <c r="AT997" s="276"/>
      <c r="AU997" s="12" t="s">
        <v>1865</v>
      </c>
    </row>
    <row r="998" spans="1:47" s="12" customFormat="1" ht="20.25" customHeight="1">
      <c r="A998" s="18">
        <v>996</v>
      </c>
      <c r="B998" s="270">
        <v>3191100531649</v>
      </c>
      <c r="C998" s="286" t="s">
        <v>50</v>
      </c>
      <c r="D998" s="286" t="s">
        <v>1271</v>
      </c>
      <c r="E998" s="286" t="s">
        <v>1252</v>
      </c>
      <c r="F998" s="272">
        <v>1</v>
      </c>
      <c r="G998" s="272"/>
      <c r="H998" s="273"/>
      <c r="I998" s="286" t="s">
        <v>302</v>
      </c>
      <c r="J998" s="277">
        <v>10815</v>
      </c>
      <c r="K998" s="272">
        <v>0</v>
      </c>
      <c r="L998" s="272">
        <v>0</v>
      </c>
      <c r="M998" s="272">
        <v>1</v>
      </c>
      <c r="N998" s="272">
        <v>0</v>
      </c>
      <c r="O998" s="272">
        <v>0</v>
      </c>
      <c r="P998" s="276">
        <v>0</v>
      </c>
      <c r="Q998" s="276"/>
      <c r="R998" s="276"/>
      <c r="S998" s="276"/>
      <c r="T998" s="276"/>
      <c r="U998" s="276"/>
      <c r="V998" s="276"/>
      <c r="W998" s="276"/>
      <c r="X998" s="276"/>
      <c r="Y998" s="276"/>
      <c r="Z998" s="276"/>
      <c r="AA998" s="276"/>
      <c r="AB998" s="276"/>
      <c r="AC998" s="276"/>
      <c r="AD998" s="276"/>
      <c r="AE998" s="276"/>
      <c r="AF998" s="276"/>
      <c r="AG998" s="276"/>
      <c r="AH998" s="276"/>
      <c r="AI998" s="276"/>
      <c r="AJ998" s="276"/>
      <c r="AK998" s="276"/>
      <c r="AL998" s="276"/>
      <c r="AM998" s="276"/>
      <c r="AN998" s="276"/>
      <c r="AO998" s="276"/>
      <c r="AP998" s="276"/>
      <c r="AQ998" s="276"/>
      <c r="AR998" s="276"/>
      <c r="AS998" s="276"/>
      <c r="AT998" s="276"/>
      <c r="AU998" s="12" t="s">
        <v>1865</v>
      </c>
    </row>
    <row r="999" spans="1:47" s="12" customFormat="1" ht="20.25" customHeight="1">
      <c r="A999" s="18">
        <v>997</v>
      </c>
      <c r="B999" s="270">
        <v>1198100034572</v>
      </c>
      <c r="C999" s="286" t="s">
        <v>71</v>
      </c>
      <c r="D999" s="286" t="s">
        <v>1654</v>
      </c>
      <c r="E999" s="286" t="s">
        <v>1655</v>
      </c>
      <c r="F999" s="272">
        <v>1</v>
      </c>
      <c r="G999" s="272"/>
      <c r="H999" s="273"/>
      <c r="I999" s="286" t="s">
        <v>302</v>
      </c>
      <c r="J999" s="277">
        <v>10815</v>
      </c>
      <c r="K999" s="272">
        <v>0</v>
      </c>
      <c r="L999" s="272">
        <v>0</v>
      </c>
      <c r="M999" s="272">
        <v>1</v>
      </c>
      <c r="N999" s="272">
        <v>0</v>
      </c>
      <c r="O999" s="272">
        <v>0</v>
      </c>
      <c r="P999" s="276">
        <v>0</v>
      </c>
      <c r="Q999" s="276"/>
      <c r="R999" s="276"/>
      <c r="S999" s="276"/>
      <c r="T999" s="276"/>
      <c r="U999" s="276"/>
      <c r="V999" s="276"/>
      <c r="W999" s="276"/>
      <c r="X999" s="276"/>
      <c r="Y999" s="276"/>
      <c r="Z999" s="276"/>
      <c r="AA999" s="276"/>
      <c r="AB999" s="276"/>
      <c r="AC999" s="276"/>
      <c r="AD999" s="276"/>
      <c r="AE999" s="276"/>
      <c r="AF999" s="276"/>
      <c r="AG999" s="276"/>
      <c r="AH999" s="276"/>
      <c r="AI999" s="276"/>
      <c r="AJ999" s="276"/>
      <c r="AK999" s="276"/>
      <c r="AL999" s="276"/>
      <c r="AM999" s="276"/>
      <c r="AN999" s="276"/>
      <c r="AO999" s="276"/>
      <c r="AP999" s="276"/>
      <c r="AQ999" s="276"/>
      <c r="AR999" s="276"/>
      <c r="AS999" s="276"/>
      <c r="AT999" s="276"/>
      <c r="AU999" s="12" t="s">
        <v>1865</v>
      </c>
    </row>
    <row r="1000" spans="1:47" s="12" customFormat="1" ht="20.25" customHeight="1">
      <c r="A1000" s="18">
        <v>998</v>
      </c>
      <c r="B1000" s="270">
        <v>1102700453759</v>
      </c>
      <c r="C1000" s="286" t="s">
        <v>64</v>
      </c>
      <c r="D1000" s="286" t="s">
        <v>1656</v>
      </c>
      <c r="E1000" s="286" t="s">
        <v>1657</v>
      </c>
      <c r="F1000" s="272">
        <v>2</v>
      </c>
      <c r="G1000" s="272"/>
      <c r="H1000" s="273"/>
      <c r="I1000" s="286" t="s">
        <v>302</v>
      </c>
      <c r="J1000" s="277">
        <v>10815</v>
      </c>
      <c r="K1000" s="272">
        <v>0</v>
      </c>
      <c r="L1000" s="272">
        <v>0</v>
      </c>
      <c r="M1000" s="272">
        <v>1</v>
      </c>
      <c r="N1000" s="272">
        <v>0</v>
      </c>
      <c r="O1000" s="272">
        <v>0</v>
      </c>
      <c r="P1000" s="276">
        <v>0</v>
      </c>
      <c r="Q1000" s="276"/>
      <c r="R1000" s="276"/>
      <c r="S1000" s="276"/>
      <c r="T1000" s="276"/>
      <c r="U1000" s="276"/>
      <c r="V1000" s="276"/>
      <c r="W1000" s="276"/>
      <c r="X1000" s="276"/>
      <c r="Y1000" s="276"/>
      <c r="Z1000" s="276"/>
      <c r="AA1000" s="276"/>
      <c r="AB1000" s="276"/>
      <c r="AC1000" s="276"/>
      <c r="AD1000" s="276"/>
      <c r="AE1000" s="276"/>
      <c r="AF1000" s="276"/>
      <c r="AG1000" s="276"/>
      <c r="AH1000" s="276"/>
      <c r="AI1000" s="276"/>
      <c r="AJ1000" s="276"/>
      <c r="AK1000" s="276"/>
      <c r="AL1000" s="276"/>
      <c r="AM1000" s="276"/>
      <c r="AN1000" s="276"/>
      <c r="AO1000" s="276"/>
      <c r="AP1000" s="276"/>
      <c r="AQ1000" s="276"/>
      <c r="AR1000" s="276"/>
      <c r="AS1000" s="276"/>
      <c r="AT1000" s="276"/>
      <c r="AU1000" s="12" t="s">
        <v>1865</v>
      </c>
    </row>
    <row r="1001" spans="1:47" s="12" customFormat="1" ht="20.25" customHeight="1">
      <c r="A1001" s="18">
        <v>999</v>
      </c>
      <c r="B1001" s="270">
        <v>1198100029544</v>
      </c>
      <c r="C1001" s="286" t="s">
        <v>71</v>
      </c>
      <c r="D1001" s="286" t="s">
        <v>1658</v>
      </c>
      <c r="E1001" s="286" t="s">
        <v>1659</v>
      </c>
      <c r="F1001" s="272">
        <v>1</v>
      </c>
      <c r="G1001" s="272"/>
      <c r="H1001" s="273"/>
      <c r="I1001" s="286" t="s">
        <v>302</v>
      </c>
      <c r="J1001" s="277">
        <v>10815</v>
      </c>
      <c r="K1001" s="272">
        <v>0</v>
      </c>
      <c r="L1001" s="272">
        <v>0</v>
      </c>
      <c r="M1001" s="272">
        <v>1</v>
      </c>
      <c r="N1001" s="272">
        <v>0</v>
      </c>
      <c r="O1001" s="272">
        <v>0</v>
      </c>
      <c r="P1001" s="276">
        <v>0</v>
      </c>
      <c r="Q1001" s="276"/>
      <c r="R1001" s="276"/>
      <c r="S1001" s="276"/>
      <c r="T1001" s="276"/>
      <c r="U1001" s="276"/>
      <c r="V1001" s="276"/>
      <c r="W1001" s="276"/>
      <c r="X1001" s="276"/>
      <c r="Y1001" s="276"/>
      <c r="Z1001" s="276"/>
      <c r="AA1001" s="276"/>
      <c r="AB1001" s="276"/>
      <c r="AC1001" s="276"/>
      <c r="AD1001" s="276"/>
      <c r="AE1001" s="276"/>
      <c r="AF1001" s="276"/>
      <c r="AG1001" s="276"/>
      <c r="AH1001" s="276"/>
      <c r="AI1001" s="276"/>
      <c r="AJ1001" s="276"/>
      <c r="AK1001" s="276"/>
      <c r="AL1001" s="276"/>
      <c r="AM1001" s="276"/>
      <c r="AN1001" s="276"/>
      <c r="AO1001" s="276"/>
      <c r="AP1001" s="276"/>
      <c r="AQ1001" s="276"/>
      <c r="AR1001" s="276"/>
      <c r="AS1001" s="276"/>
      <c r="AT1001" s="276"/>
      <c r="AU1001" s="12" t="s">
        <v>1865</v>
      </c>
    </row>
    <row r="1002" spans="1:47" s="12" customFormat="1" ht="20.25" customHeight="1">
      <c r="A1002" s="18">
        <v>1000</v>
      </c>
      <c r="B1002" s="270">
        <v>3191100172771</v>
      </c>
      <c r="C1002" s="286" t="s">
        <v>50</v>
      </c>
      <c r="D1002" s="286" t="s">
        <v>1661</v>
      </c>
      <c r="E1002" s="286" t="s">
        <v>1660</v>
      </c>
      <c r="F1002" s="272">
        <v>1</v>
      </c>
      <c r="G1002" s="272"/>
      <c r="H1002" s="273"/>
      <c r="I1002" s="286" t="s">
        <v>302</v>
      </c>
      <c r="J1002" s="277">
        <v>10815</v>
      </c>
      <c r="K1002" s="272">
        <v>0</v>
      </c>
      <c r="L1002" s="272">
        <v>0</v>
      </c>
      <c r="M1002" s="272">
        <v>1</v>
      </c>
      <c r="N1002" s="272">
        <v>0</v>
      </c>
      <c r="O1002" s="272">
        <v>0</v>
      </c>
      <c r="P1002" s="276">
        <v>0</v>
      </c>
      <c r="Q1002" s="276"/>
      <c r="R1002" s="276"/>
      <c r="S1002" s="276"/>
      <c r="T1002" s="276"/>
      <c r="U1002" s="276"/>
      <c r="V1002" s="276"/>
      <c r="W1002" s="276"/>
      <c r="X1002" s="276"/>
      <c r="Y1002" s="276"/>
      <c r="Z1002" s="276"/>
      <c r="AA1002" s="276"/>
      <c r="AB1002" s="276"/>
      <c r="AC1002" s="276"/>
      <c r="AD1002" s="276"/>
      <c r="AE1002" s="276"/>
      <c r="AF1002" s="276"/>
      <c r="AG1002" s="276"/>
      <c r="AH1002" s="276"/>
      <c r="AI1002" s="276"/>
      <c r="AJ1002" s="276"/>
      <c r="AK1002" s="276"/>
      <c r="AL1002" s="276"/>
      <c r="AM1002" s="276"/>
      <c r="AN1002" s="276"/>
      <c r="AO1002" s="276"/>
      <c r="AP1002" s="276"/>
      <c r="AQ1002" s="276"/>
      <c r="AR1002" s="276"/>
      <c r="AS1002" s="276"/>
      <c r="AT1002" s="276"/>
      <c r="AU1002" s="12" t="s">
        <v>1865</v>
      </c>
    </row>
    <row r="1003" spans="1:47" s="12" customFormat="1" ht="20.25" customHeight="1">
      <c r="A1003" s="18">
        <v>1001</v>
      </c>
      <c r="B1003" s="270">
        <v>5191100016052</v>
      </c>
      <c r="C1003" s="286" t="s">
        <v>50</v>
      </c>
      <c r="D1003" s="286" t="s">
        <v>159</v>
      </c>
      <c r="E1003" s="286" t="s">
        <v>1662</v>
      </c>
      <c r="F1003" s="272">
        <v>1</v>
      </c>
      <c r="G1003" s="272"/>
      <c r="H1003" s="273"/>
      <c r="I1003" s="286" t="s">
        <v>302</v>
      </c>
      <c r="J1003" s="277">
        <v>10815</v>
      </c>
      <c r="K1003" s="272">
        <v>0</v>
      </c>
      <c r="L1003" s="272">
        <v>0</v>
      </c>
      <c r="M1003" s="272">
        <v>1</v>
      </c>
      <c r="N1003" s="272">
        <v>0</v>
      </c>
      <c r="O1003" s="272">
        <v>0</v>
      </c>
      <c r="P1003" s="276">
        <v>0</v>
      </c>
      <c r="Q1003" s="276"/>
      <c r="R1003" s="276"/>
      <c r="S1003" s="276"/>
      <c r="T1003" s="276"/>
      <c r="U1003" s="276"/>
      <c r="V1003" s="276"/>
      <c r="W1003" s="276"/>
      <c r="X1003" s="276"/>
      <c r="Y1003" s="276"/>
      <c r="Z1003" s="276"/>
      <c r="AA1003" s="276"/>
      <c r="AB1003" s="276"/>
      <c r="AC1003" s="276"/>
      <c r="AD1003" s="276"/>
      <c r="AE1003" s="276"/>
      <c r="AF1003" s="276"/>
      <c r="AG1003" s="276"/>
      <c r="AH1003" s="276"/>
      <c r="AI1003" s="276"/>
      <c r="AJ1003" s="276"/>
      <c r="AK1003" s="276"/>
      <c r="AL1003" s="276"/>
      <c r="AM1003" s="276"/>
      <c r="AN1003" s="276"/>
      <c r="AO1003" s="276"/>
      <c r="AP1003" s="276"/>
      <c r="AQ1003" s="276"/>
      <c r="AR1003" s="276"/>
      <c r="AS1003" s="276"/>
      <c r="AT1003" s="276"/>
      <c r="AU1003" s="12" t="s">
        <v>1865</v>
      </c>
    </row>
    <row r="1004" spans="1:47" s="12" customFormat="1" ht="20.25" customHeight="1">
      <c r="A1004" s="18">
        <v>1002</v>
      </c>
      <c r="B1004" s="270">
        <v>3191100173734</v>
      </c>
      <c r="C1004" s="286" t="s">
        <v>50</v>
      </c>
      <c r="D1004" s="286" t="s">
        <v>1663</v>
      </c>
      <c r="E1004" s="286" t="s">
        <v>1664</v>
      </c>
      <c r="F1004" s="272">
        <v>1</v>
      </c>
      <c r="G1004" s="272"/>
      <c r="H1004" s="273"/>
      <c r="I1004" s="286" t="s">
        <v>302</v>
      </c>
      <c r="J1004" s="277">
        <v>10815</v>
      </c>
      <c r="K1004" s="272">
        <v>0</v>
      </c>
      <c r="L1004" s="272">
        <v>0</v>
      </c>
      <c r="M1004" s="272">
        <v>1</v>
      </c>
      <c r="N1004" s="272">
        <v>0</v>
      </c>
      <c r="O1004" s="272">
        <v>0</v>
      </c>
      <c r="P1004" s="276">
        <v>0</v>
      </c>
      <c r="Q1004" s="276"/>
      <c r="R1004" s="276"/>
      <c r="S1004" s="276"/>
      <c r="T1004" s="276"/>
      <c r="U1004" s="276"/>
      <c r="V1004" s="276"/>
      <c r="W1004" s="276"/>
      <c r="X1004" s="276"/>
      <c r="Y1004" s="276"/>
      <c r="Z1004" s="276"/>
      <c r="AA1004" s="276"/>
      <c r="AB1004" s="276"/>
      <c r="AC1004" s="276"/>
      <c r="AD1004" s="276"/>
      <c r="AE1004" s="276"/>
      <c r="AF1004" s="276"/>
      <c r="AG1004" s="276"/>
      <c r="AH1004" s="276"/>
      <c r="AI1004" s="276"/>
      <c r="AJ1004" s="276"/>
      <c r="AK1004" s="276"/>
      <c r="AL1004" s="276"/>
      <c r="AM1004" s="276"/>
      <c r="AN1004" s="276"/>
      <c r="AO1004" s="276"/>
      <c r="AP1004" s="276"/>
      <c r="AQ1004" s="276"/>
      <c r="AR1004" s="276"/>
      <c r="AS1004" s="276"/>
      <c r="AT1004" s="276"/>
      <c r="AU1004" s="12" t="s">
        <v>1865</v>
      </c>
    </row>
    <row r="1005" spans="1:47" s="12" customFormat="1" ht="20.25" customHeight="1">
      <c r="A1005" s="18">
        <v>1003</v>
      </c>
      <c r="B1005" s="270">
        <v>3150100128169</v>
      </c>
      <c r="C1005" s="286" t="s">
        <v>50</v>
      </c>
      <c r="D1005" s="286" t="s">
        <v>1665</v>
      </c>
      <c r="E1005" s="286" t="s">
        <v>1666</v>
      </c>
      <c r="F1005" s="272">
        <v>1</v>
      </c>
      <c r="G1005" s="272"/>
      <c r="H1005" s="273"/>
      <c r="I1005" s="286" t="s">
        <v>302</v>
      </c>
      <c r="J1005" s="277">
        <v>10815</v>
      </c>
      <c r="K1005" s="272">
        <v>0</v>
      </c>
      <c r="L1005" s="272">
        <v>0</v>
      </c>
      <c r="M1005" s="272">
        <v>1</v>
      </c>
      <c r="N1005" s="272">
        <v>0</v>
      </c>
      <c r="O1005" s="272">
        <v>0</v>
      </c>
      <c r="P1005" s="276">
        <v>0</v>
      </c>
      <c r="Q1005" s="276"/>
      <c r="R1005" s="276"/>
      <c r="S1005" s="276"/>
      <c r="T1005" s="276"/>
      <c r="U1005" s="276"/>
      <c r="V1005" s="276"/>
      <c r="W1005" s="276"/>
      <c r="X1005" s="276"/>
      <c r="Y1005" s="276"/>
      <c r="Z1005" s="276"/>
      <c r="AA1005" s="276"/>
      <c r="AB1005" s="276"/>
      <c r="AC1005" s="276"/>
      <c r="AD1005" s="276"/>
      <c r="AE1005" s="276"/>
      <c r="AF1005" s="276"/>
      <c r="AG1005" s="276"/>
      <c r="AH1005" s="276"/>
      <c r="AI1005" s="276"/>
      <c r="AJ1005" s="276"/>
      <c r="AK1005" s="276"/>
      <c r="AL1005" s="276"/>
      <c r="AM1005" s="276"/>
      <c r="AN1005" s="276"/>
      <c r="AO1005" s="276"/>
      <c r="AP1005" s="276"/>
      <c r="AQ1005" s="276"/>
      <c r="AR1005" s="276"/>
      <c r="AS1005" s="276"/>
      <c r="AT1005" s="276"/>
      <c r="AU1005" s="12" t="s">
        <v>1865</v>
      </c>
    </row>
    <row r="1006" spans="1:47" s="12" customFormat="1" ht="20.25" customHeight="1">
      <c r="A1006" s="18">
        <v>1004</v>
      </c>
      <c r="B1006" s="270">
        <v>3191100606037</v>
      </c>
      <c r="C1006" s="286" t="s">
        <v>55</v>
      </c>
      <c r="D1006" s="286" t="s">
        <v>1142</v>
      </c>
      <c r="E1006" s="286" t="s">
        <v>201</v>
      </c>
      <c r="F1006" s="272">
        <v>2</v>
      </c>
      <c r="G1006" s="272"/>
      <c r="H1006" s="273"/>
      <c r="I1006" s="286" t="s">
        <v>302</v>
      </c>
      <c r="J1006" s="277">
        <v>10815</v>
      </c>
      <c r="K1006" s="272">
        <v>0</v>
      </c>
      <c r="L1006" s="272">
        <v>0</v>
      </c>
      <c r="M1006" s="272">
        <v>1</v>
      </c>
      <c r="N1006" s="272">
        <v>0</v>
      </c>
      <c r="O1006" s="272">
        <v>0</v>
      </c>
      <c r="P1006" s="276">
        <v>0</v>
      </c>
      <c r="Q1006" s="276"/>
      <c r="R1006" s="276"/>
      <c r="S1006" s="276"/>
      <c r="T1006" s="276"/>
      <c r="U1006" s="276"/>
      <c r="V1006" s="276"/>
      <c r="W1006" s="276"/>
      <c r="X1006" s="276"/>
      <c r="Y1006" s="276"/>
      <c r="Z1006" s="276"/>
      <c r="AA1006" s="276"/>
      <c r="AB1006" s="276"/>
      <c r="AC1006" s="276"/>
      <c r="AD1006" s="276"/>
      <c r="AE1006" s="276"/>
      <c r="AF1006" s="276"/>
      <c r="AG1006" s="276"/>
      <c r="AH1006" s="276"/>
      <c r="AI1006" s="276"/>
      <c r="AJ1006" s="276"/>
      <c r="AK1006" s="276"/>
      <c r="AL1006" s="276"/>
      <c r="AM1006" s="276"/>
      <c r="AN1006" s="276"/>
      <c r="AO1006" s="276"/>
      <c r="AP1006" s="276"/>
      <c r="AQ1006" s="276"/>
      <c r="AR1006" s="276"/>
      <c r="AS1006" s="276"/>
      <c r="AT1006" s="276"/>
      <c r="AU1006" s="12" t="s">
        <v>1865</v>
      </c>
    </row>
    <row r="1007" spans="1:47" s="12" customFormat="1" ht="20.25" customHeight="1">
      <c r="A1007" s="18">
        <v>1005</v>
      </c>
      <c r="B1007" s="270">
        <v>3191100150220</v>
      </c>
      <c r="C1007" s="286" t="s">
        <v>55</v>
      </c>
      <c r="D1007" s="286" t="s">
        <v>1548</v>
      </c>
      <c r="E1007" s="286" t="s">
        <v>1667</v>
      </c>
      <c r="F1007" s="272">
        <v>2</v>
      </c>
      <c r="G1007" s="272"/>
      <c r="H1007" s="273"/>
      <c r="I1007" s="286" t="s">
        <v>302</v>
      </c>
      <c r="J1007" s="277">
        <v>10815</v>
      </c>
      <c r="K1007" s="272">
        <v>0</v>
      </c>
      <c r="L1007" s="272">
        <v>0</v>
      </c>
      <c r="M1007" s="272">
        <v>1</v>
      </c>
      <c r="N1007" s="272">
        <v>0</v>
      </c>
      <c r="O1007" s="272">
        <v>0</v>
      </c>
      <c r="P1007" s="276">
        <v>0</v>
      </c>
      <c r="Q1007" s="276"/>
      <c r="R1007" s="276"/>
      <c r="S1007" s="276"/>
      <c r="T1007" s="276"/>
      <c r="U1007" s="276"/>
      <c r="V1007" s="276"/>
      <c r="W1007" s="276"/>
      <c r="X1007" s="276"/>
      <c r="Y1007" s="276"/>
      <c r="Z1007" s="276"/>
      <c r="AA1007" s="276"/>
      <c r="AB1007" s="276"/>
      <c r="AC1007" s="276"/>
      <c r="AD1007" s="276"/>
      <c r="AE1007" s="276"/>
      <c r="AF1007" s="276"/>
      <c r="AG1007" s="276"/>
      <c r="AH1007" s="276"/>
      <c r="AI1007" s="276"/>
      <c r="AJ1007" s="276"/>
      <c r="AK1007" s="276"/>
      <c r="AL1007" s="276"/>
      <c r="AM1007" s="276"/>
      <c r="AN1007" s="276"/>
      <c r="AO1007" s="276"/>
      <c r="AP1007" s="276"/>
      <c r="AQ1007" s="276"/>
      <c r="AR1007" s="276"/>
      <c r="AS1007" s="276"/>
      <c r="AT1007" s="276"/>
      <c r="AU1007" s="12" t="s">
        <v>1865</v>
      </c>
    </row>
    <row r="1008" spans="1:47" s="12" customFormat="1" ht="20.25" customHeight="1">
      <c r="A1008" s="18">
        <v>1006</v>
      </c>
      <c r="B1008" s="270">
        <v>3660500663440</v>
      </c>
      <c r="C1008" s="286" t="s">
        <v>64</v>
      </c>
      <c r="D1008" s="286" t="s">
        <v>1201</v>
      </c>
      <c r="E1008" s="286" t="s">
        <v>1174</v>
      </c>
      <c r="F1008" s="272">
        <v>2</v>
      </c>
      <c r="G1008" s="272"/>
      <c r="H1008" s="273"/>
      <c r="I1008" s="286" t="s">
        <v>302</v>
      </c>
      <c r="J1008" s="277">
        <v>10815</v>
      </c>
      <c r="K1008" s="272">
        <v>0</v>
      </c>
      <c r="L1008" s="272">
        <v>0</v>
      </c>
      <c r="M1008" s="272">
        <v>1</v>
      </c>
      <c r="N1008" s="272">
        <v>0</v>
      </c>
      <c r="O1008" s="272">
        <v>0</v>
      </c>
      <c r="P1008" s="276">
        <v>0</v>
      </c>
      <c r="Q1008" s="276"/>
      <c r="R1008" s="276"/>
      <c r="S1008" s="276"/>
      <c r="T1008" s="276"/>
      <c r="U1008" s="276"/>
      <c r="V1008" s="276"/>
      <c r="W1008" s="276"/>
      <c r="X1008" s="276"/>
      <c r="Y1008" s="276"/>
      <c r="Z1008" s="276"/>
      <c r="AA1008" s="276"/>
      <c r="AB1008" s="276"/>
      <c r="AC1008" s="276"/>
      <c r="AD1008" s="276"/>
      <c r="AE1008" s="276"/>
      <c r="AF1008" s="276"/>
      <c r="AG1008" s="276"/>
      <c r="AH1008" s="276"/>
      <c r="AI1008" s="276"/>
      <c r="AJ1008" s="276"/>
      <c r="AK1008" s="276"/>
      <c r="AL1008" s="276"/>
      <c r="AM1008" s="276"/>
      <c r="AN1008" s="276"/>
      <c r="AO1008" s="276"/>
      <c r="AP1008" s="276"/>
      <c r="AQ1008" s="276"/>
      <c r="AR1008" s="276"/>
      <c r="AS1008" s="276"/>
      <c r="AT1008" s="276"/>
      <c r="AU1008" s="12" t="s">
        <v>1865</v>
      </c>
    </row>
    <row r="1009" spans="1:47" s="12" customFormat="1" ht="20.25" customHeight="1">
      <c r="A1009" s="18">
        <v>1007</v>
      </c>
      <c r="B1009" s="270">
        <v>3191100596490</v>
      </c>
      <c r="C1009" s="286" t="s">
        <v>50</v>
      </c>
      <c r="D1009" s="286" t="s">
        <v>1841</v>
      </c>
      <c r="E1009" s="286" t="s">
        <v>645</v>
      </c>
      <c r="F1009" s="272">
        <v>1</v>
      </c>
      <c r="G1009" s="272"/>
      <c r="H1009" s="273"/>
      <c r="I1009" s="286"/>
      <c r="J1009" s="285"/>
      <c r="K1009" s="272"/>
      <c r="L1009" s="272"/>
      <c r="M1009" s="272"/>
      <c r="N1009" s="272"/>
      <c r="O1009" s="272"/>
      <c r="P1009" s="276"/>
      <c r="Q1009" s="283"/>
      <c r="R1009" s="276"/>
      <c r="S1009" s="276"/>
      <c r="T1009" s="276"/>
      <c r="U1009" s="276"/>
      <c r="V1009" s="276"/>
      <c r="W1009" s="276"/>
      <c r="X1009" s="276"/>
      <c r="Y1009" s="276"/>
      <c r="Z1009" s="276"/>
      <c r="AA1009" s="276"/>
      <c r="AB1009" s="276"/>
      <c r="AC1009" s="276"/>
      <c r="AD1009" s="276"/>
      <c r="AE1009" s="276"/>
      <c r="AF1009" s="276"/>
      <c r="AG1009" s="276"/>
      <c r="AH1009" s="276"/>
      <c r="AI1009" s="276"/>
      <c r="AJ1009" s="276"/>
      <c r="AK1009" s="276"/>
      <c r="AL1009" s="276"/>
      <c r="AM1009" s="276"/>
      <c r="AN1009" s="276"/>
      <c r="AO1009" s="276"/>
      <c r="AP1009" s="276"/>
      <c r="AQ1009" s="276"/>
      <c r="AR1009" s="276"/>
      <c r="AS1009" s="276"/>
      <c r="AT1009" s="276"/>
      <c r="AU1009" s="12" t="s">
        <v>1865</v>
      </c>
    </row>
    <row r="1010" spans="1:47" s="12" customFormat="1" ht="20.25" customHeight="1">
      <c r="A1010" s="18">
        <v>1008</v>
      </c>
      <c r="B1010" s="270">
        <v>3191100557117</v>
      </c>
      <c r="C1010" s="286" t="s">
        <v>55</v>
      </c>
      <c r="D1010" s="286" t="s">
        <v>1842</v>
      </c>
      <c r="E1010" s="286" t="s">
        <v>1843</v>
      </c>
      <c r="F1010" s="272">
        <v>2</v>
      </c>
      <c r="G1010" s="272"/>
      <c r="H1010" s="273"/>
      <c r="I1010" s="286"/>
      <c r="J1010" s="285"/>
      <c r="K1010" s="272"/>
      <c r="L1010" s="272"/>
      <c r="M1010" s="272"/>
      <c r="N1010" s="272"/>
      <c r="O1010" s="272"/>
      <c r="P1010" s="276"/>
      <c r="Q1010" s="283"/>
      <c r="R1010" s="276"/>
      <c r="S1010" s="276"/>
      <c r="T1010" s="276"/>
      <c r="U1010" s="276"/>
      <c r="V1010" s="276"/>
      <c r="W1010" s="276"/>
      <c r="X1010" s="276"/>
      <c r="Y1010" s="276"/>
      <c r="Z1010" s="276"/>
      <c r="AA1010" s="276"/>
      <c r="AB1010" s="276"/>
      <c r="AC1010" s="276"/>
      <c r="AD1010" s="276"/>
      <c r="AE1010" s="276"/>
      <c r="AF1010" s="276"/>
      <c r="AG1010" s="276"/>
      <c r="AH1010" s="276"/>
      <c r="AI1010" s="276"/>
      <c r="AJ1010" s="276"/>
      <c r="AK1010" s="276"/>
      <c r="AL1010" s="276"/>
      <c r="AM1010" s="276"/>
      <c r="AN1010" s="276"/>
      <c r="AO1010" s="276"/>
      <c r="AP1010" s="276"/>
      <c r="AQ1010" s="276"/>
      <c r="AR1010" s="276"/>
      <c r="AS1010" s="276"/>
      <c r="AT1010" s="276"/>
      <c r="AU1010" s="12" t="s">
        <v>1865</v>
      </c>
    </row>
    <row r="1011" spans="1:47" s="12" customFormat="1" ht="20.25" customHeight="1">
      <c r="A1011" s="18">
        <v>1009</v>
      </c>
      <c r="B1011" s="270">
        <v>3191100567937</v>
      </c>
      <c r="C1011" s="286" t="s">
        <v>50</v>
      </c>
      <c r="D1011" s="286" t="s">
        <v>805</v>
      </c>
      <c r="E1011" s="286" t="s">
        <v>1761</v>
      </c>
      <c r="F1011" s="272">
        <v>1</v>
      </c>
      <c r="G1011" s="272"/>
      <c r="H1011" s="273"/>
      <c r="I1011" s="286"/>
      <c r="J1011" s="285"/>
      <c r="K1011" s="272"/>
      <c r="L1011" s="272"/>
      <c r="M1011" s="272"/>
      <c r="N1011" s="272"/>
      <c r="O1011" s="272"/>
      <c r="P1011" s="276"/>
      <c r="Q1011" s="283"/>
      <c r="R1011" s="276"/>
      <c r="S1011" s="276"/>
      <c r="T1011" s="276"/>
      <c r="U1011" s="276"/>
      <c r="V1011" s="276"/>
      <c r="W1011" s="276"/>
      <c r="X1011" s="276"/>
      <c r="Y1011" s="276"/>
      <c r="Z1011" s="276"/>
      <c r="AA1011" s="276"/>
      <c r="AB1011" s="276"/>
      <c r="AC1011" s="276"/>
      <c r="AD1011" s="276"/>
      <c r="AE1011" s="276"/>
      <c r="AF1011" s="276"/>
      <c r="AG1011" s="276"/>
      <c r="AH1011" s="276"/>
      <c r="AI1011" s="276"/>
      <c r="AJ1011" s="276"/>
      <c r="AK1011" s="276"/>
      <c r="AL1011" s="276"/>
      <c r="AM1011" s="276"/>
      <c r="AN1011" s="276"/>
      <c r="AO1011" s="276"/>
      <c r="AP1011" s="276"/>
      <c r="AQ1011" s="276"/>
      <c r="AR1011" s="276"/>
      <c r="AS1011" s="276"/>
      <c r="AT1011" s="276"/>
      <c r="AU1011" s="12" t="s">
        <v>1865</v>
      </c>
    </row>
    <row r="1012" spans="1:47" s="12" customFormat="1" ht="20.25" customHeight="1">
      <c r="A1012" s="18">
        <v>1010</v>
      </c>
      <c r="B1012" s="270">
        <v>3191100619376</v>
      </c>
      <c r="C1012" s="286" t="s">
        <v>50</v>
      </c>
      <c r="D1012" s="286" t="s">
        <v>1844</v>
      </c>
      <c r="E1012" s="286" t="s">
        <v>1410</v>
      </c>
      <c r="F1012" s="272">
        <v>1</v>
      </c>
      <c r="G1012" s="272"/>
      <c r="H1012" s="273"/>
      <c r="I1012" s="286"/>
      <c r="J1012" s="285"/>
      <c r="K1012" s="272"/>
      <c r="L1012" s="272"/>
      <c r="M1012" s="272"/>
      <c r="N1012" s="272"/>
      <c r="O1012" s="272"/>
      <c r="P1012" s="276"/>
      <c r="Q1012" s="283"/>
      <c r="R1012" s="276"/>
      <c r="S1012" s="276"/>
      <c r="T1012" s="276"/>
      <c r="U1012" s="276"/>
      <c r="V1012" s="276"/>
      <c r="W1012" s="276"/>
      <c r="X1012" s="276"/>
      <c r="Y1012" s="276"/>
      <c r="Z1012" s="276"/>
      <c r="AA1012" s="276"/>
      <c r="AB1012" s="276"/>
      <c r="AC1012" s="276"/>
      <c r="AD1012" s="276"/>
      <c r="AE1012" s="276"/>
      <c r="AF1012" s="276"/>
      <c r="AG1012" s="276"/>
      <c r="AH1012" s="276"/>
      <c r="AI1012" s="276"/>
      <c r="AJ1012" s="276"/>
      <c r="AK1012" s="276"/>
      <c r="AL1012" s="276"/>
      <c r="AM1012" s="276"/>
      <c r="AN1012" s="276"/>
      <c r="AO1012" s="276"/>
      <c r="AP1012" s="276"/>
      <c r="AQ1012" s="276"/>
      <c r="AR1012" s="276"/>
      <c r="AS1012" s="276"/>
      <c r="AT1012" s="276"/>
      <c r="AU1012" s="12" t="s">
        <v>1865</v>
      </c>
    </row>
    <row r="1013" spans="1:47" s="12" customFormat="1" ht="20.25" customHeight="1">
      <c r="A1013" s="18">
        <v>1011</v>
      </c>
      <c r="B1013" s="270">
        <v>3191100619619</v>
      </c>
      <c r="C1013" s="286" t="s">
        <v>50</v>
      </c>
      <c r="D1013" s="286" t="s">
        <v>1845</v>
      </c>
      <c r="E1013" s="286" t="s">
        <v>1846</v>
      </c>
      <c r="F1013" s="272">
        <v>1</v>
      </c>
      <c r="G1013" s="272"/>
      <c r="H1013" s="273"/>
      <c r="I1013" s="286"/>
      <c r="J1013" s="285"/>
      <c r="K1013" s="272"/>
      <c r="L1013" s="272"/>
      <c r="M1013" s="272"/>
      <c r="N1013" s="272"/>
      <c r="O1013" s="272"/>
      <c r="P1013" s="276"/>
      <c r="Q1013" s="283"/>
      <c r="R1013" s="276"/>
      <c r="S1013" s="276"/>
      <c r="T1013" s="276"/>
      <c r="U1013" s="276"/>
      <c r="V1013" s="276"/>
      <c r="W1013" s="276"/>
      <c r="X1013" s="276"/>
      <c r="Y1013" s="276"/>
      <c r="Z1013" s="276"/>
      <c r="AA1013" s="276"/>
      <c r="AB1013" s="276"/>
      <c r="AC1013" s="276"/>
      <c r="AD1013" s="276"/>
      <c r="AE1013" s="276"/>
      <c r="AF1013" s="276"/>
      <c r="AG1013" s="276"/>
      <c r="AH1013" s="276"/>
      <c r="AI1013" s="276"/>
      <c r="AJ1013" s="276"/>
      <c r="AK1013" s="276"/>
      <c r="AL1013" s="276"/>
      <c r="AM1013" s="276"/>
      <c r="AN1013" s="276"/>
      <c r="AO1013" s="276"/>
      <c r="AP1013" s="276"/>
      <c r="AQ1013" s="276"/>
      <c r="AR1013" s="276"/>
      <c r="AS1013" s="276"/>
      <c r="AT1013" s="276"/>
      <c r="AU1013" s="12" t="s">
        <v>1865</v>
      </c>
    </row>
    <row r="1014" spans="1:47" s="12" customFormat="1" ht="20.25" customHeight="1">
      <c r="A1014" s="18">
        <v>1012</v>
      </c>
      <c r="B1014" s="270">
        <v>3191100542730</v>
      </c>
      <c r="C1014" s="286" t="s">
        <v>50</v>
      </c>
      <c r="D1014" s="286" t="s">
        <v>169</v>
      </c>
      <c r="E1014" s="286" t="s">
        <v>170</v>
      </c>
      <c r="F1014" s="272">
        <v>1</v>
      </c>
      <c r="G1014" s="272"/>
      <c r="H1014" s="273"/>
      <c r="I1014" s="286"/>
      <c r="J1014" s="285"/>
      <c r="K1014" s="272"/>
      <c r="L1014" s="272"/>
      <c r="M1014" s="272"/>
      <c r="N1014" s="272"/>
      <c r="O1014" s="272"/>
      <c r="P1014" s="276"/>
      <c r="Q1014" s="283"/>
      <c r="R1014" s="276"/>
      <c r="S1014" s="276"/>
      <c r="T1014" s="276"/>
      <c r="U1014" s="276"/>
      <c r="V1014" s="276"/>
      <c r="W1014" s="276"/>
      <c r="X1014" s="276"/>
      <c r="Y1014" s="276"/>
      <c r="Z1014" s="276"/>
      <c r="AA1014" s="276"/>
      <c r="AB1014" s="276"/>
      <c r="AC1014" s="276"/>
      <c r="AD1014" s="276"/>
      <c r="AE1014" s="276"/>
      <c r="AF1014" s="276"/>
      <c r="AG1014" s="276"/>
      <c r="AH1014" s="276"/>
      <c r="AI1014" s="276"/>
      <c r="AJ1014" s="276"/>
      <c r="AK1014" s="276"/>
      <c r="AL1014" s="276"/>
      <c r="AM1014" s="276"/>
      <c r="AN1014" s="276"/>
      <c r="AO1014" s="276"/>
      <c r="AP1014" s="276"/>
      <c r="AQ1014" s="276"/>
      <c r="AR1014" s="276"/>
      <c r="AS1014" s="276"/>
      <c r="AT1014" s="276"/>
      <c r="AU1014" s="12" t="s">
        <v>1865</v>
      </c>
    </row>
    <row r="1015" spans="1:47" s="12" customFormat="1" ht="20.25" customHeight="1">
      <c r="A1015" s="18">
        <v>1013</v>
      </c>
      <c r="B1015" s="270">
        <v>3149900155185</v>
      </c>
      <c r="C1015" s="286" t="s">
        <v>50</v>
      </c>
      <c r="D1015" s="286" t="s">
        <v>159</v>
      </c>
      <c r="E1015" s="286" t="s">
        <v>1847</v>
      </c>
      <c r="F1015" s="272">
        <v>1</v>
      </c>
      <c r="G1015" s="272"/>
      <c r="H1015" s="273"/>
      <c r="I1015" s="286"/>
      <c r="J1015" s="285"/>
      <c r="K1015" s="272"/>
      <c r="L1015" s="272"/>
      <c r="M1015" s="272"/>
      <c r="N1015" s="272"/>
      <c r="O1015" s="272"/>
      <c r="P1015" s="276"/>
      <c r="Q1015" s="283"/>
      <c r="R1015" s="276"/>
      <c r="S1015" s="276"/>
      <c r="T1015" s="276"/>
      <c r="U1015" s="276"/>
      <c r="V1015" s="276"/>
      <c r="W1015" s="276"/>
      <c r="X1015" s="276"/>
      <c r="Y1015" s="276"/>
      <c r="Z1015" s="276"/>
      <c r="AA1015" s="276"/>
      <c r="AB1015" s="276"/>
      <c r="AC1015" s="276"/>
      <c r="AD1015" s="276"/>
      <c r="AE1015" s="276"/>
      <c r="AF1015" s="276"/>
      <c r="AG1015" s="276"/>
      <c r="AH1015" s="276"/>
      <c r="AI1015" s="276"/>
      <c r="AJ1015" s="276"/>
      <c r="AK1015" s="276"/>
      <c r="AL1015" s="276"/>
      <c r="AM1015" s="276"/>
      <c r="AN1015" s="276"/>
      <c r="AO1015" s="276"/>
      <c r="AP1015" s="276"/>
      <c r="AQ1015" s="276"/>
      <c r="AR1015" s="276"/>
      <c r="AS1015" s="276"/>
      <c r="AT1015" s="276"/>
      <c r="AU1015" s="12" t="s">
        <v>1865</v>
      </c>
    </row>
    <row r="1016" spans="1:47" s="12" customFormat="1" ht="20.25" customHeight="1">
      <c r="A1016" s="18">
        <v>1014</v>
      </c>
      <c r="B1016" s="270">
        <v>3191100176911</v>
      </c>
      <c r="C1016" s="286" t="s">
        <v>55</v>
      </c>
      <c r="D1016" s="286" t="s">
        <v>1787</v>
      </c>
      <c r="E1016" s="286" t="s">
        <v>1848</v>
      </c>
      <c r="F1016" s="272">
        <v>2</v>
      </c>
      <c r="G1016" s="272"/>
      <c r="H1016" s="273"/>
      <c r="I1016" s="286"/>
      <c r="J1016" s="285"/>
      <c r="K1016" s="272"/>
      <c r="L1016" s="272"/>
      <c r="M1016" s="272"/>
      <c r="N1016" s="272"/>
      <c r="O1016" s="272"/>
      <c r="P1016" s="276"/>
      <c r="Q1016" s="283"/>
      <c r="R1016" s="276"/>
      <c r="S1016" s="276"/>
      <c r="T1016" s="276"/>
      <c r="U1016" s="276"/>
      <c r="V1016" s="276"/>
      <c r="W1016" s="276"/>
      <c r="X1016" s="276"/>
      <c r="Y1016" s="276"/>
      <c r="Z1016" s="276"/>
      <c r="AA1016" s="276"/>
      <c r="AB1016" s="276"/>
      <c r="AC1016" s="276"/>
      <c r="AD1016" s="276"/>
      <c r="AE1016" s="276"/>
      <c r="AF1016" s="276"/>
      <c r="AG1016" s="276"/>
      <c r="AH1016" s="276"/>
      <c r="AI1016" s="276"/>
      <c r="AJ1016" s="276"/>
      <c r="AK1016" s="276"/>
      <c r="AL1016" s="276"/>
      <c r="AM1016" s="276"/>
      <c r="AN1016" s="276"/>
      <c r="AO1016" s="276"/>
      <c r="AP1016" s="276"/>
      <c r="AQ1016" s="276"/>
      <c r="AR1016" s="276"/>
      <c r="AS1016" s="276"/>
      <c r="AT1016" s="276"/>
      <c r="AU1016" s="12" t="s">
        <v>1865</v>
      </c>
    </row>
    <row r="1017" spans="1:47" s="12" customFormat="1" ht="20.25" customHeight="1">
      <c r="A1017" s="18">
        <v>1015</v>
      </c>
      <c r="B1017" s="270">
        <v>2311000030893</v>
      </c>
      <c r="C1017" s="286" t="s">
        <v>50</v>
      </c>
      <c r="D1017" s="286" t="s">
        <v>752</v>
      </c>
      <c r="E1017" s="286" t="s">
        <v>1849</v>
      </c>
      <c r="F1017" s="272">
        <v>1</v>
      </c>
      <c r="G1017" s="272"/>
      <c r="H1017" s="273"/>
      <c r="I1017" s="286"/>
      <c r="J1017" s="285"/>
      <c r="K1017" s="272"/>
      <c r="L1017" s="272"/>
      <c r="M1017" s="272"/>
      <c r="N1017" s="272"/>
      <c r="O1017" s="272"/>
      <c r="P1017" s="276"/>
      <c r="Q1017" s="283"/>
      <c r="R1017" s="276"/>
      <c r="S1017" s="276"/>
      <c r="T1017" s="276"/>
      <c r="U1017" s="276"/>
      <c r="V1017" s="276"/>
      <c r="W1017" s="276"/>
      <c r="X1017" s="276"/>
      <c r="Y1017" s="276"/>
      <c r="Z1017" s="276"/>
      <c r="AA1017" s="276"/>
      <c r="AB1017" s="276"/>
      <c r="AC1017" s="276"/>
      <c r="AD1017" s="276"/>
      <c r="AE1017" s="276"/>
      <c r="AF1017" s="276"/>
      <c r="AG1017" s="276"/>
      <c r="AH1017" s="276"/>
      <c r="AI1017" s="276"/>
      <c r="AJ1017" s="276"/>
      <c r="AK1017" s="276"/>
      <c r="AL1017" s="276"/>
      <c r="AM1017" s="276"/>
      <c r="AN1017" s="276"/>
      <c r="AO1017" s="276"/>
      <c r="AP1017" s="276"/>
      <c r="AQ1017" s="276"/>
      <c r="AR1017" s="276"/>
      <c r="AS1017" s="276"/>
      <c r="AT1017" s="276"/>
      <c r="AU1017" s="12" t="s">
        <v>1865</v>
      </c>
    </row>
    <row r="1018" spans="1:47" s="12" customFormat="1" ht="20.25" customHeight="1">
      <c r="A1018" s="18">
        <v>1016</v>
      </c>
      <c r="B1018" s="270">
        <v>3191100030569</v>
      </c>
      <c r="C1018" s="286" t="s">
        <v>50</v>
      </c>
      <c r="D1018" s="286" t="s">
        <v>1850</v>
      </c>
      <c r="E1018" s="286" t="s">
        <v>1851</v>
      </c>
      <c r="F1018" s="272">
        <v>1</v>
      </c>
      <c r="G1018" s="272"/>
      <c r="H1018" s="273"/>
      <c r="I1018" s="286"/>
      <c r="J1018" s="285"/>
      <c r="K1018" s="272"/>
      <c r="L1018" s="272"/>
      <c r="M1018" s="272"/>
      <c r="N1018" s="272"/>
      <c r="O1018" s="272"/>
      <c r="P1018" s="276"/>
      <c r="Q1018" s="283"/>
      <c r="R1018" s="276"/>
      <c r="S1018" s="276"/>
      <c r="T1018" s="276"/>
      <c r="U1018" s="276"/>
      <c r="V1018" s="276"/>
      <c r="W1018" s="276"/>
      <c r="X1018" s="276"/>
      <c r="Y1018" s="276"/>
      <c r="Z1018" s="276"/>
      <c r="AA1018" s="276"/>
      <c r="AB1018" s="276"/>
      <c r="AC1018" s="276"/>
      <c r="AD1018" s="276"/>
      <c r="AE1018" s="276"/>
      <c r="AF1018" s="276"/>
      <c r="AG1018" s="276"/>
      <c r="AH1018" s="276"/>
      <c r="AI1018" s="276"/>
      <c r="AJ1018" s="276"/>
      <c r="AK1018" s="276"/>
      <c r="AL1018" s="276"/>
      <c r="AM1018" s="276"/>
      <c r="AN1018" s="276"/>
      <c r="AO1018" s="276"/>
      <c r="AP1018" s="276"/>
      <c r="AQ1018" s="276"/>
      <c r="AR1018" s="276"/>
      <c r="AS1018" s="276"/>
      <c r="AT1018" s="276"/>
      <c r="AU1018" s="12" t="s">
        <v>1865</v>
      </c>
    </row>
    <row r="1019" spans="1:47" s="12" customFormat="1" ht="20.25" customHeight="1">
      <c r="A1019" s="18">
        <v>1017</v>
      </c>
      <c r="B1019" s="270">
        <v>3191100240245</v>
      </c>
      <c r="C1019" s="286" t="s">
        <v>55</v>
      </c>
      <c r="D1019" s="286" t="s">
        <v>173</v>
      </c>
      <c r="E1019" s="286" t="s">
        <v>1852</v>
      </c>
      <c r="F1019" s="272">
        <v>2</v>
      </c>
      <c r="G1019" s="272"/>
      <c r="H1019" s="273"/>
      <c r="I1019" s="286"/>
      <c r="J1019" s="285"/>
      <c r="K1019" s="272"/>
      <c r="L1019" s="272"/>
      <c r="M1019" s="272"/>
      <c r="N1019" s="272"/>
      <c r="O1019" s="272"/>
      <c r="P1019" s="276"/>
      <c r="Q1019" s="283"/>
      <c r="R1019" s="276"/>
      <c r="S1019" s="276"/>
      <c r="T1019" s="276"/>
      <c r="U1019" s="276"/>
      <c r="V1019" s="276"/>
      <c r="W1019" s="276"/>
      <c r="X1019" s="276"/>
      <c r="Y1019" s="276"/>
      <c r="Z1019" s="276"/>
      <c r="AA1019" s="276"/>
      <c r="AB1019" s="276"/>
      <c r="AC1019" s="276"/>
      <c r="AD1019" s="276"/>
      <c r="AE1019" s="276"/>
      <c r="AF1019" s="276"/>
      <c r="AG1019" s="276"/>
      <c r="AH1019" s="276"/>
      <c r="AI1019" s="276"/>
      <c r="AJ1019" s="276"/>
      <c r="AK1019" s="276"/>
      <c r="AL1019" s="276"/>
      <c r="AM1019" s="276"/>
      <c r="AN1019" s="276"/>
      <c r="AO1019" s="276"/>
      <c r="AP1019" s="276"/>
      <c r="AQ1019" s="276"/>
      <c r="AR1019" s="276"/>
      <c r="AS1019" s="276"/>
      <c r="AT1019" s="276"/>
      <c r="AU1019" s="12" t="s">
        <v>1865</v>
      </c>
    </row>
    <row r="1020" spans="1:47" s="12" customFormat="1" ht="20.25" customHeight="1">
      <c r="A1020" s="18">
        <v>1018</v>
      </c>
      <c r="B1020" s="270">
        <v>3191100169834</v>
      </c>
      <c r="C1020" s="286" t="s">
        <v>55</v>
      </c>
      <c r="D1020" s="286" t="s">
        <v>138</v>
      </c>
      <c r="E1020" s="286" t="s">
        <v>1853</v>
      </c>
      <c r="F1020" s="272">
        <v>2</v>
      </c>
      <c r="G1020" s="272"/>
      <c r="H1020" s="273"/>
      <c r="I1020" s="286"/>
      <c r="J1020" s="285"/>
      <c r="K1020" s="272"/>
      <c r="L1020" s="272"/>
      <c r="M1020" s="272"/>
      <c r="N1020" s="272"/>
      <c r="O1020" s="272"/>
      <c r="P1020" s="276"/>
      <c r="Q1020" s="283"/>
      <c r="R1020" s="276"/>
      <c r="S1020" s="276"/>
      <c r="T1020" s="276"/>
      <c r="U1020" s="276"/>
      <c r="V1020" s="276"/>
      <c r="W1020" s="276"/>
      <c r="X1020" s="276"/>
      <c r="Y1020" s="276"/>
      <c r="Z1020" s="276"/>
      <c r="AA1020" s="276"/>
      <c r="AB1020" s="276"/>
      <c r="AC1020" s="276"/>
      <c r="AD1020" s="276"/>
      <c r="AE1020" s="276"/>
      <c r="AF1020" s="276"/>
      <c r="AG1020" s="276"/>
      <c r="AH1020" s="276"/>
      <c r="AI1020" s="276"/>
      <c r="AJ1020" s="276"/>
      <c r="AK1020" s="276"/>
      <c r="AL1020" s="276"/>
      <c r="AM1020" s="276"/>
      <c r="AN1020" s="276"/>
      <c r="AO1020" s="276"/>
      <c r="AP1020" s="276"/>
      <c r="AQ1020" s="276"/>
      <c r="AR1020" s="276"/>
      <c r="AS1020" s="276"/>
      <c r="AT1020" s="276"/>
      <c r="AU1020" s="12" t="s">
        <v>1865</v>
      </c>
    </row>
    <row r="1021" spans="1:47" s="12" customFormat="1" ht="20.25" customHeight="1">
      <c r="A1021" s="18">
        <v>1019</v>
      </c>
      <c r="B1021" s="270">
        <v>1302100054614</v>
      </c>
      <c r="C1021" s="286" t="s">
        <v>64</v>
      </c>
      <c r="D1021" s="286" t="s">
        <v>772</v>
      </c>
      <c r="E1021" s="286" t="s">
        <v>1854</v>
      </c>
      <c r="F1021" s="272">
        <v>2</v>
      </c>
      <c r="G1021" s="272"/>
      <c r="H1021" s="273"/>
      <c r="I1021" s="286"/>
      <c r="J1021" s="285"/>
      <c r="K1021" s="272"/>
      <c r="L1021" s="272"/>
      <c r="M1021" s="272"/>
      <c r="N1021" s="272"/>
      <c r="O1021" s="272"/>
      <c r="P1021" s="276"/>
      <c r="Q1021" s="283"/>
      <c r="R1021" s="276"/>
      <c r="S1021" s="276"/>
      <c r="T1021" s="276"/>
      <c r="U1021" s="276"/>
      <c r="V1021" s="276"/>
      <c r="W1021" s="276"/>
      <c r="X1021" s="276"/>
      <c r="Y1021" s="276"/>
      <c r="Z1021" s="276"/>
      <c r="AA1021" s="276"/>
      <c r="AB1021" s="276"/>
      <c r="AC1021" s="276"/>
      <c r="AD1021" s="276"/>
      <c r="AE1021" s="276"/>
      <c r="AF1021" s="276"/>
      <c r="AG1021" s="276"/>
      <c r="AH1021" s="276"/>
      <c r="AI1021" s="276"/>
      <c r="AJ1021" s="276"/>
      <c r="AK1021" s="276"/>
      <c r="AL1021" s="276"/>
      <c r="AM1021" s="276"/>
      <c r="AN1021" s="276"/>
      <c r="AO1021" s="276"/>
      <c r="AP1021" s="276"/>
      <c r="AQ1021" s="276"/>
      <c r="AR1021" s="276"/>
      <c r="AS1021" s="276"/>
      <c r="AT1021" s="276"/>
      <c r="AU1021" s="12" t="s">
        <v>1865</v>
      </c>
    </row>
    <row r="1022" spans="1:47" s="12" customFormat="1" ht="20.25" customHeight="1">
      <c r="A1022" s="18">
        <v>1020</v>
      </c>
      <c r="B1022" s="270">
        <v>3191100026979</v>
      </c>
      <c r="C1022" s="286" t="s">
        <v>64</v>
      </c>
      <c r="D1022" s="286" t="s">
        <v>1855</v>
      </c>
      <c r="E1022" s="286" t="s">
        <v>1108</v>
      </c>
      <c r="F1022" s="272">
        <v>2</v>
      </c>
      <c r="G1022" s="272"/>
      <c r="H1022" s="273"/>
      <c r="I1022" s="286"/>
      <c r="J1022" s="285"/>
      <c r="K1022" s="272"/>
      <c r="L1022" s="272"/>
      <c r="M1022" s="272"/>
      <c r="N1022" s="272"/>
      <c r="O1022" s="272"/>
      <c r="P1022" s="276"/>
      <c r="Q1022" s="283"/>
      <c r="R1022" s="276"/>
      <c r="S1022" s="276"/>
      <c r="T1022" s="276"/>
      <c r="U1022" s="276"/>
      <c r="V1022" s="276"/>
      <c r="W1022" s="276"/>
      <c r="X1022" s="276"/>
      <c r="Y1022" s="276"/>
      <c r="Z1022" s="276"/>
      <c r="AA1022" s="276"/>
      <c r="AB1022" s="276"/>
      <c r="AC1022" s="276"/>
      <c r="AD1022" s="276"/>
      <c r="AE1022" s="276"/>
      <c r="AF1022" s="276"/>
      <c r="AG1022" s="276"/>
      <c r="AH1022" s="276"/>
      <c r="AI1022" s="276"/>
      <c r="AJ1022" s="276"/>
      <c r="AK1022" s="276"/>
      <c r="AL1022" s="276"/>
      <c r="AM1022" s="276"/>
      <c r="AN1022" s="276"/>
      <c r="AO1022" s="276"/>
      <c r="AP1022" s="276"/>
      <c r="AQ1022" s="276"/>
      <c r="AR1022" s="276"/>
      <c r="AS1022" s="276"/>
      <c r="AT1022" s="276"/>
      <c r="AU1022" s="12" t="s">
        <v>1865</v>
      </c>
    </row>
    <row r="1023" spans="1:47" s="12" customFormat="1" ht="20.25" customHeight="1">
      <c r="A1023" s="18">
        <v>1021</v>
      </c>
      <c r="B1023" s="270">
        <v>3191100030542</v>
      </c>
      <c r="C1023" s="286" t="s">
        <v>55</v>
      </c>
      <c r="D1023" s="286" t="s">
        <v>1538</v>
      </c>
      <c r="E1023" s="286" t="s">
        <v>1851</v>
      </c>
      <c r="F1023" s="272">
        <v>2</v>
      </c>
      <c r="G1023" s="272"/>
      <c r="H1023" s="273"/>
      <c r="I1023" s="286"/>
      <c r="J1023" s="285"/>
      <c r="K1023" s="272"/>
      <c r="L1023" s="272"/>
      <c r="M1023" s="272"/>
      <c r="N1023" s="272"/>
      <c r="O1023" s="272"/>
      <c r="P1023" s="276"/>
      <c r="Q1023" s="283"/>
      <c r="R1023" s="276"/>
      <c r="S1023" s="276"/>
      <c r="T1023" s="276"/>
      <c r="U1023" s="276"/>
      <c r="V1023" s="276"/>
      <c r="W1023" s="276"/>
      <c r="X1023" s="276"/>
      <c r="Y1023" s="276"/>
      <c r="Z1023" s="276"/>
      <c r="AA1023" s="276"/>
      <c r="AB1023" s="276"/>
      <c r="AC1023" s="276"/>
      <c r="AD1023" s="276"/>
      <c r="AE1023" s="276"/>
      <c r="AF1023" s="276"/>
      <c r="AG1023" s="276"/>
      <c r="AH1023" s="276"/>
      <c r="AI1023" s="276"/>
      <c r="AJ1023" s="276"/>
      <c r="AK1023" s="276"/>
      <c r="AL1023" s="276"/>
      <c r="AM1023" s="276"/>
      <c r="AN1023" s="276"/>
      <c r="AO1023" s="276"/>
      <c r="AP1023" s="276"/>
      <c r="AQ1023" s="276"/>
      <c r="AR1023" s="276"/>
      <c r="AS1023" s="276"/>
      <c r="AT1023" s="276"/>
      <c r="AU1023" s="12" t="s">
        <v>1865</v>
      </c>
    </row>
    <row r="1024" spans="1:47" s="12" customFormat="1" ht="20.25" customHeight="1">
      <c r="A1024" s="18">
        <v>1022</v>
      </c>
      <c r="B1024" s="270">
        <v>3191100079240</v>
      </c>
      <c r="C1024" s="286" t="s">
        <v>64</v>
      </c>
      <c r="D1024" s="286" t="s">
        <v>402</v>
      </c>
      <c r="E1024" s="286" t="s">
        <v>1856</v>
      </c>
      <c r="F1024" s="272">
        <v>2</v>
      </c>
      <c r="G1024" s="272"/>
      <c r="H1024" s="273"/>
      <c r="I1024" s="286"/>
      <c r="J1024" s="285"/>
      <c r="K1024" s="272"/>
      <c r="L1024" s="272"/>
      <c r="M1024" s="272"/>
      <c r="N1024" s="272"/>
      <c r="O1024" s="272"/>
      <c r="P1024" s="276"/>
      <c r="Q1024" s="283"/>
      <c r="R1024" s="276"/>
      <c r="S1024" s="276"/>
      <c r="T1024" s="276"/>
      <c r="U1024" s="276"/>
      <c r="V1024" s="276"/>
      <c r="W1024" s="276"/>
      <c r="X1024" s="276"/>
      <c r="Y1024" s="276"/>
      <c r="Z1024" s="276"/>
      <c r="AA1024" s="276"/>
      <c r="AB1024" s="276"/>
      <c r="AC1024" s="276"/>
      <c r="AD1024" s="276"/>
      <c r="AE1024" s="276"/>
      <c r="AF1024" s="276"/>
      <c r="AG1024" s="276"/>
      <c r="AH1024" s="276"/>
      <c r="AI1024" s="276"/>
      <c r="AJ1024" s="276"/>
      <c r="AK1024" s="276"/>
      <c r="AL1024" s="276"/>
      <c r="AM1024" s="276"/>
      <c r="AN1024" s="276"/>
      <c r="AO1024" s="276"/>
      <c r="AP1024" s="276"/>
      <c r="AQ1024" s="276"/>
      <c r="AR1024" s="276"/>
      <c r="AS1024" s="276"/>
      <c r="AT1024" s="276"/>
      <c r="AU1024" s="12" t="s">
        <v>1865</v>
      </c>
    </row>
    <row r="1025" spans="1:47" s="12" customFormat="1" ht="20.25" customHeight="1">
      <c r="A1025" s="18">
        <v>1023</v>
      </c>
      <c r="B1025" s="270">
        <v>1191100059404</v>
      </c>
      <c r="C1025" s="286" t="s">
        <v>50</v>
      </c>
      <c r="D1025" s="286" t="s">
        <v>1857</v>
      </c>
      <c r="E1025" s="286" t="s">
        <v>1858</v>
      </c>
      <c r="F1025" s="272">
        <v>1</v>
      </c>
      <c r="G1025" s="272"/>
      <c r="H1025" s="273"/>
      <c r="I1025" s="286"/>
      <c r="J1025" s="285"/>
      <c r="K1025" s="272"/>
      <c r="L1025" s="272"/>
      <c r="M1025" s="272"/>
      <c r="N1025" s="272"/>
      <c r="O1025" s="272"/>
      <c r="P1025" s="276"/>
      <c r="Q1025" s="283"/>
      <c r="R1025" s="276"/>
      <c r="S1025" s="276"/>
      <c r="T1025" s="276"/>
      <c r="U1025" s="276"/>
      <c r="V1025" s="276"/>
      <c r="W1025" s="276"/>
      <c r="X1025" s="276"/>
      <c r="Y1025" s="276"/>
      <c r="Z1025" s="276"/>
      <c r="AA1025" s="276"/>
      <c r="AB1025" s="276"/>
      <c r="AC1025" s="276"/>
      <c r="AD1025" s="276"/>
      <c r="AE1025" s="276"/>
      <c r="AF1025" s="276"/>
      <c r="AG1025" s="276"/>
      <c r="AH1025" s="276"/>
      <c r="AI1025" s="276"/>
      <c r="AJ1025" s="276"/>
      <c r="AK1025" s="276"/>
      <c r="AL1025" s="276"/>
      <c r="AM1025" s="276"/>
      <c r="AN1025" s="276"/>
      <c r="AO1025" s="276"/>
      <c r="AP1025" s="276"/>
      <c r="AQ1025" s="276"/>
      <c r="AR1025" s="276"/>
      <c r="AS1025" s="276"/>
      <c r="AT1025" s="276"/>
      <c r="AU1025" s="12" t="s">
        <v>1865</v>
      </c>
    </row>
    <row r="1026" spans="1:47" s="12" customFormat="1" ht="20.25" customHeight="1">
      <c r="A1026" s="18">
        <v>1024</v>
      </c>
      <c r="B1026" s="349">
        <v>3610600164615</v>
      </c>
      <c r="C1026" s="295" t="s">
        <v>50</v>
      </c>
      <c r="D1026" s="295" t="s">
        <v>1025</v>
      </c>
      <c r="E1026" s="295" t="s">
        <v>1227</v>
      </c>
      <c r="F1026" s="344">
        <v>1</v>
      </c>
      <c r="G1026" s="344"/>
      <c r="H1026" s="356"/>
      <c r="I1026" s="295"/>
      <c r="J1026" s="383"/>
      <c r="K1026" s="344"/>
      <c r="L1026" s="344"/>
      <c r="M1026" s="344"/>
      <c r="N1026" s="344"/>
      <c r="O1026" s="344"/>
      <c r="P1026" s="347"/>
      <c r="Q1026" s="384"/>
      <c r="R1026" s="347"/>
      <c r="S1026" s="347"/>
      <c r="T1026" s="347"/>
      <c r="U1026" s="347"/>
      <c r="V1026" s="347"/>
      <c r="W1026" s="347"/>
      <c r="X1026" s="347"/>
      <c r="Y1026" s="347"/>
      <c r="Z1026" s="347"/>
      <c r="AA1026" s="347"/>
      <c r="AB1026" s="347"/>
      <c r="AC1026" s="347"/>
      <c r="AD1026" s="347"/>
      <c r="AE1026" s="347"/>
      <c r="AF1026" s="347"/>
      <c r="AG1026" s="347"/>
      <c r="AH1026" s="347"/>
      <c r="AI1026" s="347"/>
      <c r="AJ1026" s="347"/>
      <c r="AK1026" s="347"/>
      <c r="AL1026" s="347"/>
      <c r="AM1026" s="347"/>
      <c r="AN1026" s="347"/>
      <c r="AO1026" s="347"/>
      <c r="AP1026" s="347"/>
      <c r="AQ1026" s="347"/>
      <c r="AR1026" s="347"/>
      <c r="AS1026" s="347"/>
      <c r="AT1026" s="347" t="s">
        <v>2080</v>
      </c>
      <c r="AU1026" s="12" t="s">
        <v>1865</v>
      </c>
    </row>
    <row r="1027" spans="1:47" s="12" customFormat="1" ht="20.25" customHeight="1">
      <c r="A1027" s="18">
        <v>1025</v>
      </c>
      <c r="B1027" s="270">
        <v>3302100933509</v>
      </c>
      <c r="C1027" s="286" t="s">
        <v>55</v>
      </c>
      <c r="D1027" s="286" t="s">
        <v>985</v>
      </c>
      <c r="E1027" s="286" t="s">
        <v>1859</v>
      </c>
      <c r="F1027" s="272">
        <v>2</v>
      </c>
      <c r="G1027" s="272"/>
      <c r="H1027" s="273"/>
      <c r="I1027" s="286"/>
      <c r="J1027" s="285"/>
      <c r="K1027" s="272"/>
      <c r="L1027" s="272"/>
      <c r="M1027" s="272"/>
      <c r="N1027" s="272"/>
      <c r="O1027" s="272"/>
      <c r="P1027" s="276"/>
      <c r="Q1027" s="283"/>
      <c r="R1027" s="276"/>
      <c r="S1027" s="276"/>
      <c r="T1027" s="276"/>
      <c r="U1027" s="276"/>
      <c r="V1027" s="276"/>
      <c r="W1027" s="276"/>
      <c r="X1027" s="276"/>
      <c r="Y1027" s="276"/>
      <c r="Z1027" s="276"/>
      <c r="AA1027" s="276"/>
      <c r="AB1027" s="276"/>
      <c r="AC1027" s="276"/>
      <c r="AD1027" s="276"/>
      <c r="AE1027" s="276"/>
      <c r="AF1027" s="276"/>
      <c r="AG1027" s="276"/>
      <c r="AH1027" s="276"/>
      <c r="AI1027" s="276"/>
      <c r="AJ1027" s="276"/>
      <c r="AK1027" s="276"/>
      <c r="AL1027" s="276"/>
      <c r="AM1027" s="276"/>
      <c r="AN1027" s="276"/>
      <c r="AO1027" s="276"/>
      <c r="AP1027" s="276"/>
      <c r="AQ1027" s="276"/>
      <c r="AR1027" s="276"/>
      <c r="AS1027" s="276"/>
      <c r="AT1027" s="276"/>
      <c r="AU1027" s="12" t="s">
        <v>1865</v>
      </c>
    </row>
    <row r="1028" spans="1:47" s="12" customFormat="1" ht="20.25" customHeight="1">
      <c r="A1028" s="18">
        <v>1026</v>
      </c>
      <c r="B1028" s="270">
        <v>3191100085541</v>
      </c>
      <c r="C1028" s="286" t="s">
        <v>55</v>
      </c>
      <c r="D1028" s="286" t="s">
        <v>179</v>
      </c>
      <c r="E1028" s="286" t="s">
        <v>1860</v>
      </c>
      <c r="F1028" s="272">
        <v>2</v>
      </c>
      <c r="G1028" s="272"/>
      <c r="H1028" s="273"/>
      <c r="I1028" s="286"/>
      <c r="J1028" s="285"/>
      <c r="K1028" s="272"/>
      <c r="L1028" s="272"/>
      <c r="M1028" s="272"/>
      <c r="N1028" s="272"/>
      <c r="O1028" s="272"/>
      <c r="P1028" s="276"/>
      <c r="Q1028" s="283"/>
      <c r="R1028" s="276"/>
      <c r="S1028" s="276"/>
      <c r="T1028" s="276"/>
      <c r="U1028" s="276"/>
      <c r="V1028" s="276"/>
      <c r="W1028" s="276"/>
      <c r="X1028" s="276"/>
      <c r="Y1028" s="276"/>
      <c r="Z1028" s="276"/>
      <c r="AA1028" s="276"/>
      <c r="AB1028" s="276"/>
      <c r="AC1028" s="276"/>
      <c r="AD1028" s="276"/>
      <c r="AE1028" s="276"/>
      <c r="AF1028" s="276"/>
      <c r="AG1028" s="276"/>
      <c r="AH1028" s="276"/>
      <c r="AI1028" s="276"/>
      <c r="AJ1028" s="276"/>
      <c r="AK1028" s="276"/>
      <c r="AL1028" s="276"/>
      <c r="AM1028" s="276"/>
      <c r="AN1028" s="276"/>
      <c r="AO1028" s="276"/>
      <c r="AP1028" s="276"/>
      <c r="AQ1028" s="276"/>
      <c r="AR1028" s="276"/>
      <c r="AS1028" s="276"/>
      <c r="AT1028" s="276"/>
      <c r="AU1028" s="12" t="s">
        <v>1865</v>
      </c>
    </row>
    <row r="1029" spans="1:47" s="12" customFormat="1" ht="20.25" customHeight="1">
      <c r="A1029" s="18">
        <v>1027</v>
      </c>
      <c r="B1029" s="270">
        <v>3191100178264</v>
      </c>
      <c r="C1029" s="286" t="s">
        <v>64</v>
      </c>
      <c r="D1029" s="286" t="s">
        <v>938</v>
      </c>
      <c r="E1029" s="286" t="s">
        <v>1861</v>
      </c>
      <c r="F1029" s="272">
        <v>2</v>
      </c>
      <c r="G1029" s="272"/>
      <c r="H1029" s="273"/>
      <c r="I1029" s="286"/>
      <c r="J1029" s="285"/>
      <c r="K1029" s="287"/>
      <c r="L1029" s="287"/>
      <c r="M1029" s="287"/>
      <c r="N1029" s="287"/>
      <c r="O1029" s="287"/>
      <c r="P1029" s="283"/>
      <c r="Q1029" s="283"/>
      <c r="R1029" s="276"/>
      <c r="S1029" s="276"/>
      <c r="T1029" s="276"/>
      <c r="U1029" s="276"/>
      <c r="V1029" s="276"/>
      <c r="W1029" s="276"/>
      <c r="X1029" s="276"/>
      <c r="Y1029" s="276"/>
      <c r="Z1029" s="276"/>
      <c r="AA1029" s="276"/>
      <c r="AB1029" s="276"/>
      <c r="AC1029" s="276"/>
      <c r="AD1029" s="276"/>
      <c r="AE1029" s="276"/>
      <c r="AF1029" s="276"/>
      <c r="AG1029" s="276"/>
      <c r="AH1029" s="276"/>
      <c r="AI1029" s="276"/>
      <c r="AJ1029" s="276"/>
      <c r="AK1029" s="276"/>
      <c r="AL1029" s="276"/>
      <c r="AM1029" s="276"/>
      <c r="AN1029" s="276"/>
      <c r="AO1029" s="276"/>
      <c r="AP1029" s="276"/>
      <c r="AQ1029" s="276"/>
      <c r="AR1029" s="276"/>
      <c r="AS1029" s="276"/>
      <c r="AT1029" s="276"/>
      <c r="AU1029" s="12" t="s">
        <v>1865</v>
      </c>
    </row>
    <row r="1030" spans="1:47" s="12" customFormat="1" ht="20.25" customHeight="1">
      <c r="A1030" s="18">
        <v>1028</v>
      </c>
      <c r="B1030" s="270">
        <v>1309801706878</v>
      </c>
      <c r="C1030" s="286" t="s">
        <v>71</v>
      </c>
      <c r="D1030" s="286" t="s">
        <v>1862</v>
      </c>
      <c r="E1030" s="286" t="s">
        <v>1863</v>
      </c>
      <c r="F1030" s="272">
        <v>1</v>
      </c>
      <c r="G1030" s="272"/>
      <c r="H1030" s="273"/>
      <c r="I1030" s="286"/>
      <c r="J1030" s="285"/>
      <c r="K1030" s="287"/>
      <c r="L1030" s="287"/>
      <c r="M1030" s="287"/>
      <c r="N1030" s="287"/>
      <c r="O1030" s="287"/>
      <c r="P1030" s="283"/>
      <c r="Q1030" s="283"/>
      <c r="R1030" s="276"/>
      <c r="S1030" s="276"/>
      <c r="T1030" s="276"/>
      <c r="U1030" s="276"/>
      <c r="V1030" s="276"/>
      <c r="W1030" s="276"/>
      <c r="X1030" s="276"/>
      <c r="Y1030" s="276"/>
      <c r="Z1030" s="276"/>
      <c r="AA1030" s="276"/>
      <c r="AB1030" s="276"/>
      <c r="AC1030" s="276"/>
      <c r="AD1030" s="276"/>
      <c r="AE1030" s="276"/>
      <c r="AF1030" s="276"/>
      <c r="AG1030" s="276"/>
      <c r="AH1030" s="276"/>
      <c r="AI1030" s="276"/>
      <c r="AJ1030" s="276"/>
      <c r="AK1030" s="276"/>
      <c r="AL1030" s="276"/>
      <c r="AM1030" s="276"/>
      <c r="AN1030" s="276"/>
      <c r="AO1030" s="276"/>
      <c r="AP1030" s="276"/>
      <c r="AQ1030" s="276"/>
      <c r="AR1030" s="276"/>
      <c r="AS1030" s="276"/>
      <c r="AT1030" s="276"/>
      <c r="AU1030" s="12" t="s">
        <v>1865</v>
      </c>
    </row>
    <row r="1031" spans="1:47" s="12" customFormat="1" ht="20.25" customHeight="1">
      <c r="A1031" s="18">
        <v>1029</v>
      </c>
      <c r="B1031" s="270">
        <v>3191100082411</v>
      </c>
      <c r="C1031" s="286" t="s">
        <v>50</v>
      </c>
      <c r="D1031" s="286" t="s">
        <v>683</v>
      </c>
      <c r="E1031" s="286" t="s">
        <v>1864</v>
      </c>
      <c r="F1031" s="272">
        <v>1</v>
      </c>
      <c r="G1031" s="272"/>
      <c r="H1031" s="273"/>
      <c r="I1031" s="286"/>
      <c r="J1031" s="285"/>
      <c r="K1031" s="287"/>
      <c r="L1031" s="287"/>
      <c r="M1031" s="287"/>
      <c r="N1031" s="287"/>
      <c r="O1031" s="287"/>
      <c r="P1031" s="283"/>
      <c r="Q1031" s="283"/>
      <c r="R1031" s="276"/>
      <c r="S1031" s="276"/>
      <c r="T1031" s="276"/>
      <c r="U1031" s="276"/>
      <c r="V1031" s="276"/>
      <c r="W1031" s="276"/>
      <c r="X1031" s="276"/>
      <c r="Y1031" s="276"/>
      <c r="Z1031" s="276"/>
      <c r="AA1031" s="276"/>
      <c r="AB1031" s="276"/>
      <c r="AC1031" s="276"/>
      <c r="AD1031" s="276"/>
      <c r="AE1031" s="276"/>
      <c r="AF1031" s="276"/>
      <c r="AG1031" s="276"/>
      <c r="AH1031" s="276"/>
      <c r="AI1031" s="276"/>
      <c r="AJ1031" s="276"/>
      <c r="AK1031" s="276"/>
      <c r="AL1031" s="276"/>
      <c r="AM1031" s="276"/>
      <c r="AN1031" s="276"/>
      <c r="AO1031" s="276"/>
      <c r="AP1031" s="276"/>
      <c r="AQ1031" s="276"/>
      <c r="AR1031" s="276"/>
      <c r="AS1031" s="276"/>
      <c r="AT1031" s="276"/>
      <c r="AU1031" s="12" t="s">
        <v>1865</v>
      </c>
    </row>
    <row r="1032" spans="1:47" s="12" customFormat="1" ht="20.25" customHeight="1">
      <c r="A1032" s="18">
        <v>1030</v>
      </c>
      <c r="B1032" s="239">
        <v>1191100098094</v>
      </c>
      <c r="C1032" s="240" t="s">
        <v>64</v>
      </c>
      <c r="D1032" s="240" t="s">
        <v>798</v>
      </c>
      <c r="E1032" s="240" t="s">
        <v>509</v>
      </c>
      <c r="F1032" s="241">
        <v>2</v>
      </c>
      <c r="G1032" s="241"/>
      <c r="H1032" s="248">
        <v>6</v>
      </c>
      <c r="I1032" s="240" t="s">
        <v>302</v>
      </c>
      <c r="J1032" s="246">
        <v>10815</v>
      </c>
      <c r="K1032" s="241">
        <v>0</v>
      </c>
      <c r="L1032" s="241">
        <v>1</v>
      </c>
      <c r="M1032" s="241">
        <v>0</v>
      </c>
      <c r="N1032" s="241">
        <v>0</v>
      </c>
      <c r="O1032" s="241">
        <v>0</v>
      </c>
      <c r="P1032" s="241">
        <v>0</v>
      </c>
      <c r="Q1032" s="244"/>
      <c r="R1032" s="244"/>
      <c r="S1032" s="244"/>
      <c r="T1032" s="244"/>
      <c r="U1032" s="244"/>
      <c r="V1032" s="244"/>
      <c r="W1032" s="244"/>
      <c r="X1032" s="244">
        <v>1</v>
      </c>
      <c r="Y1032" s="244"/>
      <c r="Z1032" s="244"/>
      <c r="AA1032" s="244"/>
      <c r="AB1032" s="244"/>
      <c r="AC1032" s="244"/>
      <c r="AD1032" s="244"/>
      <c r="AE1032" s="244"/>
      <c r="AF1032" s="244"/>
      <c r="AG1032" s="244"/>
      <c r="AH1032" s="244"/>
      <c r="AI1032" s="244"/>
      <c r="AJ1032" s="244"/>
      <c r="AK1032" s="244"/>
      <c r="AL1032" s="244"/>
      <c r="AM1032" s="244"/>
      <c r="AN1032" s="244">
        <v>1</v>
      </c>
      <c r="AO1032" s="244"/>
      <c r="AP1032" s="244">
        <v>1</v>
      </c>
      <c r="AQ1032" s="244"/>
      <c r="AR1032" s="245"/>
      <c r="AS1032" s="245"/>
      <c r="AT1032" s="245"/>
      <c r="AU1032" s="12" t="s">
        <v>1881</v>
      </c>
    </row>
    <row r="1033" spans="1:47" s="12" customFormat="1" ht="20.25" customHeight="1">
      <c r="A1033" s="18">
        <v>1031</v>
      </c>
      <c r="B1033" s="239">
        <v>1191100085057</v>
      </c>
      <c r="C1033" s="240" t="s">
        <v>50</v>
      </c>
      <c r="D1033" s="240" t="s">
        <v>1103</v>
      </c>
      <c r="E1033" s="240" t="s">
        <v>1104</v>
      </c>
      <c r="F1033" s="241">
        <v>1</v>
      </c>
      <c r="G1033" s="241"/>
      <c r="H1033" s="248">
        <v>10</v>
      </c>
      <c r="I1033" s="240" t="s">
        <v>302</v>
      </c>
      <c r="J1033" s="243">
        <v>10815</v>
      </c>
      <c r="K1033" s="241">
        <v>0</v>
      </c>
      <c r="L1033" s="241">
        <v>0</v>
      </c>
      <c r="M1033" s="241">
        <v>0</v>
      </c>
      <c r="N1033" s="241">
        <v>1</v>
      </c>
      <c r="O1033" s="241">
        <v>1</v>
      </c>
      <c r="P1033" s="241">
        <v>0</v>
      </c>
      <c r="Q1033" s="244"/>
      <c r="R1033" s="244"/>
      <c r="S1033" s="244"/>
      <c r="T1033" s="244"/>
      <c r="U1033" s="244"/>
      <c r="V1033" s="244"/>
      <c r="W1033" s="244"/>
      <c r="X1033" s="244"/>
      <c r="Y1033" s="244"/>
      <c r="Z1033" s="244"/>
      <c r="AA1033" s="244"/>
      <c r="AB1033" s="244"/>
      <c r="AC1033" s="244"/>
      <c r="AD1033" s="244"/>
      <c r="AE1033" s="244"/>
      <c r="AF1033" s="244"/>
      <c r="AG1033" s="244"/>
      <c r="AH1033" s="244"/>
      <c r="AI1033" s="244"/>
      <c r="AJ1033" s="244"/>
      <c r="AK1033" s="244"/>
      <c r="AL1033" s="244"/>
      <c r="AM1033" s="244"/>
      <c r="AN1033" s="244"/>
      <c r="AO1033" s="244"/>
      <c r="AP1033" s="244">
        <v>1</v>
      </c>
      <c r="AQ1033" s="244"/>
      <c r="AR1033" s="245"/>
      <c r="AS1033" s="245"/>
      <c r="AT1033" s="245"/>
      <c r="AU1033" s="12" t="s">
        <v>1881</v>
      </c>
    </row>
    <row r="1034" spans="1:47" s="12" customFormat="1" ht="20.25" customHeight="1">
      <c r="A1034" s="18">
        <v>1032</v>
      </c>
      <c r="B1034" s="239">
        <v>5700200006601</v>
      </c>
      <c r="C1034" s="240" t="s">
        <v>55</v>
      </c>
      <c r="D1034" s="240" t="s">
        <v>1121</v>
      </c>
      <c r="E1034" s="240" t="s">
        <v>1122</v>
      </c>
      <c r="F1034" s="241">
        <v>2</v>
      </c>
      <c r="G1034" s="241"/>
      <c r="H1034" s="248">
        <v>6</v>
      </c>
      <c r="I1034" s="240" t="s">
        <v>302</v>
      </c>
      <c r="J1034" s="246">
        <v>10815</v>
      </c>
      <c r="K1034" s="241">
        <v>0</v>
      </c>
      <c r="L1034" s="241">
        <v>0</v>
      </c>
      <c r="M1034" s="241">
        <v>1</v>
      </c>
      <c r="N1034" s="241">
        <v>0</v>
      </c>
      <c r="O1034" s="241">
        <v>0</v>
      </c>
      <c r="P1034" s="241">
        <v>0</v>
      </c>
      <c r="Q1034" s="244"/>
      <c r="R1034" s="244"/>
      <c r="S1034" s="244"/>
      <c r="T1034" s="244"/>
      <c r="U1034" s="244"/>
      <c r="V1034" s="244"/>
      <c r="W1034" s="244"/>
      <c r="X1034" s="244"/>
      <c r="Y1034" s="244"/>
      <c r="Z1034" s="244"/>
      <c r="AA1034" s="244"/>
      <c r="AB1034" s="244"/>
      <c r="AC1034" s="244"/>
      <c r="AD1034" s="244"/>
      <c r="AE1034" s="244"/>
      <c r="AF1034" s="244"/>
      <c r="AG1034" s="244"/>
      <c r="AH1034" s="244"/>
      <c r="AI1034" s="244"/>
      <c r="AJ1034" s="244"/>
      <c r="AK1034" s="244"/>
      <c r="AL1034" s="244"/>
      <c r="AM1034" s="244"/>
      <c r="AN1034" s="244"/>
      <c r="AO1034" s="244"/>
      <c r="AP1034" s="244">
        <v>1</v>
      </c>
      <c r="AQ1034" s="244"/>
      <c r="AR1034" s="245"/>
      <c r="AS1034" s="245"/>
      <c r="AT1034" s="245"/>
      <c r="AU1034" s="12" t="s">
        <v>1881</v>
      </c>
    </row>
    <row r="1035" spans="1:47" s="12" customFormat="1" ht="20.25" customHeight="1">
      <c r="A1035" s="18">
        <v>1033</v>
      </c>
      <c r="B1035" s="239">
        <v>3140100308736</v>
      </c>
      <c r="C1035" s="240" t="s">
        <v>50</v>
      </c>
      <c r="D1035" s="240" t="s">
        <v>486</v>
      </c>
      <c r="E1035" s="240" t="s">
        <v>1123</v>
      </c>
      <c r="F1035" s="241">
        <v>1</v>
      </c>
      <c r="G1035" s="241"/>
      <c r="H1035" s="242">
        <v>1</v>
      </c>
      <c r="I1035" s="240" t="s">
        <v>302</v>
      </c>
      <c r="J1035" s="243">
        <v>10815</v>
      </c>
      <c r="K1035" s="241">
        <v>0</v>
      </c>
      <c r="L1035" s="241">
        <v>1</v>
      </c>
      <c r="M1035" s="241">
        <v>0</v>
      </c>
      <c r="N1035" s="241">
        <v>0</v>
      </c>
      <c r="O1035" s="241">
        <v>0</v>
      </c>
      <c r="P1035" s="241">
        <v>0</v>
      </c>
      <c r="Q1035" s="244"/>
      <c r="R1035" s="244"/>
      <c r="S1035" s="244"/>
      <c r="T1035" s="244"/>
      <c r="U1035" s="244"/>
      <c r="V1035" s="244"/>
      <c r="W1035" s="244"/>
      <c r="X1035" s="244"/>
      <c r="Y1035" s="244"/>
      <c r="Z1035" s="244"/>
      <c r="AA1035" s="244"/>
      <c r="AB1035" s="244"/>
      <c r="AC1035" s="244"/>
      <c r="AD1035" s="244"/>
      <c r="AE1035" s="244"/>
      <c r="AF1035" s="244"/>
      <c r="AG1035" s="244"/>
      <c r="AH1035" s="244"/>
      <c r="AI1035" s="244"/>
      <c r="AJ1035" s="244"/>
      <c r="AK1035" s="244"/>
      <c r="AL1035" s="244"/>
      <c r="AM1035" s="244"/>
      <c r="AN1035" s="244">
        <v>1</v>
      </c>
      <c r="AO1035" s="244"/>
      <c r="AP1035" s="244">
        <v>1</v>
      </c>
      <c r="AQ1035" s="244"/>
      <c r="AR1035" s="245"/>
      <c r="AS1035" s="245"/>
      <c r="AT1035" s="245"/>
      <c r="AU1035" s="12" t="s">
        <v>1881</v>
      </c>
    </row>
    <row r="1036" spans="1:47" s="12" customFormat="1" ht="20.25" customHeight="1">
      <c r="A1036" s="18">
        <v>1034</v>
      </c>
      <c r="B1036" s="239">
        <v>1191100121720</v>
      </c>
      <c r="C1036" s="240" t="s">
        <v>71</v>
      </c>
      <c r="D1036" s="240" t="s">
        <v>143</v>
      </c>
      <c r="E1036" s="240" t="s">
        <v>1132</v>
      </c>
      <c r="F1036" s="241">
        <v>1</v>
      </c>
      <c r="G1036" s="241"/>
      <c r="H1036" s="248">
        <v>6</v>
      </c>
      <c r="I1036" s="240" t="s">
        <v>302</v>
      </c>
      <c r="J1036" s="243">
        <v>10815</v>
      </c>
      <c r="K1036" s="241">
        <v>0</v>
      </c>
      <c r="L1036" s="241">
        <v>1</v>
      </c>
      <c r="M1036" s="241">
        <v>0</v>
      </c>
      <c r="N1036" s="241">
        <v>0</v>
      </c>
      <c r="O1036" s="241">
        <v>0</v>
      </c>
      <c r="P1036" s="241">
        <v>0</v>
      </c>
      <c r="Q1036" s="244"/>
      <c r="R1036" s="244"/>
      <c r="S1036" s="244"/>
      <c r="T1036" s="244"/>
      <c r="U1036" s="244"/>
      <c r="V1036" s="244"/>
      <c r="W1036" s="244"/>
      <c r="X1036" s="244"/>
      <c r="Y1036" s="244"/>
      <c r="Z1036" s="244"/>
      <c r="AA1036" s="244"/>
      <c r="AB1036" s="244"/>
      <c r="AC1036" s="244"/>
      <c r="AD1036" s="244"/>
      <c r="AE1036" s="244"/>
      <c r="AF1036" s="244"/>
      <c r="AG1036" s="244"/>
      <c r="AH1036" s="244"/>
      <c r="AI1036" s="244"/>
      <c r="AJ1036" s="244"/>
      <c r="AK1036" s="244"/>
      <c r="AL1036" s="244"/>
      <c r="AM1036" s="244"/>
      <c r="AN1036" s="244"/>
      <c r="AO1036" s="244"/>
      <c r="AP1036" s="244">
        <v>1</v>
      </c>
      <c r="AQ1036" s="244"/>
      <c r="AR1036" s="245"/>
      <c r="AS1036" s="245"/>
      <c r="AT1036" s="245"/>
      <c r="AU1036" s="12" t="s">
        <v>1881</v>
      </c>
    </row>
    <row r="1037" spans="1:47" s="12" customFormat="1" ht="20.25" customHeight="1">
      <c r="A1037" s="18">
        <v>1035</v>
      </c>
      <c r="B1037" s="239">
        <v>5191100018280</v>
      </c>
      <c r="C1037" s="240" t="s">
        <v>55</v>
      </c>
      <c r="D1037" s="240" t="s">
        <v>1135</v>
      </c>
      <c r="E1037" s="240" t="s">
        <v>1136</v>
      </c>
      <c r="F1037" s="241">
        <v>2</v>
      </c>
      <c r="G1037" s="241"/>
      <c r="H1037" s="248">
        <v>5</v>
      </c>
      <c r="I1037" s="240" t="s">
        <v>302</v>
      </c>
      <c r="J1037" s="246">
        <v>10815</v>
      </c>
      <c r="K1037" s="241">
        <v>0</v>
      </c>
      <c r="L1037" s="241">
        <v>1</v>
      </c>
      <c r="M1037" s="241">
        <v>0</v>
      </c>
      <c r="N1037" s="241">
        <v>0</v>
      </c>
      <c r="O1037" s="241">
        <v>0</v>
      </c>
      <c r="P1037" s="241">
        <v>0</v>
      </c>
      <c r="Q1037" s="244"/>
      <c r="R1037" s="244"/>
      <c r="S1037" s="244"/>
      <c r="T1037" s="244"/>
      <c r="U1037" s="244"/>
      <c r="V1037" s="244"/>
      <c r="W1037" s="244"/>
      <c r="X1037" s="244">
        <v>1</v>
      </c>
      <c r="Y1037" s="244"/>
      <c r="Z1037" s="244"/>
      <c r="AA1037" s="244"/>
      <c r="AB1037" s="244"/>
      <c r="AC1037" s="244"/>
      <c r="AD1037" s="244"/>
      <c r="AE1037" s="244"/>
      <c r="AF1037" s="244"/>
      <c r="AG1037" s="244"/>
      <c r="AH1037" s="244"/>
      <c r="AI1037" s="244"/>
      <c r="AJ1037" s="244"/>
      <c r="AK1037" s="244"/>
      <c r="AL1037" s="244"/>
      <c r="AM1037" s="244"/>
      <c r="AN1037" s="244">
        <v>1</v>
      </c>
      <c r="AO1037" s="244"/>
      <c r="AP1037" s="244">
        <v>1</v>
      </c>
      <c r="AQ1037" s="244"/>
      <c r="AR1037" s="245"/>
      <c r="AS1037" s="245"/>
      <c r="AT1037" s="245"/>
      <c r="AU1037" s="12" t="s">
        <v>1881</v>
      </c>
    </row>
    <row r="1038" spans="1:47" s="12" customFormat="1" ht="20.25" customHeight="1">
      <c r="A1038" s="18">
        <v>1036</v>
      </c>
      <c r="B1038" s="239">
        <v>5301700077366</v>
      </c>
      <c r="C1038" s="240" t="s">
        <v>64</v>
      </c>
      <c r="D1038" s="240" t="s">
        <v>1139</v>
      </c>
      <c r="E1038" s="240" t="s">
        <v>1140</v>
      </c>
      <c r="F1038" s="241">
        <v>2</v>
      </c>
      <c r="G1038" s="241"/>
      <c r="H1038" s="248">
        <v>4</v>
      </c>
      <c r="I1038" s="240" t="s">
        <v>302</v>
      </c>
      <c r="J1038" s="246">
        <v>10815</v>
      </c>
      <c r="K1038" s="244">
        <v>0</v>
      </c>
      <c r="L1038" s="244">
        <v>0</v>
      </c>
      <c r="M1038" s="244">
        <v>1</v>
      </c>
      <c r="N1038" s="244">
        <v>0</v>
      </c>
      <c r="O1038" s="244">
        <v>0</v>
      </c>
      <c r="P1038" s="244">
        <v>0</v>
      </c>
      <c r="Q1038" s="244"/>
      <c r="R1038" s="244"/>
      <c r="S1038" s="244"/>
      <c r="T1038" s="244"/>
      <c r="U1038" s="244"/>
      <c r="V1038" s="244"/>
      <c r="W1038" s="244"/>
      <c r="X1038" s="244"/>
      <c r="Y1038" s="244"/>
      <c r="Z1038" s="244"/>
      <c r="AA1038" s="244"/>
      <c r="AB1038" s="244"/>
      <c r="AC1038" s="244"/>
      <c r="AD1038" s="244"/>
      <c r="AE1038" s="244"/>
      <c r="AF1038" s="244"/>
      <c r="AG1038" s="244"/>
      <c r="AH1038" s="244"/>
      <c r="AI1038" s="244"/>
      <c r="AJ1038" s="244">
        <v>1</v>
      </c>
      <c r="AK1038" s="244"/>
      <c r="AL1038" s="244"/>
      <c r="AM1038" s="244"/>
      <c r="AN1038" s="244"/>
      <c r="AO1038" s="244"/>
      <c r="AP1038" s="244">
        <v>1</v>
      </c>
      <c r="AQ1038" s="244"/>
      <c r="AR1038" s="245"/>
      <c r="AS1038" s="245"/>
      <c r="AT1038" s="245"/>
      <c r="AU1038" s="12" t="s">
        <v>1881</v>
      </c>
    </row>
    <row r="1039" spans="1:47" s="12" customFormat="1" ht="20.25" customHeight="1">
      <c r="A1039" s="18">
        <v>1037</v>
      </c>
      <c r="B1039" s="239">
        <v>3600800669044</v>
      </c>
      <c r="C1039" s="240" t="s">
        <v>64</v>
      </c>
      <c r="D1039" s="240" t="s">
        <v>1142</v>
      </c>
      <c r="E1039" s="240" t="s">
        <v>1143</v>
      </c>
      <c r="F1039" s="241">
        <v>2</v>
      </c>
      <c r="G1039" s="241"/>
      <c r="H1039" s="248">
        <v>4</v>
      </c>
      <c r="I1039" s="240" t="s">
        <v>302</v>
      </c>
      <c r="J1039" s="246">
        <v>10815</v>
      </c>
      <c r="K1039" s="241">
        <v>1</v>
      </c>
      <c r="L1039" s="241">
        <v>0</v>
      </c>
      <c r="M1039" s="241">
        <v>0</v>
      </c>
      <c r="N1039" s="241">
        <v>0</v>
      </c>
      <c r="O1039" s="241">
        <v>0</v>
      </c>
      <c r="P1039" s="241">
        <v>0</v>
      </c>
      <c r="Q1039" s="244"/>
      <c r="R1039" s="244"/>
      <c r="S1039" s="244">
        <v>1</v>
      </c>
      <c r="T1039" s="244"/>
      <c r="U1039" s="244"/>
      <c r="V1039" s="244"/>
      <c r="W1039" s="244"/>
      <c r="X1039" s="244"/>
      <c r="Y1039" s="244"/>
      <c r="Z1039" s="244"/>
      <c r="AA1039" s="244"/>
      <c r="AB1039" s="244"/>
      <c r="AC1039" s="244"/>
      <c r="AD1039" s="244"/>
      <c r="AE1039" s="244"/>
      <c r="AF1039" s="244"/>
      <c r="AG1039" s="244"/>
      <c r="AH1039" s="244"/>
      <c r="AI1039" s="244"/>
      <c r="AJ1039" s="244"/>
      <c r="AK1039" s="244"/>
      <c r="AL1039" s="244"/>
      <c r="AM1039" s="244"/>
      <c r="AN1039" s="244">
        <v>1</v>
      </c>
      <c r="AO1039" s="244"/>
      <c r="AP1039" s="244">
        <v>1</v>
      </c>
      <c r="AQ1039" s="244"/>
      <c r="AR1039" s="245"/>
      <c r="AS1039" s="245"/>
      <c r="AT1039" s="245"/>
      <c r="AU1039" s="12" t="s">
        <v>1881</v>
      </c>
    </row>
    <row r="1040" spans="1:47" s="12" customFormat="1" ht="20.25" customHeight="1">
      <c r="A1040" s="18">
        <v>1038</v>
      </c>
      <c r="B1040" s="239">
        <v>1191100116742</v>
      </c>
      <c r="C1040" s="240" t="s">
        <v>91</v>
      </c>
      <c r="D1040" s="240" t="s">
        <v>1145</v>
      </c>
      <c r="E1040" s="240" t="s">
        <v>1146</v>
      </c>
      <c r="F1040" s="241">
        <v>2</v>
      </c>
      <c r="G1040" s="241"/>
      <c r="H1040" s="248">
        <v>10</v>
      </c>
      <c r="I1040" s="240" t="s">
        <v>302</v>
      </c>
      <c r="J1040" s="246">
        <v>10815</v>
      </c>
      <c r="K1040" s="241">
        <v>0</v>
      </c>
      <c r="L1040" s="241">
        <v>0</v>
      </c>
      <c r="M1040" s="241">
        <v>1</v>
      </c>
      <c r="N1040" s="241">
        <v>0</v>
      </c>
      <c r="O1040" s="241">
        <v>0</v>
      </c>
      <c r="P1040" s="241">
        <v>0</v>
      </c>
      <c r="Q1040" s="244">
        <v>1</v>
      </c>
      <c r="R1040" s="244"/>
      <c r="S1040" s="244"/>
      <c r="T1040" s="244"/>
      <c r="U1040" s="244"/>
      <c r="V1040" s="244"/>
      <c r="W1040" s="244"/>
      <c r="X1040" s="244"/>
      <c r="Y1040" s="244"/>
      <c r="Z1040" s="244"/>
      <c r="AA1040" s="244"/>
      <c r="AB1040" s="244"/>
      <c r="AC1040" s="244"/>
      <c r="AD1040" s="244"/>
      <c r="AE1040" s="244"/>
      <c r="AF1040" s="244"/>
      <c r="AG1040" s="244"/>
      <c r="AH1040" s="244"/>
      <c r="AI1040" s="244"/>
      <c r="AJ1040" s="244"/>
      <c r="AK1040" s="244"/>
      <c r="AL1040" s="244"/>
      <c r="AM1040" s="244"/>
      <c r="AN1040" s="244"/>
      <c r="AO1040" s="244"/>
      <c r="AP1040" s="244"/>
      <c r="AQ1040" s="244" t="s">
        <v>1147</v>
      </c>
      <c r="AR1040" s="245"/>
      <c r="AS1040" s="245"/>
      <c r="AT1040" s="245"/>
      <c r="AU1040" s="12" t="s">
        <v>1881</v>
      </c>
    </row>
    <row r="1041" spans="1:47" s="12" customFormat="1" ht="20.25" customHeight="1">
      <c r="A1041" s="18">
        <v>1039</v>
      </c>
      <c r="B1041" s="239">
        <v>1198100022566</v>
      </c>
      <c r="C1041" s="240" t="s">
        <v>91</v>
      </c>
      <c r="D1041" s="240" t="s">
        <v>1148</v>
      </c>
      <c r="E1041" s="240" t="s">
        <v>1149</v>
      </c>
      <c r="F1041" s="241">
        <v>2</v>
      </c>
      <c r="G1041" s="241"/>
      <c r="H1041" s="248">
        <v>7</v>
      </c>
      <c r="I1041" s="240" t="s">
        <v>302</v>
      </c>
      <c r="J1041" s="246">
        <v>10815</v>
      </c>
      <c r="K1041" s="241">
        <v>0</v>
      </c>
      <c r="L1041" s="241">
        <v>0</v>
      </c>
      <c r="M1041" s="241">
        <v>0</v>
      </c>
      <c r="N1041" s="241">
        <v>0</v>
      </c>
      <c r="O1041" s="241">
        <v>1</v>
      </c>
      <c r="P1041" s="241">
        <v>0</v>
      </c>
      <c r="Q1041" s="244"/>
      <c r="R1041" s="244"/>
      <c r="S1041" s="244"/>
      <c r="T1041" s="244"/>
      <c r="U1041" s="244"/>
      <c r="V1041" s="244"/>
      <c r="W1041" s="244"/>
      <c r="X1041" s="244"/>
      <c r="Y1041" s="244"/>
      <c r="Z1041" s="244"/>
      <c r="AA1041" s="244"/>
      <c r="AB1041" s="244"/>
      <c r="AC1041" s="244"/>
      <c r="AD1041" s="244"/>
      <c r="AE1041" s="244"/>
      <c r="AF1041" s="244"/>
      <c r="AG1041" s="244"/>
      <c r="AH1041" s="244"/>
      <c r="AI1041" s="244"/>
      <c r="AJ1041" s="244"/>
      <c r="AK1041" s="244"/>
      <c r="AL1041" s="244"/>
      <c r="AM1041" s="244"/>
      <c r="AN1041" s="244"/>
      <c r="AO1041" s="244"/>
      <c r="AP1041" s="244">
        <v>1</v>
      </c>
      <c r="AQ1041" s="244"/>
      <c r="AR1041" s="245"/>
      <c r="AS1041" s="245"/>
      <c r="AT1041" s="245"/>
      <c r="AU1041" s="12" t="s">
        <v>1881</v>
      </c>
    </row>
    <row r="1042" spans="1:47" s="12" customFormat="1" ht="20.25" customHeight="1">
      <c r="A1042" s="18">
        <v>1040</v>
      </c>
      <c r="B1042" s="239">
        <v>1309801567916</v>
      </c>
      <c r="C1042" s="240" t="s">
        <v>71</v>
      </c>
      <c r="D1042" s="240" t="s">
        <v>1150</v>
      </c>
      <c r="E1042" s="240" t="s">
        <v>215</v>
      </c>
      <c r="F1042" s="241">
        <v>1</v>
      </c>
      <c r="G1042" s="241"/>
      <c r="H1042" s="248">
        <v>5</v>
      </c>
      <c r="I1042" s="240" t="s">
        <v>302</v>
      </c>
      <c r="J1042" s="243">
        <v>10815</v>
      </c>
      <c r="K1042" s="244">
        <v>0</v>
      </c>
      <c r="L1042" s="244">
        <v>0</v>
      </c>
      <c r="M1042" s="244">
        <v>0</v>
      </c>
      <c r="N1042" s="244">
        <v>0</v>
      </c>
      <c r="O1042" s="244">
        <v>1</v>
      </c>
      <c r="P1042" s="244">
        <v>0</v>
      </c>
      <c r="Q1042" s="244"/>
      <c r="R1042" s="244"/>
      <c r="S1042" s="244"/>
      <c r="T1042" s="244"/>
      <c r="U1042" s="244"/>
      <c r="V1042" s="244"/>
      <c r="W1042" s="244"/>
      <c r="X1042" s="244"/>
      <c r="Y1042" s="244"/>
      <c r="Z1042" s="244"/>
      <c r="AA1042" s="244"/>
      <c r="AB1042" s="244"/>
      <c r="AC1042" s="244"/>
      <c r="AD1042" s="244"/>
      <c r="AE1042" s="244"/>
      <c r="AF1042" s="244"/>
      <c r="AG1042" s="244"/>
      <c r="AH1042" s="244"/>
      <c r="AI1042" s="244"/>
      <c r="AJ1042" s="244"/>
      <c r="AK1042" s="244"/>
      <c r="AL1042" s="244"/>
      <c r="AM1042" s="244"/>
      <c r="AN1042" s="244"/>
      <c r="AO1042" s="244"/>
      <c r="AP1042" s="244">
        <v>1</v>
      </c>
      <c r="AQ1042" s="244"/>
      <c r="AR1042" s="245"/>
      <c r="AS1042" s="245"/>
      <c r="AT1042" s="245"/>
      <c r="AU1042" s="12" t="s">
        <v>1881</v>
      </c>
    </row>
    <row r="1043" spans="1:47" s="12" customFormat="1" ht="20.25" customHeight="1">
      <c r="A1043" s="18">
        <v>1041</v>
      </c>
      <c r="B1043" s="239">
        <v>2191100023122</v>
      </c>
      <c r="C1043" s="240" t="s">
        <v>64</v>
      </c>
      <c r="D1043" s="240" t="s">
        <v>1152</v>
      </c>
      <c r="E1043" s="240" t="s">
        <v>1153</v>
      </c>
      <c r="F1043" s="241">
        <v>2</v>
      </c>
      <c r="G1043" s="241"/>
      <c r="H1043" s="248">
        <v>6</v>
      </c>
      <c r="I1043" s="240" t="s">
        <v>302</v>
      </c>
      <c r="J1043" s="246">
        <v>10815</v>
      </c>
      <c r="K1043" s="241">
        <v>0</v>
      </c>
      <c r="L1043" s="241">
        <v>0</v>
      </c>
      <c r="M1043" s="241">
        <v>1</v>
      </c>
      <c r="N1043" s="241">
        <v>0</v>
      </c>
      <c r="O1043" s="241">
        <v>0</v>
      </c>
      <c r="P1043" s="241">
        <v>0</v>
      </c>
      <c r="Q1043" s="244"/>
      <c r="R1043" s="244"/>
      <c r="S1043" s="244"/>
      <c r="T1043" s="244"/>
      <c r="U1043" s="258"/>
      <c r="V1043" s="258">
        <v>1</v>
      </c>
      <c r="W1043" s="258"/>
      <c r="X1043" s="258"/>
      <c r="Y1043" s="258"/>
      <c r="Z1043" s="258"/>
      <c r="AA1043" s="258"/>
      <c r="AB1043" s="258"/>
      <c r="AC1043" s="258"/>
      <c r="AD1043" s="258"/>
      <c r="AE1043" s="258"/>
      <c r="AF1043" s="258"/>
      <c r="AG1043" s="258"/>
      <c r="AH1043" s="258"/>
      <c r="AI1043" s="258">
        <v>1</v>
      </c>
      <c r="AJ1043" s="258">
        <v>1</v>
      </c>
      <c r="AK1043" s="258"/>
      <c r="AL1043" s="258"/>
      <c r="AM1043" s="258">
        <v>1</v>
      </c>
      <c r="AN1043" s="258"/>
      <c r="AO1043" s="258"/>
      <c r="AP1043" s="258">
        <v>1</v>
      </c>
      <c r="AQ1043" s="258"/>
      <c r="AR1043" s="245"/>
      <c r="AS1043" s="245"/>
      <c r="AT1043" s="245"/>
      <c r="AU1043" s="12" t="s">
        <v>1881</v>
      </c>
    </row>
    <row r="1044" spans="1:47" s="12" customFormat="1" ht="20.25" customHeight="1">
      <c r="A1044" s="18">
        <v>1042</v>
      </c>
      <c r="B1044" s="239">
        <v>1309801406386</v>
      </c>
      <c r="C1044" s="240" t="s">
        <v>91</v>
      </c>
      <c r="D1044" s="240" t="s">
        <v>1154</v>
      </c>
      <c r="E1044" s="240" t="s">
        <v>1155</v>
      </c>
      <c r="F1044" s="241">
        <v>2</v>
      </c>
      <c r="G1044" s="241"/>
      <c r="H1044" s="248">
        <v>4</v>
      </c>
      <c r="I1044" s="240" t="s">
        <v>302</v>
      </c>
      <c r="J1044" s="246">
        <v>10815</v>
      </c>
      <c r="K1044" s="241">
        <v>0</v>
      </c>
      <c r="L1044" s="241">
        <v>0</v>
      </c>
      <c r="M1044" s="241">
        <v>0</v>
      </c>
      <c r="N1044" s="241">
        <v>1</v>
      </c>
      <c r="O1044" s="241">
        <v>1</v>
      </c>
      <c r="P1044" s="241">
        <v>0</v>
      </c>
      <c r="Q1044" s="244"/>
      <c r="R1044" s="244"/>
      <c r="S1044" s="244"/>
      <c r="T1044" s="244"/>
      <c r="U1044" s="244"/>
      <c r="V1044" s="244"/>
      <c r="W1044" s="244"/>
      <c r="X1044" s="244"/>
      <c r="Y1044" s="244"/>
      <c r="Z1044" s="244"/>
      <c r="AA1044" s="244"/>
      <c r="AB1044" s="244"/>
      <c r="AC1044" s="244"/>
      <c r="AD1044" s="244"/>
      <c r="AE1044" s="244"/>
      <c r="AF1044" s="244"/>
      <c r="AG1044" s="244"/>
      <c r="AH1044" s="244"/>
      <c r="AI1044" s="244"/>
      <c r="AJ1044" s="244"/>
      <c r="AK1044" s="244"/>
      <c r="AL1044" s="244"/>
      <c r="AM1044" s="244"/>
      <c r="AN1044" s="244"/>
      <c r="AO1044" s="244"/>
      <c r="AP1044" s="244">
        <v>1</v>
      </c>
      <c r="AQ1044" s="244"/>
      <c r="AR1044" s="245"/>
      <c r="AS1044" s="245"/>
      <c r="AT1044" s="245"/>
      <c r="AU1044" s="12" t="s">
        <v>1881</v>
      </c>
    </row>
    <row r="1045" spans="1:47" s="12" customFormat="1" ht="20.25" customHeight="1">
      <c r="A1045" s="18">
        <v>1043</v>
      </c>
      <c r="B1045" s="239">
        <v>1191100127086</v>
      </c>
      <c r="C1045" s="240" t="s">
        <v>91</v>
      </c>
      <c r="D1045" s="240" t="s">
        <v>1159</v>
      </c>
      <c r="E1045" s="240" t="s">
        <v>1160</v>
      </c>
      <c r="F1045" s="241">
        <v>2</v>
      </c>
      <c r="G1045" s="241"/>
      <c r="H1045" s="248">
        <v>6</v>
      </c>
      <c r="I1045" s="240" t="s">
        <v>302</v>
      </c>
      <c r="J1045" s="246">
        <v>10815</v>
      </c>
      <c r="K1045" s="241">
        <v>0</v>
      </c>
      <c r="L1045" s="241">
        <v>1</v>
      </c>
      <c r="M1045" s="241">
        <v>0</v>
      </c>
      <c r="N1045" s="241">
        <v>0</v>
      </c>
      <c r="O1045" s="241">
        <v>0</v>
      </c>
      <c r="P1045" s="241">
        <v>0</v>
      </c>
      <c r="Q1045" s="244"/>
      <c r="R1045" s="244"/>
      <c r="S1045" s="244"/>
      <c r="T1045" s="244"/>
      <c r="U1045" s="244"/>
      <c r="V1045" s="244"/>
      <c r="W1045" s="244"/>
      <c r="X1045" s="244"/>
      <c r="Y1045" s="244"/>
      <c r="Z1045" s="244"/>
      <c r="AA1045" s="244"/>
      <c r="AB1045" s="244"/>
      <c r="AC1045" s="244"/>
      <c r="AD1045" s="244"/>
      <c r="AE1045" s="244"/>
      <c r="AF1045" s="244"/>
      <c r="AG1045" s="244"/>
      <c r="AH1045" s="244"/>
      <c r="AI1045" s="244"/>
      <c r="AJ1045" s="244">
        <v>1</v>
      </c>
      <c r="AK1045" s="244"/>
      <c r="AL1045" s="244"/>
      <c r="AM1045" s="244"/>
      <c r="AN1045" s="244"/>
      <c r="AO1045" s="244"/>
      <c r="AP1045" s="244">
        <v>1</v>
      </c>
      <c r="AQ1045" s="244"/>
      <c r="AR1045" s="245"/>
      <c r="AS1045" s="245"/>
      <c r="AT1045" s="245"/>
      <c r="AU1045" s="12" t="s">
        <v>1881</v>
      </c>
    </row>
    <row r="1046" spans="1:47" s="12" customFormat="1" ht="20.25" customHeight="1">
      <c r="A1046" s="18">
        <v>1044</v>
      </c>
      <c r="B1046" s="239">
        <v>1198100004037</v>
      </c>
      <c r="C1046" s="240" t="s">
        <v>71</v>
      </c>
      <c r="D1046" s="240" t="s">
        <v>1163</v>
      </c>
      <c r="E1046" s="240" t="s">
        <v>1164</v>
      </c>
      <c r="F1046" s="241">
        <v>1</v>
      </c>
      <c r="G1046" s="241"/>
      <c r="H1046" s="248">
        <v>10</v>
      </c>
      <c r="I1046" s="240" t="s">
        <v>302</v>
      </c>
      <c r="J1046" s="243">
        <v>10815</v>
      </c>
      <c r="K1046" s="241">
        <v>0</v>
      </c>
      <c r="L1046" s="241">
        <v>0</v>
      </c>
      <c r="M1046" s="241">
        <v>1</v>
      </c>
      <c r="N1046" s="241">
        <v>0</v>
      </c>
      <c r="O1046" s="241">
        <v>0</v>
      </c>
      <c r="P1046" s="241">
        <v>0</v>
      </c>
      <c r="Q1046" s="244"/>
      <c r="R1046" s="244"/>
      <c r="S1046" s="244"/>
      <c r="T1046" s="244"/>
      <c r="U1046" s="244"/>
      <c r="V1046" s="244"/>
      <c r="W1046" s="244"/>
      <c r="X1046" s="244"/>
      <c r="Y1046" s="244"/>
      <c r="Z1046" s="244"/>
      <c r="AA1046" s="244"/>
      <c r="AB1046" s="244"/>
      <c r="AC1046" s="244"/>
      <c r="AD1046" s="244"/>
      <c r="AE1046" s="244"/>
      <c r="AF1046" s="244"/>
      <c r="AG1046" s="244"/>
      <c r="AH1046" s="244"/>
      <c r="AI1046" s="244"/>
      <c r="AJ1046" s="244"/>
      <c r="AK1046" s="244"/>
      <c r="AL1046" s="244"/>
      <c r="AM1046" s="244"/>
      <c r="AN1046" s="244"/>
      <c r="AO1046" s="244"/>
      <c r="AP1046" s="244">
        <v>1</v>
      </c>
      <c r="AQ1046" s="244"/>
      <c r="AR1046" s="245"/>
      <c r="AS1046" s="245"/>
      <c r="AT1046" s="245"/>
      <c r="AU1046" s="12" t="s">
        <v>1881</v>
      </c>
    </row>
    <row r="1047" spans="1:47" s="12" customFormat="1" ht="20.25" customHeight="1">
      <c r="A1047" s="18">
        <v>1045</v>
      </c>
      <c r="B1047" s="239">
        <v>3191100575620</v>
      </c>
      <c r="C1047" s="240" t="s">
        <v>55</v>
      </c>
      <c r="D1047" s="240" t="s">
        <v>1165</v>
      </c>
      <c r="E1047" s="240" t="s">
        <v>1166</v>
      </c>
      <c r="F1047" s="241">
        <v>2</v>
      </c>
      <c r="G1047" s="241"/>
      <c r="H1047" s="248">
        <v>6</v>
      </c>
      <c r="I1047" s="240" t="s">
        <v>302</v>
      </c>
      <c r="J1047" s="246">
        <v>10815</v>
      </c>
      <c r="K1047" s="241">
        <v>0</v>
      </c>
      <c r="L1047" s="241">
        <v>0</v>
      </c>
      <c r="M1047" s="241">
        <v>1</v>
      </c>
      <c r="N1047" s="241">
        <v>0</v>
      </c>
      <c r="O1047" s="241">
        <v>0</v>
      </c>
      <c r="P1047" s="241">
        <v>0</v>
      </c>
      <c r="Q1047" s="244"/>
      <c r="R1047" s="244"/>
      <c r="S1047" s="244"/>
      <c r="T1047" s="244">
        <v>1</v>
      </c>
      <c r="U1047" s="244"/>
      <c r="V1047" s="244"/>
      <c r="W1047" s="244"/>
      <c r="X1047" s="244"/>
      <c r="Y1047" s="244"/>
      <c r="Z1047" s="244"/>
      <c r="AA1047" s="244"/>
      <c r="AB1047" s="244"/>
      <c r="AC1047" s="244"/>
      <c r="AD1047" s="244"/>
      <c r="AE1047" s="244"/>
      <c r="AF1047" s="244"/>
      <c r="AG1047" s="244"/>
      <c r="AH1047" s="244"/>
      <c r="AI1047" s="244"/>
      <c r="AJ1047" s="244"/>
      <c r="AK1047" s="244"/>
      <c r="AL1047" s="244"/>
      <c r="AM1047" s="244"/>
      <c r="AN1047" s="244"/>
      <c r="AO1047" s="244"/>
      <c r="AP1047" s="244">
        <v>1</v>
      </c>
      <c r="AQ1047" s="244"/>
      <c r="AR1047" s="245"/>
      <c r="AS1047" s="245"/>
      <c r="AT1047" s="245"/>
      <c r="AU1047" s="12" t="s">
        <v>1881</v>
      </c>
    </row>
    <row r="1048" spans="1:47" s="12" customFormat="1" ht="20.25" customHeight="1">
      <c r="A1048" s="18">
        <v>1046</v>
      </c>
      <c r="B1048" s="239">
        <v>3100503393162</v>
      </c>
      <c r="C1048" s="240" t="s">
        <v>50</v>
      </c>
      <c r="D1048" s="240" t="s">
        <v>524</v>
      </c>
      <c r="E1048" s="240" t="s">
        <v>1100</v>
      </c>
      <c r="F1048" s="241">
        <v>1</v>
      </c>
      <c r="G1048" s="241"/>
      <c r="H1048" s="248">
        <v>5</v>
      </c>
      <c r="I1048" s="240" t="s">
        <v>302</v>
      </c>
      <c r="J1048" s="243">
        <v>10815</v>
      </c>
      <c r="K1048" s="244">
        <v>1</v>
      </c>
      <c r="L1048" s="244">
        <v>0</v>
      </c>
      <c r="M1048" s="244">
        <v>0</v>
      </c>
      <c r="N1048" s="244">
        <v>0</v>
      </c>
      <c r="O1048" s="244">
        <v>0</v>
      </c>
      <c r="P1048" s="244">
        <v>0</v>
      </c>
      <c r="Q1048" s="244"/>
      <c r="R1048" s="244"/>
      <c r="S1048" s="244"/>
      <c r="T1048" s="244"/>
      <c r="U1048" s="244"/>
      <c r="V1048" s="244"/>
      <c r="W1048" s="244"/>
      <c r="X1048" s="244"/>
      <c r="Y1048" s="244"/>
      <c r="Z1048" s="244"/>
      <c r="AA1048" s="244"/>
      <c r="AB1048" s="244"/>
      <c r="AC1048" s="244"/>
      <c r="AD1048" s="244"/>
      <c r="AE1048" s="244"/>
      <c r="AF1048" s="244">
        <v>1</v>
      </c>
      <c r="AG1048" s="244"/>
      <c r="AH1048" s="244"/>
      <c r="AI1048" s="244"/>
      <c r="AJ1048" s="244"/>
      <c r="AK1048" s="244"/>
      <c r="AL1048" s="244"/>
      <c r="AM1048" s="244"/>
      <c r="AN1048" s="244"/>
      <c r="AO1048" s="244"/>
      <c r="AP1048" s="244">
        <v>1</v>
      </c>
      <c r="AQ1048" s="244"/>
      <c r="AR1048" s="245"/>
      <c r="AS1048" s="245"/>
      <c r="AT1048" s="245"/>
      <c r="AU1048" s="12" t="s">
        <v>1881</v>
      </c>
    </row>
    <row r="1049" spans="1:47" s="12" customFormat="1" ht="20.25" customHeight="1">
      <c r="A1049" s="18">
        <v>1047</v>
      </c>
      <c r="B1049" s="239">
        <v>3190200296721</v>
      </c>
      <c r="C1049" s="240" t="s">
        <v>64</v>
      </c>
      <c r="D1049" s="240" t="s">
        <v>615</v>
      </c>
      <c r="E1049" s="240" t="s">
        <v>1141</v>
      </c>
      <c r="F1049" s="241">
        <v>2</v>
      </c>
      <c r="G1049" s="241"/>
      <c r="H1049" s="248">
        <v>7</v>
      </c>
      <c r="I1049" s="240" t="s">
        <v>302</v>
      </c>
      <c r="J1049" s="246">
        <v>10815</v>
      </c>
      <c r="K1049" s="244">
        <v>0</v>
      </c>
      <c r="L1049" s="244">
        <v>1</v>
      </c>
      <c r="M1049" s="244">
        <v>0</v>
      </c>
      <c r="N1049" s="244">
        <v>0</v>
      </c>
      <c r="O1049" s="244">
        <v>0</v>
      </c>
      <c r="P1049" s="244">
        <v>0</v>
      </c>
      <c r="Q1049" s="244"/>
      <c r="R1049" s="244"/>
      <c r="S1049" s="244"/>
      <c r="T1049" s="244"/>
      <c r="U1049" s="244"/>
      <c r="V1049" s="244"/>
      <c r="W1049" s="244"/>
      <c r="X1049" s="244"/>
      <c r="Y1049" s="244"/>
      <c r="Z1049" s="244"/>
      <c r="AA1049" s="244"/>
      <c r="AB1049" s="244"/>
      <c r="AC1049" s="244"/>
      <c r="AD1049" s="244"/>
      <c r="AE1049" s="244"/>
      <c r="AF1049" s="244"/>
      <c r="AG1049" s="244"/>
      <c r="AH1049" s="244"/>
      <c r="AI1049" s="244"/>
      <c r="AJ1049" s="244"/>
      <c r="AK1049" s="244"/>
      <c r="AL1049" s="244"/>
      <c r="AM1049" s="244"/>
      <c r="AN1049" s="244"/>
      <c r="AO1049" s="244"/>
      <c r="AP1049" s="244">
        <v>1</v>
      </c>
      <c r="AQ1049" s="244"/>
      <c r="AR1049" s="245"/>
      <c r="AS1049" s="245"/>
      <c r="AT1049" s="245"/>
      <c r="AU1049" s="12" t="s">
        <v>1881</v>
      </c>
    </row>
    <row r="1050" spans="1:47" s="12" customFormat="1" ht="20.25" customHeight="1">
      <c r="A1050" s="18">
        <v>1048</v>
      </c>
      <c r="B1050" s="239">
        <v>3190200213320</v>
      </c>
      <c r="C1050" s="240" t="s">
        <v>50</v>
      </c>
      <c r="D1050" s="240" t="s">
        <v>1186</v>
      </c>
      <c r="E1050" s="240" t="s">
        <v>1187</v>
      </c>
      <c r="F1050" s="241">
        <v>1</v>
      </c>
      <c r="G1050" s="241"/>
      <c r="H1050" s="248">
        <v>6</v>
      </c>
      <c r="I1050" s="240" t="s">
        <v>302</v>
      </c>
      <c r="J1050" s="243">
        <v>10815</v>
      </c>
      <c r="K1050" s="241">
        <v>0</v>
      </c>
      <c r="L1050" s="241">
        <v>0</v>
      </c>
      <c r="M1050" s="241">
        <v>0</v>
      </c>
      <c r="N1050" s="241">
        <v>1</v>
      </c>
      <c r="O1050" s="241">
        <v>0</v>
      </c>
      <c r="P1050" s="241">
        <v>0</v>
      </c>
      <c r="Q1050" s="244"/>
      <c r="R1050" s="244"/>
      <c r="S1050" s="244"/>
      <c r="T1050" s="244">
        <v>1</v>
      </c>
      <c r="U1050" s="244"/>
      <c r="V1050" s="244"/>
      <c r="W1050" s="244"/>
      <c r="X1050" s="244"/>
      <c r="Y1050" s="244"/>
      <c r="Z1050" s="244"/>
      <c r="AA1050" s="244"/>
      <c r="AB1050" s="244"/>
      <c r="AC1050" s="244"/>
      <c r="AD1050" s="244"/>
      <c r="AE1050" s="244"/>
      <c r="AF1050" s="244"/>
      <c r="AG1050" s="244"/>
      <c r="AH1050" s="244"/>
      <c r="AI1050" s="244"/>
      <c r="AJ1050" s="244"/>
      <c r="AK1050" s="244"/>
      <c r="AL1050" s="244"/>
      <c r="AM1050" s="244"/>
      <c r="AN1050" s="244"/>
      <c r="AO1050" s="244"/>
      <c r="AP1050" s="244">
        <v>1</v>
      </c>
      <c r="AQ1050" s="244"/>
      <c r="AR1050" s="245"/>
      <c r="AS1050" s="245"/>
      <c r="AT1050" s="245"/>
      <c r="AU1050" s="12" t="s">
        <v>1881</v>
      </c>
    </row>
    <row r="1051" spans="1:47" s="12" customFormat="1" ht="20.25" customHeight="1">
      <c r="A1051" s="18">
        <v>1049</v>
      </c>
      <c r="B1051" s="239">
        <v>1329900804941</v>
      </c>
      <c r="C1051" s="240" t="s">
        <v>91</v>
      </c>
      <c r="D1051" s="240" t="s">
        <v>1190</v>
      </c>
      <c r="E1051" s="240" t="s">
        <v>190</v>
      </c>
      <c r="F1051" s="241">
        <v>2</v>
      </c>
      <c r="G1051" s="241"/>
      <c r="H1051" s="248">
        <v>5</v>
      </c>
      <c r="I1051" s="240" t="s">
        <v>302</v>
      </c>
      <c r="J1051" s="246">
        <v>10815</v>
      </c>
      <c r="K1051" s="241">
        <v>0</v>
      </c>
      <c r="L1051" s="241">
        <v>0</v>
      </c>
      <c r="M1051" s="241">
        <v>1</v>
      </c>
      <c r="N1051" s="241">
        <v>0</v>
      </c>
      <c r="O1051" s="241">
        <v>0</v>
      </c>
      <c r="P1051" s="241">
        <v>0</v>
      </c>
      <c r="Q1051" s="244"/>
      <c r="R1051" s="244"/>
      <c r="S1051" s="244"/>
      <c r="T1051" s="244"/>
      <c r="U1051" s="244"/>
      <c r="V1051" s="244"/>
      <c r="W1051" s="244"/>
      <c r="X1051" s="244"/>
      <c r="Y1051" s="244"/>
      <c r="Z1051" s="244"/>
      <c r="AA1051" s="244"/>
      <c r="AB1051" s="244"/>
      <c r="AC1051" s="244"/>
      <c r="AD1051" s="244"/>
      <c r="AE1051" s="244"/>
      <c r="AF1051" s="244"/>
      <c r="AG1051" s="244"/>
      <c r="AH1051" s="244"/>
      <c r="AI1051" s="244"/>
      <c r="AJ1051" s="244"/>
      <c r="AK1051" s="244"/>
      <c r="AL1051" s="244"/>
      <c r="AM1051" s="244"/>
      <c r="AN1051" s="244"/>
      <c r="AO1051" s="244"/>
      <c r="AP1051" s="244">
        <v>1</v>
      </c>
      <c r="AQ1051" s="244"/>
      <c r="AR1051" s="245"/>
      <c r="AS1051" s="245"/>
      <c r="AT1051" s="245"/>
      <c r="AU1051" s="12" t="s">
        <v>1881</v>
      </c>
    </row>
    <row r="1052" spans="1:47" s="12" customFormat="1" ht="20.25" customHeight="1">
      <c r="A1052" s="18">
        <v>1050</v>
      </c>
      <c r="B1052" s="251">
        <v>5302100146210</v>
      </c>
      <c r="C1052" s="255" t="s">
        <v>50</v>
      </c>
      <c r="D1052" s="255" t="s">
        <v>1209</v>
      </c>
      <c r="E1052" s="255" t="s">
        <v>1210</v>
      </c>
      <c r="F1052" s="241">
        <v>1</v>
      </c>
      <c r="G1052" s="241"/>
      <c r="H1052" s="248">
        <v>7</v>
      </c>
      <c r="I1052" s="240" t="s">
        <v>302</v>
      </c>
      <c r="J1052" s="243">
        <v>10815</v>
      </c>
      <c r="K1052" s="241">
        <v>0</v>
      </c>
      <c r="L1052" s="241">
        <v>0</v>
      </c>
      <c r="M1052" s="241">
        <v>1</v>
      </c>
      <c r="N1052" s="241">
        <v>0</v>
      </c>
      <c r="O1052" s="241">
        <v>0</v>
      </c>
      <c r="P1052" s="241">
        <v>0</v>
      </c>
      <c r="Q1052" s="244"/>
      <c r="R1052" s="244">
        <v>1</v>
      </c>
      <c r="S1052" s="244"/>
      <c r="T1052" s="244"/>
      <c r="U1052" s="244"/>
      <c r="V1052" s="244"/>
      <c r="W1052" s="244"/>
      <c r="X1052" s="244"/>
      <c r="Y1052" s="244"/>
      <c r="Z1052" s="244"/>
      <c r="AA1052" s="244"/>
      <c r="AB1052" s="244"/>
      <c r="AC1052" s="244"/>
      <c r="AD1052" s="244"/>
      <c r="AE1052" s="244"/>
      <c r="AF1052" s="244"/>
      <c r="AG1052" s="244"/>
      <c r="AH1052" s="244"/>
      <c r="AI1052" s="244">
        <v>1</v>
      </c>
      <c r="AJ1052" s="244"/>
      <c r="AK1052" s="244"/>
      <c r="AL1052" s="244"/>
      <c r="AM1052" s="244"/>
      <c r="AN1052" s="244"/>
      <c r="AO1052" s="244"/>
      <c r="AP1052" s="244">
        <v>1</v>
      </c>
      <c r="AQ1052" s="244"/>
      <c r="AR1052" s="245">
        <v>1</v>
      </c>
      <c r="AS1052" s="245"/>
      <c r="AT1052" s="254" t="s">
        <v>1379</v>
      </c>
      <c r="AU1052" s="12" t="s">
        <v>1881</v>
      </c>
    </row>
    <row r="1053" spans="1:47" s="12" customFormat="1" ht="20.25" customHeight="1">
      <c r="A1053" s="18">
        <v>1051</v>
      </c>
      <c r="B1053" s="239">
        <v>3191100580097</v>
      </c>
      <c r="C1053" s="240" t="s">
        <v>50</v>
      </c>
      <c r="D1053" s="240" t="s">
        <v>1212</v>
      </c>
      <c r="E1053" s="240" t="s">
        <v>1213</v>
      </c>
      <c r="F1053" s="241">
        <v>1</v>
      </c>
      <c r="G1053" s="241"/>
      <c r="H1053" s="248">
        <v>5</v>
      </c>
      <c r="I1053" s="240" t="s">
        <v>302</v>
      </c>
      <c r="J1053" s="243">
        <v>10815</v>
      </c>
      <c r="K1053" s="241">
        <v>0</v>
      </c>
      <c r="L1053" s="241">
        <v>0</v>
      </c>
      <c r="M1053" s="241">
        <v>1</v>
      </c>
      <c r="N1053" s="241">
        <v>0</v>
      </c>
      <c r="O1053" s="241">
        <v>0</v>
      </c>
      <c r="P1053" s="241">
        <v>0</v>
      </c>
      <c r="Q1053" s="244"/>
      <c r="R1053" s="244"/>
      <c r="S1053" s="244"/>
      <c r="T1053" s="244"/>
      <c r="U1053" s="244"/>
      <c r="V1053" s="244"/>
      <c r="W1053" s="244"/>
      <c r="X1053" s="244"/>
      <c r="Y1053" s="244"/>
      <c r="Z1053" s="244"/>
      <c r="AA1053" s="244"/>
      <c r="AB1053" s="244"/>
      <c r="AC1053" s="244"/>
      <c r="AD1053" s="244"/>
      <c r="AE1053" s="244"/>
      <c r="AF1053" s="244"/>
      <c r="AG1053" s="244"/>
      <c r="AH1053" s="244"/>
      <c r="AI1053" s="244"/>
      <c r="AJ1053" s="244"/>
      <c r="AK1053" s="244"/>
      <c r="AL1053" s="244"/>
      <c r="AM1053" s="244"/>
      <c r="AN1053" s="244"/>
      <c r="AO1053" s="244"/>
      <c r="AP1053" s="244">
        <v>1</v>
      </c>
      <c r="AQ1053" s="244"/>
      <c r="AR1053" s="245"/>
      <c r="AS1053" s="245"/>
      <c r="AT1053" s="245"/>
      <c r="AU1053" s="12" t="s">
        <v>1881</v>
      </c>
    </row>
    <row r="1054" spans="1:47" s="12" customFormat="1" ht="20.25" customHeight="1">
      <c r="A1054" s="18">
        <v>1052</v>
      </c>
      <c r="B1054" s="239">
        <v>3191100299428</v>
      </c>
      <c r="C1054" s="240" t="s">
        <v>50</v>
      </c>
      <c r="D1054" s="240" t="s">
        <v>232</v>
      </c>
      <c r="E1054" s="240" t="s">
        <v>1214</v>
      </c>
      <c r="F1054" s="241">
        <v>1</v>
      </c>
      <c r="G1054" s="241"/>
      <c r="H1054" s="248">
        <v>5</v>
      </c>
      <c r="I1054" s="240" t="s">
        <v>302</v>
      </c>
      <c r="J1054" s="243">
        <v>10815</v>
      </c>
      <c r="K1054" s="241">
        <v>0</v>
      </c>
      <c r="L1054" s="241">
        <v>0</v>
      </c>
      <c r="M1054" s="241">
        <v>1</v>
      </c>
      <c r="N1054" s="241">
        <v>0</v>
      </c>
      <c r="O1054" s="241">
        <v>0</v>
      </c>
      <c r="P1054" s="241">
        <v>0</v>
      </c>
      <c r="Q1054" s="244"/>
      <c r="R1054" s="244"/>
      <c r="S1054" s="244"/>
      <c r="T1054" s="244"/>
      <c r="U1054" s="244"/>
      <c r="V1054" s="244"/>
      <c r="W1054" s="244"/>
      <c r="X1054" s="244"/>
      <c r="Y1054" s="244"/>
      <c r="Z1054" s="244"/>
      <c r="AA1054" s="244"/>
      <c r="AB1054" s="244"/>
      <c r="AC1054" s="244"/>
      <c r="AD1054" s="244"/>
      <c r="AE1054" s="244"/>
      <c r="AF1054" s="244"/>
      <c r="AG1054" s="244"/>
      <c r="AH1054" s="244"/>
      <c r="AI1054" s="244"/>
      <c r="AJ1054" s="244"/>
      <c r="AK1054" s="244"/>
      <c r="AL1054" s="244"/>
      <c r="AM1054" s="244"/>
      <c r="AN1054" s="244">
        <v>1</v>
      </c>
      <c r="AO1054" s="244"/>
      <c r="AP1054" s="244">
        <v>1</v>
      </c>
      <c r="AQ1054" s="244"/>
      <c r="AR1054" s="245"/>
      <c r="AS1054" s="245"/>
      <c r="AT1054" s="245" t="s">
        <v>1934</v>
      </c>
      <c r="AU1054" s="12" t="s">
        <v>1881</v>
      </c>
    </row>
    <row r="1055" spans="1:47" s="12" customFormat="1" ht="20.25" customHeight="1">
      <c r="A1055" s="18">
        <v>1053</v>
      </c>
      <c r="B1055" s="239">
        <v>3191100637307</v>
      </c>
      <c r="C1055" s="240" t="s">
        <v>91</v>
      </c>
      <c r="D1055" s="240" t="s">
        <v>1217</v>
      </c>
      <c r="E1055" s="240" t="s">
        <v>1218</v>
      </c>
      <c r="F1055" s="241">
        <v>2</v>
      </c>
      <c r="G1055" s="241"/>
      <c r="H1055" s="248">
        <v>6</v>
      </c>
      <c r="I1055" s="240" t="s">
        <v>302</v>
      </c>
      <c r="J1055" s="246">
        <v>10815</v>
      </c>
      <c r="K1055" s="241">
        <v>0</v>
      </c>
      <c r="L1055" s="241">
        <v>0</v>
      </c>
      <c r="M1055" s="241">
        <v>1</v>
      </c>
      <c r="N1055" s="241">
        <v>0</v>
      </c>
      <c r="O1055" s="241">
        <v>0</v>
      </c>
      <c r="P1055" s="241">
        <v>0</v>
      </c>
      <c r="Q1055" s="244"/>
      <c r="R1055" s="244"/>
      <c r="S1055" s="244"/>
      <c r="T1055" s="244"/>
      <c r="U1055" s="244"/>
      <c r="V1055" s="244"/>
      <c r="W1055" s="244"/>
      <c r="X1055" s="244"/>
      <c r="Y1055" s="244"/>
      <c r="Z1055" s="244"/>
      <c r="AA1055" s="244"/>
      <c r="AB1055" s="244"/>
      <c r="AC1055" s="244"/>
      <c r="AD1055" s="244"/>
      <c r="AE1055" s="244"/>
      <c r="AF1055" s="244"/>
      <c r="AG1055" s="244"/>
      <c r="AH1055" s="244"/>
      <c r="AI1055" s="244"/>
      <c r="AJ1055" s="244"/>
      <c r="AK1055" s="244"/>
      <c r="AL1055" s="244"/>
      <c r="AM1055" s="244"/>
      <c r="AN1055" s="244">
        <v>1</v>
      </c>
      <c r="AO1055" s="244"/>
      <c r="AP1055" s="244">
        <v>1</v>
      </c>
      <c r="AQ1055" s="244"/>
      <c r="AR1055" s="245"/>
      <c r="AS1055" s="245"/>
      <c r="AT1055" s="245" t="s">
        <v>1934</v>
      </c>
      <c r="AU1055" s="12" t="s">
        <v>1881</v>
      </c>
    </row>
    <row r="1056" spans="1:47" s="12" customFormat="1" ht="20.25" customHeight="1">
      <c r="A1056" s="18">
        <v>1054</v>
      </c>
      <c r="B1056" s="239">
        <v>1191100126357</v>
      </c>
      <c r="C1056" s="240" t="s">
        <v>91</v>
      </c>
      <c r="D1056" s="240" t="s">
        <v>1221</v>
      </c>
      <c r="E1056" s="240" t="s">
        <v>1222</v>
      </c>
      <c r="F1056" s="241">
        <v>2</v>
      </c>
      <c r="G1056" s="241"/>
      <c r="H1056" s="248">
        <v>5</v>
      </c>
      <c r="I1056" s="240" t="s">
        <v>302</v>
      </c>
      <c r="J1056" s="246">
        <v>10815</v>
      </c>
      <c r="K1056" s="241">
        <v>0</v>
      </c>
      <c r="L1056" s="241">
        <v>0</v>
      </c>
      <c r="M1056" s="241">
        <v>1</v>
      </c>
      <c r="N1056" s="241">
        <v>0</v>
      </c>
      <c r="O1056" s="241">
        <v>0</v>
      </c>
      <c r="P1056" s="241">
        <v>0</v>
      </c>
      <c r="Q1056" s="244"/>
      <c r="R1056" s="244"/>
      <c r="S1056" s="244"/>
      <c r="T1056" s="244"/>
      <c r="U1056" s="244"/>
      <c r="V1056" s="244"/>
      <c r="W1056" s="244"/>
      <c r="X1056" s="244"/>
      <c r="Y1056" s="244"/>
      <c r="Z1056" s="244"/>
      <c r="AA1056" s="244"/>
      <c r="AB1056" s="244"/>
      <c r="AC1056" s="244"/>
      <c r="AD1056" s="244"/>
      <c r="AE1056" s="244"/>
      <c r="AF1056" s="244"/>
      <c r="AG1056" s="244"/>
      <c r="AH1056" s="244"/>
      <c r="AI1056" s="244"/>
      <c r="AJ1056" s="244"/>
      <c r="AK1056" s="244"/>
      <c r="AL1056" s="244"/>
      <c r="AM1056" s="244"/>
      <c r="AN1056" s="244">
        <v>1</v>
      </c>
      <c r="AO1056" s="244"/>
      <c r="AP1056" s="244">
        <v>1</v>
      </c>
      <c r="AQ1056" s="244"/>
      <c r="AR1056" s="245"/>
      <c r="AS1056" s="245"/>
      <c r="AT1056" s="245"/>
      <c r="AU1056" s="12" t="s">
        <v>1881</v>
      </c>
    </row>
    <row r="1057" spans="1:47" s="12" customFormat="1" ht="20.25" customHeight="1">
      <c r="A1057" s="18">
        <v>1055</v>
      </c>
      <c r="B1057" s="239">
        <v>3100502694151</v>
      </c>
      <c r="C1057" s="240" t="s">
        <v>55</v>
      </c>
      <c r="D1057" s="240" t="s">
        <v>235</v>
      </c>
      <c r="E1057" s="240" t="s">
        <v>1223</v>
      </c>
      <c r="F1057" s="241">
        <v>2</v>
      </c>
      <c r="G1057" s="241"/>
      <c r="H1057" s="248">
        <v>6</v>
      </c>
      <c r="I1057" s="240" t="s">
        <v>302</v>
      </c>
      <c r="J1057" s="246">
        <v>10815</v>
      </c>
      <c r="K1057" s="241">
        <v>0</v>
      </c>
      <c r="L1057" s="241">
        <v>0</v>
      </c>
      <c r="M1057" s="241">
        <v>1</v>
      </c>
      <c r="N1057" s="241">
        <v>0</v>
      </c>
      <c r="O1057" s="241">
        <v>0</v>
      </c>
      <c r="P1057" s="241">
        <v>0</v>
      </c>
      <c r="Q1057" s="244"/>
      <c r="R1057" s="244"/>
      <c r="S1057" s="244"/>
      <c r="T1057" s="244"/>
      <c r="U1057" s="244"/>
      <c r="V1057" s="244"/>
      <c r="W1057" s="244"/>
      <c r="X1057" s="244"/>
      <c r="Y1057" s="244"/>
      <c r="Z1057" s="244"/>
      <c r="AA1057" s="244"/>
      <c r="AB1057" s="244"/>
      <c r="AC1057" s="244"/>
      <c r="AD1057" s="244"/>
      <c r="AE1057" s="244"/>
      <c r="AF1057" s="244"/>
      <c r="AG1057" s="244"/>
      <c r="AH1057" s="244"/>
      <c r="AI1057" s="244"/>
      <c r="AJ1057" s="244"/>
      <c r="AK1057" s="244"/>
      <c r="AL1057" s="244"/>
      <c r="AM1057" s="244"/>
      <c r="AN1057" s="244"/>
      <c r="AO1057" s="244"/>
      <c r="AP1057" s="244">
        <v>1</v>
      </c>
      <c r="AQ1057" s="244"/>
      <c r="AR1057" s="245"/>
      <c r="AS1057" s="245"/>
      <c r="AT1057" s="245"/>
      <c r="AU1057" s="12" t="s">
        <v>1881</v>
      </c>
    </row>
    <row r="1058" spans="1:47" s="12" customFormat="1" ht="20.25" customHeight="1">
      <c r="A1058" s="18">
        <v>1056</v>
      </c>
      <c r="B1058" s="239">
        <v>1199901073186</v>
      </c>
      <c r="C1058" s="240" t="s">
        <v>71</v>
      </c>
      <c r="D1058" s="240" t="s">
        <v>1228</v>
      </c>
      <c r="E1058" s="240" t="s">
        <v>645</v>
      </c>
      <c r="F1058" s="241">
        <v>1</v>
      </c>
      <c r="G1058" s="241"/>
      <c r="H1058" s="248">
        <v>7</v>
      </c>
      <c r="I1058" s="240" t="s">
        <v>302</v>
      </c>
      <c r="J1058" s="243">
        <v>10815</v>
      </c>
      <c r="K1058" s="241">
        <v>0</v>
      </c>
      <c r="L1058" s="241">
        <v>0</v>
      </c>
      <c r="M1058" s="241">
        <v>1</v>
      </c>
      <c r="N1058" s="241">
        <v>0</v>
      </c>
      <c r="O1058" s="241">
        <v>0</v>
      </c>
      <c r="P1058" s="241">
        <v>0</v>
      </c>
      <c r="Q1058" s="244"/>
      <c r="R1058" s="244">
        <v>1</v>
      </c>
      <c r="S1058" s="244"/>
      <c r="T1058" s="244"/>
      <c r="U1058" s="244"/>
      <c r="V1058" s="244"/>
      <c r="W1058" s="244">
        <v>1</v>
      </c>
      <c r="X1058" s="244">
        <v>1</v>
      </c>
      <c r="Y1058" s="244"/>
      <c r="Z1058" s="244"/>
      <c r="AA1058" s="244"/>
      <c r="AB1058" s="244"/>
      <c r="AC1058" s="244">
        <v>1</v>
      </c>
      <c r="AD1058" s="244"/>
      <c r="AE1058" s="244"/>
      <c r="AF1058" s="244">
        <v>1</v>
      </c>
      <c r="AG1058" s="244"/>
      <c r="AH1058" s="244"/>
      <c r="AI1058" s="244">
        <v>1</v>
      </c>
      <c r="AJ1058" s="244">
        <v>1</v>
      </c>
      <c r="AK1058" s="244"/>
      <c r="AL1058" s="244">
        <v>1</v>
      </c>
      <c r="AM1058" s="244">
        <v>1</v>
      </c>
      <c r="AN1058" s="244">
        <v>1</v>
      </c>
      <c r="AO1058" s="244"/>
      <c r="AP1058" s="244">
        <v>1</v>
      </c>
      <c r="AQ1058" s="244"/>
      <c r="AR1058" s="245"/>
      <c r="AS1058" s="245"/>
      <c r="AT1058" s="245"/>
      <c r="AU1058" s="12" t="s">
        <v>1881</v>
      </c>
    </row>
    <row r="1059" spans="1:47" s="12" customFormat="1" ht="20.25" customHeight="1">
      <c r="A1059" s="18">
        <v>1057</v>
      </c>
      <c r="B1059" s="239">
        <v>1198100000066</v>
      </c>
      <c r="C1059" s="240" t="s">
        <v>71</v>
      </c>
      <c r="D1059" s="240" t="s">
        <v>1229</v>
      </c>
      <c r="E1059" s="240" t="s">
        <v>1230</v>
      </c>
      <c r="F1059" s="241">
        <v>1</v>
      </c>
      <c r="G1059" s="241"/>
      <c r="H1059" s="248">
        <v>4</v>
      </c>
      <c r="I1059" s="240" t="s">
        <v>302</v>
      </c>
      <c r="J1059" s="243">
        <v>10815</v>
      </c>
      <c r="K1059" s="244">
        <v>0</v>
      </c>
      <c r="L1059" s="244">
        <v>0</v>
      </c>
      <c r="M1059" s="244">
        <v>1</v>
      </c>
      <c r="N1059" s="244">
        <v>0</v>
      </c>
      <c r="O1059" s="244">
        <v>0</v>
      </c>
      <c r="P1059" s="244">
        <v>0</v>
      </c>
      <c r="Q1059" s="244"/>
      <c r="R1059" s="244"/>
      <c r="S1059" s="244"/>
      <c r="T1059" s="244"/>
      <c r="U1059" s="244"/>
      <c r="V1059" s="244"/>
      <c r="W1059" s="244"/>
      <c r="X1059" s="244"/>
      <c r="Y1059" s="244"/>
      <c r="Z1059" s="244"/>
      <c r="AA1059" s="244"/>
      <c r="AB1059" s="244"/>
      <c r="AC1059" s="244"/>
      <c r="AD1059" s="244"/>
      <c r="AE1059" s="244"/>
      <c r="AF1059" s="244"/>
      <c r="AG1059" s="244"/>
      <c r="AH1059" s="244"/>
      <c r="AI1059" s="244"/>
      <c r="AJ1059" s="244"/>
      <c r="AK1059" s="244"/>
      <c r="AL1059" s="244"/>
      <c r="AM1059" s="244"/>
      <c r="AN1059" s="244"/>
      <c r="AO1059" s="244"/>
      <c r="AP1059" s="244">
        <v>1</v>
      </c>
      <c r="AQ1059" s="244"/>
      <c r="AR1059" s="245"/>
      <c r="AS1059" s="245"/>
      <c r="AT1059" s="245"/>
      <c r="AU1059" s="12" t="s">
        <v>1881</v>
      </c>
    </row>
    <row r="1060" spans="1:47" s="12" customFormat="1" ht="20.25" customHeight="1">
      <c r="A1060" s="18">
        <v>1058</v>
      </c>
      <c r="B1060" s="239">
        <v>3191100563222</v>
      </c>
      <c r="C1060" s="240" t="s">
        <v>64</v>
      </c>
      <c r="D1060" s="240" t="s">
        <v>1231</v>
      </c>
      <c r="E1060" s="240" t="s">
        <v>1232</v>
      </c>
      <c r="F1060" s="241">
        <v>2</v>
      </c>
      <c r="G1060" s="241"/>
      <c r="H1060" s="248">
        <v>10</v>
      </c>
      <c r="I1060" s="240" t="s">
        <v>302</v>
      </c>
      <c r="J1060" s="246">
        <v>10815</v>
      </c>
      <c r="K1060" s="241">
        <v>0</v>
      </c>
      <c r="L1060" s="241">
        <v>0</v>
      </c>
      <c r="M1060" s="241">
        <v>1</v>
      </c>
      <c r="N1060" s="241">
        <v>0</v>
      </c>
      <c r="O1060" s="241">
        <v>0</v>
      </c>
      <c r="P1060" s="241">
        <v>0</v>
      </c>
      <c r="Q1060" s="244"/>
      <c r="R1060" s="244"/>
      <c r="S1060" s="244"/>
      <c r="T1060" s="244"/>
      <c r="U1060" s="244"/>
      <c r="V1060" s="244"/>
      <c r="W1060" s="244"/>
      <c r="X1060" s="244"/>
      <c r="Y1060" s="244"/>
      <c r="Z1060" s="244"/>
      <c r="AA1060" s="244"/>
      <c r="AB1060" s="244"/>
      <c r="AC1060" s="244"/>
      <c r="AD1060" s="244"/>
      <c r="AE1060" s="244"/>
      <c r="AF1060" s="244"/>
      <c r="AG1060" s="244"/>
      <c r="AH1060" s="244"/>
      <c r="AI1060" s="244"/>
      <c r="AJ1060" s="244"/>
      <c r="AK1060" s="244"/>
      <c r="AL1060" s="244"/>
      <c r="AM1060" s="244"/>
      <c r="AN1060" s="244"/>
      <c r="AO1060" s="244"/>
      <c r="AP1060" s="244">
        <v>1</v>
      </c>
      <c r="AQ1060" s="244"/>
      <c r="AR1060" s="245"/>
      <c r="AS1060" s="245"/>
      <c r="AT1060" s="245"/>
      <c r="AU1060" s="12" t="s">
        <v>1881</v>
      </c>
    </row>
    <row r="1061" spans="1:47" s="12" customFormat="1" ht="20.25" customHeight="1">
      <c r="A1061" s="18">
        <v>1059</v>
      </c>
      <c r="B1061" s="239">
        <v>1199900782914</v>
      </c>
      <c r="C1061" s="240" t="s">
        <v>71</v>
      </c>
      <c r="D1061" s="240" t="s">
        <v>1236</v>
      </c>
      <c r="E1061" s="240" t="s">
        <v>1237</v>
      </c>
      <c r="F1061" s="241">
        <v>1</v>
      </c>
      <c r="G1061" s="241"/>
      <c r="H1061" s="248">
        <v>7</v>
      </c>
      <c r="I1061" s="240" t="s">
        <v>302</v>
      </c>
      <c r="J1061" s="243">
        <v>10815</v>
      </c>
      <c r="K1061" s="241">
        <v>0</v>
      </c>
      <c r="L1061" s="241">
        <v>0</v>
      </c>
      <c r="M1061" s="241">
        <v>1</v>
      </c>
      <c r="N1061" s="241">
        <v>0</v>
      </c>
      <c r="O1061" s="241">
        <v>0</v>
      </c>
      <c r="P1061" s="241">
        <v>0</v>
      </c>
      <c r="Q1061" s="244"/>
      <c r="R1061" s="244"/>
      <c r="S1061" s="244"/>
      <c r="T1061" s="244"/>
      <c r="U1061" s="244"/>
      <c r="V1061" s="244"/>
      <c r="W1061" s="244"/>
      <c r="X1061" s="244"/>
      <c r="Y1061" s="244"/>
      <c r="Z1061" s="244"/>
      <c r="AA1061" s="244"/>
      <c r="AB1061" s="244">
        <v>1</v>
      </c>
      <c r="AC1061" s="244"/>
      <c r="AD1061" s="244"/>
      <c r="AE1061" s="244"/>
      <c r="AF1061" s="244"/>
      <c r="AG1061" s="244"/>
      <c r="AH1061" s="244"/>
      <c r="AI1061" s="244"/>
      <c r="AJ1061" s="244"/>
      <c r="AK1061" s="244"/>
      <c r="AL1061" s="244"/>
      <c r="AM1061" s="244">
        <v>1</v>
      </c>
      <c r="AN1061" s="244">
        <v>1</v>
      </c>
      <c r="AO1061" s="244"/>
      <c r="AP1061" s="244">
        <v>1</v>
      </c>
      <c r="AQ1061" s="244"/>
      <c r="AR1061" s="245"/>
      <c r="AS1061" s="245"/>
      <c r="AT1061" s="245"/>
      <c r="AU1061" s="12" t="s">
        <v>1881</v>
      </c>
    </row>
    <row r="1062" spans="1:47" s="12" customFormat="1" ht="20.25" customHeight="1">
      <c r="A1062" s="18">
        <v>1060</v>
      </c>
      <c r="B1062" s="239">
        <v>3191100575018</v>
      </c>
      <c r="C1062" s="240" t="s">
        <v>55</v>
      </c>
      <c r="D1062" s="240" t="s">
        <v>245</v>
      </c>
      <c r="E1062" s="240" t="s">
        <v>1240</v>
      </c>
      <c r="F1062" s="241">
        <v>2</v>
      </c>
      <c r="G1062" s="241"/>
      <c r="H1062" s="248">
        <v>6</v>
      </c>
      <c r="I1062" s="240" t="s">
        <v>302</v>
      </c>
      <c r="J1062" s="246">
        <v>10815</v>
      </c>
      <c r="K1062" s="241">
        <v>0</v>
      </c>
      <c r="L1062" s="241">
        <v>0</v>
      </c>
      <c r="M1062" s="241">
        <v>1</v>
      </c>
      <c r="N1062" s="241">
        <v>0</v>
      </c>
      <c r="O1062" s="241">
        <v>0</v>
      </c>
      <c r="P1062" s="241">
        <v>0</v>
      </c>
      <c r="Q1062" s="244"/>
      <c r="R1062" s="244"/>
      <c r="S1062" s="244"/>
      <c r="T1062" s="244">
        <v>1</v>
      </c>
      <c r="U1062" s="244"/>
      <c r="V1062" s="244"/>
      <c r="W1062" s="244"/>
      <c r="X1062" s="244"/>
      <c r="Y1062" s="244"/>
      <c r="Z1062" s="244"/>
      <c r="AA1062" s="244"/>
      <c r="AB1062" s="244"/>
      <c r="AC1062" s="244"/>
      <c r="AD1062" s="244"/>
      <c r="AE1062" s="244"/>
      <c r="AF1062" s="244"/>
      <c r="AG1062" s="244"/>
      <c r="AH1062" s="244"/>
      <c r="AI1062" s="244"/>
      <c r="AJ1062" s="244"/>
      <c r="AK1062" s="244"/>
      <c r="AL1062" s="244"/>
      <c r="AM1062" s="244"/>
      <c r="AN1062" s="244"/>
      <c r="AO1062" s="244"/>
      <c r="AP1062" s="244">
        <v>1</v>
      </c>
      <c r="AQ1062" s="244"/>
      <c r="AR1062" s="245"/>
      <c r="AS1062" s="245"/>
      <c r="AT1062" s="245"/>
      <c r="AU1062" s="12" t="s">
        <v>1881</v>
      </c>
    </row>
    <row r="1063" spans="1:47" s="12" customFormat="1" ht="21" customHeight="1">
      <c r="A1063" s="18">
        <v>1061</v>
      </c>
      <c r="B1063" s="239">
        <v>3191100386142</v>
      </c>
      <c r="C1063" s="240" t="s">
        <v>55</v>
      </c>
      <c r="D1063" s="240" t="s">
        <v>1088</v>
      </c>
      <c r="E1063" s="240" t="s">
        <v>1243</v>
      </c>
      <c r="F1063" s="241">
        <v>2</v>
      </c>
      <c r="G1063" s="241"/>
      <c r="H1063" s="248">
        <v>10</v>
      </c>
      <c r="I1063" s="240" t="s">
        <v>302</v>
      </c>
      <c r="J1063" s="246">
        <v>10815</v>
      </c>
      <c r="K1063" s="241">
        <v>0</v>
      </c>
      <c r="L1063" s="241">
        <v>0</v>
      </c>
      <c r="M1063" s="241">
        <v>0</v>
      </c>
      <c r="N1063" s="241">
        <v>1</v>
      </c>
      <c r="O1063" s="241">
        <v>0</v>
      </c>
      <c r="P1063" s="241">
        <v>0</v>
      </c>
      <c r="Q1063" s="244"/>
      <c r="R1063" s="244"/>
      <c r="S1063" s="244"/>
      <c r="T1063" s="244"/>
      <c r="U1063" s="244"/>
      <c r="V1063" s="244"/>
      <c r="W1063" s="244"/>
      <c r="X1063" s="244"/>
      <c r="Y1063" s="244"/>
      <c r="Z1063" s="244"/>
      <c r="AA1063" s="244"/>
      <c r="AB1063" s="244"/>
      <c r="AC1063" s="244"/>
      <c r="AD1063" s="244"/>
      <c r="AE1063" s="244"/>
      <c r="AF1063" s="244"/>
      <c r="AG1063" s="244"/>
      <c r="AH1063" s="244"/>
      <c r="AI1063" s="244"/>
      <c r="AJ1063" s="244"/>
      <c r="AK1063" s="244"/>
      <c r="AL1063" s="244"/>
      <c r="AM1063" s="244"/>
      <c r="AN1063" s="244">
        <v>1</v>
      </c>
      <c r="AO1063" s="244"/>
      <c r="AP1063" s="244">
        <v>1</v>
      </c>
      <c r="AQ1063" s="244"/>
      <c r="AR1063" s="245"/>
      <c r="AS1063" s="245"/>
      <c r="AT1063" s="245"/>
      <c r="AU1063" s="12" t="s">
        <v>1881</v>
      </c>
    </row>
    <row r="1064" spans="1:47" s="12" customFormat="1" ht="20.25" customHeight="1">
      <c r="A1064" s="18">
        <v>1062</v>
      </c>
      <c r="B1064" s="239">
        <v>3191100143606</v>
      </c>
      <c r="C1064" s="240" t="s">
        <v>50</v>
      </c>
      <c r="D1064" s="240" t="s">
        <v>435</v>
      </c>
      <c r="E1064" s="240" t="s">
        <v>1247</v>
      </c>
      <c r="F1064" s="241">
        <v>1</v>
      </c>
      <c r="G1064" s="241"/>
      <c r="H1064" s="242">
        <v>1</v>
      </c>
      <c r="I1064" s="240" t="s">
        <v>302</v>
      </c>
      <c r="J1064" s="243">
        <v>10815</v>
      </c>
      <c r="K1064" s="241">
        <v>0</v>
      </c>
      <c r="L1064" s="241">
        <v>0</v>
      </c>
      <c r="M1064" s="241">
        <v>1</v>
      </c>
      <c r="N1064" s="241">
        <v>0</v>
      </c>
      <c r="O1064" s="241">
        <v>0</v>
      </c>
      <c r="P1064" s="241">
        <v>0</v>
      </c>
      <c r="Q1064" s="244"/>
      <c r="R1064" s="244"/>
      <c r="S1064" s="244"/>
      <c r="T1064" s="244"/>
      <c r="U1064" s="244"/>
      <c r="V1064" s="244"/>
      <c r="W1064" s="244"/>
      <c r="X1064" s="244"/>
      <c r="Y1064" s="244"/>
      <c r="Z1064" s="244"/>
      <c r="AA1064" s="244"/>
      <c r="AB1064" s="244"/>
      <c r="AC1064" s="244"/>
      <c r="AD1064" s="244"/>
      <c r="AE1064" s="244"/>
      <c r="AF1064" s="244"/>
      <c r="AG1064" s="244"/>
      <c r="AH1064" s="244"/>
      <c r="AI1064" s="244"/>
      <c r="AJ1064" s="244"/>
      <c r="AK1064" s="244"/>
      <c r="AL1064" s="244"/>
      <c r="AM1064" s="244"/>
      <c r="AN1064" s="244"/>
      <c r="AO1064" s="244"/>
      <c r="AP1064" s="244">
        <v>1</v>
      </c>
      <c r="AQ1064" s="244"/>
      <c r="AR1064" s="245"/>
      <c r="AS1064" s="245"/>
      <c r="AT1064" s="245"/>
      <c r="AU1064" s="12" t="s">
        <v>1881</v>
      </c>
    </row>
    <row r="1065" spans="1:47" s="12" customFormat="1" ht="21" customHeight="1">
      <c r="A1065" s="18">
        <v>1063</v>
      </c>
      <c r="B1065" s="239">
        <v>3191100147385</v>
      </c>
      <c r="C1065" s="240" t="s">
        <v>64</v>
      </c>
      <c r="D1065" s="240" t="s">
        <v>1253</v>
      </c>
      <c r="E1065" s="240" t="s">
        <v>1254</v>
      </c>
      <c r="F1065" s="241">
        <v>2</v>
      </c>
      <c r="G1065" s="241"/>
      <c r="H1065" s="242">
        <v>1</v>
      </c>
      <c r="I1065" s="240" t="s">
        <v>302</v>
      </c>
      <c r="J1065" s="246">
        <v>10815</v>
      </c>
      <c r="K1065" s="241">
        <v>0</v>
      </c>
      <c r="L1065" s="241">
        <v>1</v>
      </c>
      <c r="M1065" s="241">
        <v>0</v>
      </c>
      <c r="N1065" s="241">
        <v>0</v>
      </c>
      <c r="O1065" s="241">
        <v>0</v>
      </c>
      <c r="P1065" s="241">
        <v>0</v>
      </c>
      <c r="Q1065" s="244"/>
      <c r="R1065" s="244"/>
      <c r="S1065" s="244"/>
      <c r="T1065" s="244"/>
      <c r="U1065" s="244"/>
      <c r="V1065" s="244"/>
      <c r="W1065" s="244"/>
      <c r="X1065" s="244"/>
      <c r="Y1065" s="244"/>
      <c r="Z1065" s="244"/>
      <c r="AA1065" s="244"/>
      <c r="AB1065" s="244"/>
      <c r="AC1065" s="244"/>
      <c r="AD1065" s="244"/>
      <c r="AE1065" s="244"/>
      <c r="AF1065" s="244"/>
      <c r="AG1065" s="244"/>
      <c r="AH1065" s="244"/>
      <c r="AI1065" s="244">
        <v>1</v>
      </c>
      <c r="AJ1065" s="244">
        <v>1</v>
      </c>
      <c r="AK1065" s="244"/>
      <c r="AL1065" s="244"/>
      <c r="AM1065" s="244"/>
      <c r="AN1065" s="244"/>
      <c r="AO1065" s="244"/>
      <c r="AP1065" s="244">
        <v>1</v>
      </c>
      <c r="AQ1065" s="244"/>
      <c r="AR1065" s="245"/>
      <c r="AS1065" s="245"/>
      <c r="AT1065" s="245"/>
      <c r="AU1065" s="12" t="s">
        <v>1881</v>
      </c>
    </row>
    <row r="1066" spans="1:47" s="12" customFormat="1" ht="24.75" customHeight="1">
      <c r="A1066" s="18">
        <v>1064</v>
      </c>
      <c r="B1066" s="239">
        <v>3191100180552</v>
      </c>
      <c r="C1066" s="240" t="s">
        <v>64</v>
      </c>
      <c r="D1066" s="240" t="s">
        <v>447</v>
      </c>
      <c r="E1066" s="240" t="s">
        <v>381</v>
      </c>
      <c r="F1066" s="241">
        <v>2</v>
      </c>
      <c r="G1066" s="241"/>
      <c r="H1066" s="248">
        <v>7</v>
      </c>
      <c r="I1066" s="240" t="s">
        <v>302</v>
      </c>
      <c r="J1066" s="246">
        <v>10815</v>
      </c>
      <c r="K1066" s="241">
        <v>0</v>
      </c>
      <c r="L1066" s="241">
        <v>0</v>
      </c>
      <c r="M1066" s="241">
        <v>1</v>
      </c>
      <c r="N1066" s="241">
        <v>0</v>
      </c>
      <c r="O1066" s="241">
        <v>0</v>
      </c>
      <c r="P1066" s="241">
        <v>0</v>
      </c>
      <c r="Q1066" s="244"/>
      <c r="R1066" s="244"/>
      <c r="S1066" s="244"/>
      <c r="T1066" s="244"/>
      <c r="U1066" s="244"/>
      <c r="V1066" s="244"/>
      <c r="W1066" s="244"/>
      <c r="X1066" s="244"/>
      <c r="Y1066" s="244"/>
      <c r="Z1066" s="244"/>
      <c r="AA1066" s="244"/>
      <c r="AB1066" s="244">
        <v>1</v>
      </c>
      <c r="AC1066" s="244"/>
      <c r="AD1066" s="244"/>
      <c r="AE1066" s="244"/>
      <c r="AF1066" s="244"/>
      <c r="AG1066" s="244"/>
      <c r="AH1066" s="244"/>
      <c r="AI1066" s="244"/>
      <c r="AJ1066" s="244"/>
      <c r="AK1066" s="244"/>
      <c r="AL1066" s="244"/>
      <c r="AM1066" s="244"/>
      <c r="AN1066" s="244"/>
      <c r="AO1066" s="244"/>
      <c r="AP1066" s="244">
        <v>1</v>
      </c>
      <c r="AQ1066" s="244"/>
      <c r="AR1066" s="245"/>
      <c r="AS1066" s="245"/>
      <c r="AT1066" s="245"/>
      <c r="AU1066" s="12" t="s">
        <v>1881</v>
      </c>
    </row>
    <row r="1067" spans="1:47" s="12" customFormat="1" ht="21.75" customHeight="1">
      <c r="A1067" s="18">
        <v>1065</v>
      </c>
      <c r="B1067" s="360">
        <v>1199901040121</v>
      </c>
      <c r="C1067" s="361" t="s">
        <v>91</v>
      </c>
      <c r="D1067" s="361" t="s">
        <v>119</v>
      </c>
      <c r="E1067" s="361" t="s">
        <v>1259</v>
      </c>
      <c r="F1067" s="362">
        <v>2</v>
      </c>
      <c r="G1067" s="362"/>
      <c r="H1067" s="366">
        <v>5</v>
      </c>
      <c r="I1067" s="361" t="s">
        <v>302</v>
      </c>
      <c r="J1067" s="385">
        <v>10815</v>
      </c>
      <c r="K1067" s="362">
        <v>0</v>
      </c>
      <c r="L1067" s="362">
        <v>0</v>
      </c>
      <c r="M1067" s="362">
        <v>1</v>
      </c>
      <c r="N1067" s="362">
        <v>0</v>
      </c>
      <c r="O1067" s="362">
        <v>1</v>
      </c>
      <c r="P1067" s="362">
        <v>0</v>
      </c>
      <c r="Q1067" s="364">
        <v>1</v>
      </c>
      <c r="R1067" s="364"/>
      <c r="S1067" s="364"/>
      <c r="T1067" s="364"/>
      <c r="U1067" s="364"/>
      <c r="V1067" s="364"/>
      <c r="W1067" s="364"/>
      <c r="X1067" s="364"/>
      <c r="Y1067" s="364"/>
      <c r="Z1067" s="364"/>
      <c r="AA1067" s="364"/>
      <c r="AB1067" s="364"/>
      <c r="AC1067" s="364"/>
      <c r="AD1067" s="364"/>
      <c r="AE1067" s="364"/>
      <c r="AF1067" s="364"/>
      <c r="AG1067" s="364"/>
      <c r="AH1067" s="364"/>
      <c r="AI1067" s="364"/>
      <c r="AJ1067" s="364"/>
      <c r="AK1067" s="364"/>
      <c r="AL1067" s="364"/>
      <c r="AM1067" s="364"/>
      <c r="AN1067" s="364"/>
      <c r="AO1067" s="364"/>
      <c r="AP1067" s="364">
        <v>1</v>
      </c>
      <c r="AQ1067" s="364"/>
      <c r="AR1067" s="365"/>
      <c r="AS1067" s="365"/>
      <c r="AT1067" s="365" t="s">
        <v>1616</v>
      </c>
      <c r="AU1067" s="12" t="s">
        <v>1881</v>
      </c>
    </row>
    <row r="1068" spans="1:47" s="12" customFormat="1" ht="20.25" customHeight="1">
      <c r="A1068" s="18">
        <v>1066</v>
      </c>
      <c r="B1068" s="239">
        <v>3191100148942</v>
      </c>
      <c r="C1068" s="240" t="s">
        <v>50</v>
      </c>
      <c r="D1068" s="240" t="s">
        <v>1264</v>
      </c>
      <c r="E1068" s="240" t="s">
        <v>1265</v>
      </c>
      <c r="F1068" s="241">
        <v>1</v>
      </c>
      <c r="G1068" s="241"/>
      <c r="H1068" s="248">
        <v>10</v>
      </c>
      <c r="I1068" s="240" t="s">
        <v>302</v>
      </c>
      <c r="J1068" s="243">
        <v>10815</v>
      </c>
      <c r="K1068" s="241">
        <v>0</v>
      </c>
      <c r="L1068" s="241">
        <v>1</v>
      </c>
      <c r="M1068" s="241">
        <v>0</v>
      </c>
      <c r="N1068" s="241">
        <v>0</v>
      </c>
      <c r="O1068" s="241">
        <v>0</v>
      </c>
      <c r="P1068" s="241">
        <v>0</v>
      </c>
      <c r="Q1068" s="244"/>
      <c r="R1068" s="244"/>
      <c r="S1068" s="244"/>
      <c r="T1068" s="244"/>
      <c r="U1068" s="244"/>
      <c r="V1068" s="244"/>
      <c r="W1068" s="244"/>
      <c r="X1068" s="244"/>
      <c r="Y1068" s="244"/>
      <c r="Z1068" s="244"/>
      <c r="AA1068" s="244"/>
      <c r="AB1068" s="244"/>
      <c r="AC1068" s="244"/>
      <c r="AD1068" s="244"/>
      <c r="AE1068" s="244"/>
      <c r="AF1068" s="244"/>
      <c r="AG1068" s="244"/>
      <c r="AH1068" s="244"/>
      <c r="AI1068" s="244"/>
      <c r="AJ1068" s="244"/>
      <c r="AK1068" s="244"/>
      <c r="AL1068" s="244"/>
      <c r="AM1068" s="244"/>
      <c r="AN1068" s="244"/>
      <c r="AO1068" s="244"/>
      <c r="AP1068" s="244">
        <v>1</v>
      </c>
      <c r="AQ1068" s="244"/>
      <c r="AR1068" s="245"/>
      <c r="AS1068" s="245"/>
      <c r="AT1068" s="245"/>
      <c r="AU1068" s="12" t="s">
        <v>1881</v>
      </c>
    </row>
    <row r="1069" spans="1:47" s="12" customFormat="1" ht="20.25" customHeight="1">
      <c r="A1069" s="18">
        <v>1067</v>
      </c>
      <c r="B1069" s="239">
        <v>3191100387220</v>
      </c>
      <c r="C1069" s="240" t="s">
        <v>50</v>
      </c>
      <c r="D1069" s="240" t="s">
        <v>1271</v>
      </c>
      <c r="E1069" s="240" t="s">
        <v>1273</v>
      </c>
      <c r="F1069" s="241">
        <v>1</v>
      </c>
      <c r="G1069" s="241"/>
      <c r="H1069" s="242">
        <v>1</v>
      </c>
      <c r="I1069" s="240" t="s">
        <v>302</v>
      </c>
      <c r="J1069" s="243">
        <v>10815</v>
      </c>
      <c r="K1069" s="241">
        <v>0</v>
      </c>
      <c r="L1069" s="241">
        <v>0</v>
      </c>
      <c r="M1069" s="241">
        <v>1</v>
      </c>
      <c r="N1069" s="241">
        <v>0</v>
      </c>
      <c r="O1069" s="241">
        <v>0</v>
      </c>
      <c r="P1069" s="241">
        <v>0</v>
      </c>
      <c r="Q1069" s="244"/>
      <c r="R1069" s="244"/>
      <c r="S1069" s="244"/>
      <c r="T1069" s="244"/>
      <c r="U1069" s="244"/>
      <c r="V1069" s="244"/>
      <c r="W1069" s="244"/>
      <c r="X1069" s="244"/>
      <c r="Y1069" s="244"/>
      <c r="Z1069" s="244"/>
      <c r="AA1069" s="244"/>
      <c r="AB1069" s="244"/>
      <c r="AC1069" s="244"/>
      <c r="AD1069" s="244"/>
      <c r="AE1069" s="244"/>
      <c r="AF1069" s="244"/>
      <c r="AG1069" s="244"/>
      <c r="AH1069" s="244"/>
      <c r="AI1069" s="244"/>
      <c r="AJ1069" s="244"/>
      <c r="AK1069" s="244"/>
      <c r="AL1069" s="244"/>
      <c r="AM1069" s="244"/>
      <c r="AN1069" s="244"/>
      <c r="AO1069" s="244"/>
      <c r="AP1069" s="244">
        <v>1</v>
      </c>
      <c r="AQ1069" s="244"/>
      <c r="AR1069" s="245"/>
      <c r="AS1069" s="245"/>
      <c r="AT1069" s="245"/>
      <c r="AU1069" s="12" t="s">
        <v>1881</v>
      </c>
    </row>
    <row r="1070" spans="1:47" s="12" customFormat="1" ht="20.25" customHeight="1">
      <c r="A1070" s="18">
        <v>1068</v>
      </c>
      <c r="B1070" s="360">
        <v>3191100596392</v>
      </c>
      <c r="C1070" s="361" t="s">
        <v>50</v>
      </c>
      <c r="D1070" s="361" t="s">
        <v>171</v>
      </c>
      <c r="E1070" s="361" t="s">
        <v>322</v>
      </c>
      <c r="F1070" s="362">
        <v>1</v>
      </c>
      <c r="G1070" s="362"/>
      <c r="H1070" s="366">
        <v>4</v>
      </c>
      <c r="I1070" s="361" t="s">
        <v>302</v>
      </c>
      <c r="J1070" s="386">
        <v>10815</v>
      </c>
      <c r="K1070" s="362">
        <v>0</v>
      </c>
      <c r="L1070" s="362">
        <v>0</v>
      </c>
      <c r="M1070" s="362">
        <v>1</v>
      </c>
      <c r="N1070" s="362">
        <v>0</v>
      </c>
      <c r="O1070" s="362">
        <v>0</v>
      </c>
      <c r="P1070" s="362">
        <v>0</v>
      </c>
      <c r="Q1070" s="364"/>
      <c r="R1070" s="364"/>
      <c r="S1070" s="364"/>
      <c r="T1070" s="364"/>
      <c r="U1070" s="364"/>
      <c r="V1070" s="364"/>
      <c r="W1070" s="364"/>
      <c r="X1070" s="364"/>
      <c r="Y1070" s="364"/>
      <c r="Z1070" s="364"/>
      <c r="AA1070" s="364"/>
      <c r="AB1070" s="364"/>
      <c r="AC1070" s="364"/>
      <c r="AD1070" s="364"/>
      <c r="AE1070" s="364"/>
      <c r="AF1070" s="364"/>
      <c r="AG1070" s="364">
        <v>1</v>
      </c>
      <c r="AH1070" s="364"/>
      <c r="AI1070" s="364"/>
      <c r="AJ1070" s="364"/>
      <c r="AK1070" s="364"/>
      <c r="AL1070" s="364"/>
      <c r="AM1070" s="364"/>
      <c r="AN1070" s="364"/>
      <c r="AO1070" s="364"/>
      <c r="AP1070" s="364">
        <v>1</v>
      </c>
      <c r="AQ1070" s="364"/>
      <c r="AR1070" s="365"/>
      <c r="AS1070" s="365"/>
      <c r="AT1070" s="365" t="s">
        <v>1616</v>
      </c>
      <c r="AU1070" s="12" t="s">
        <v>1881</v>
      </c>
    </row>
    <row r="1071" spans="1:47" s="12" customFormat="1" ht="20.25" customHeight="1">
      <c r="A1071" s="18">
        <v>1069</v>
      </c>
      <c r="B1071" s="239">
        <v>5200401040045</v>
      </c>
      <c r="C1071" s="240" t="s">
        <v>71</v>
      </c>
      <c r="D1071" s="240" t="s">
        <v>1276</v>
      </c>
      <c r="E1071" s="240" t="s">
        <v>146</v>
      </c>
      <c r="F1071" s="241">
        <v>1</v>
      </c>
      <c r="G1071" s="241"/>
      <c r="H1071" s="248">
        <v>6</v>
      </c>
      <c r="I1071" s="240" t="s">
        <v>302</v>
      </c>
      <c r="J1071" s="243">
        <v>10815</v>
      </c>
      <c r="K1071" s="241">
        <v>0</v>
      </c>
      <c r="L1071" s="241">
        <v>0</v>
      </c>
      <c r="M1071" s="241">
        <v>0</v>
      </c>
      <c r="N1071" s="241">
        <v>0</v>
      </c>
      <c r="O1071" s="241">
        <v>1</v>
      </c>
      <c r="P1071" s="241">
        <v>0</v>
      </c>
      <c r="Q1071" s="244"/>
      <c r="R1071" s="244"/>
      <c r="S1071" s="244"/>
      <c r="T1071" s="244"/>
      <c r="U1071" s="244"/>
      <c r="V1071" s="244"/>
      <c r="W1071" s="244"/>
      <c r="X1071" s="244"/>
      <c r="Y1071" s="244"/>
      <c r="Z1071" s="244"/>
      <c r="AA1071" s="244"/>
      <c r="AB1071" s="244"/>
      <c r="AC1071" s="244"/>
      <c r="AD1071" s="244"/>
      <c r="AE1071" s="244"/>
      <c r="AF1071" s="244"/>
      <c r="AG1071" s="244"/>
      <c r="AH1071" s="244"/>
      <c r="AI1071" s="244"/>
      <c r="AJ1071" s="244"/>
      <c r="AK1071" s="244"/>
      <c r="AL1071" s="244"/>
      <c r="AM1071" s="244"/>
      <c r="AN1071" s="244">
        <v>1</v>
      </c>
      <c r="AO1071" s="244"/>
      <c r="AP1071" s="244">
        <v>1</v>
      </c>
      <c r="AQ1071" s="244"/>
      <c r="AR1071" s="245"/>
      <c r="AS1071" s="245"/>
      <c r="AT1071" s="245"/>
      <c r="AU1071" s="12" t="s">
        <v>1881</v>
      </c>
    </row>
    <row r="1072" spans="1:47" s="12" customFormat="1" ht="21" customHeight="1">
      <c r="A1072" s="18">
        <v>1070</v>
      </c>
      <c r="B1072" s="239">
        <v>3190200297043</v>
      </c>
      <c r="C1072" s="240" t="s">
        <v>55</v>
      </c>
      <c r="D1072" s="240" t="s">
        <v>350</v>
      </c>
      <c r="E1072" s="240" t="s">
        <v>1277</v>
      </c>
      <c r="F1072" s="241">
        <v>2</v>
      </c>
      <c r="G1072" s="241"/>
      <c r="H1072" s="248">
        <v>4</v>
      </c>
      <c r="I1072" s="240" t="s">
        <v>302</v>
      </c>
      <c r="J1072" s="246">
        <v>10815</v>
      </c>
      <c r="K1072" s="241">
        <v>0</v>
      </c>
      <c r="L1072" s="241">
        <v>1</v>
      </c>
      <c r="M1072" s="241">
        <v>0</v>
      </c>
      <c r="N1072" s="241">
        <v>0</v>
      </c>
      <c r="O1072" s="241">
        <v>0</v>
      </c>
      <c r="P1072" s="241">
        <v>0</v>
      </c>
      <c r="Q1072" s="244"/>
      <c r="R1072" s="244"/>
      <c r="S1072" s="244"/>
      <c r="T1072" s="244"/>
      <c r="U1072" s="244"/>
      <c r="V1072" s="244"/>
      <c r="W1072" s="244"/>
      <c r="X1072" s="244"/>
      <c r="Y1072" s="244"/>
      <c r="Z1072" s="244"/>
      <c r="AA1072" s="244"/>
      <c r="AB1072" s="244"/>
      <c r="AC1072" s="244"/>
      <c r="AD1072" s="244"/>
      <c r="AE1072" s="244"/>
      <c r="AF1072" s="244"/>
      <c r="AG1072" s="244"/>
      <c r="AH1072" s="244"/>
      <c r="AI1072" s="244"/>
      <c r="AJ1072" s="244"/>
      <c r="AK1072" s="244"/>
      <c r="AL1072" s="244"/>
      <c r="AM1072" s="244"/>
      <c r="AN1072" s="244"/>
      <c r="AO1072" s="244"/>
      <c r="AP1072" s="244">
        <v>1</v>
      </c>
      <c r="AQ1072" s="244"/>
      <c r="AR1072" s="245"/>
      <c r="AS1072" s="245"/>
      <c r="AT1072" s="245"/>
      <c r="AU1072" s="12" t="s">
        <v>1881</v>
      </c>
    </row>
    <row r="1073" spans="1:47" s="12" customFormat="1" ht="20.25" customHeight="1">
      <c r="A1073" s="18">
        <v>1071</v>
      </c>
      <c r="B1073" s="239">
        <v>3310500231909</v>
      </c>
      <c r="C1073" s="240" t="s">
        <v>50</v>
      </c>
      <c r="D1073" s="240" t="s">
        <v>1278</v>
      </c>
      <c r="E1073" s="240" t="s">
        <v>1279</v>
      </c>
      <c r="F1073" s="241">
        <v>1</v>
      </c>
      <c r="G1073" s="241"/>
      <c r="H1073" s="248">
        <v>6</v>
      </c>
      <c r="I1073" s="240" t="s">
        <v>302</v>
      </c>
      <c r="J1073" s="243">
        <v>10815</v>
      </c>
      <c r="K1073" s="241">
        <v>0</v>
      </c>
      <c r="L1073" s="241">
        <v>0</v>
      </c>
      <c r="M1073" s="241">
        <v>0</v>
      </c>
      <c r="N1073" s="241">
        <v>0</v>
      </c>
      <c r="O1073" s="241">
        <v>1</v>
      </c>
      <c r="P1073" s="241">
        <v>0</v>
      </c>
      <c r="Q1073" s="244"/>
      <c r="R1073" s="244"/>
      <c r="S1073" s="244"/>
      <c r="T1073" s="244"/>
      <c r="U1073" s="244"/>
      <c r="V1073" s="244"/>
      <c r="W1073" s="244"/>
      <c r="X1073" s="244"/>
      <c r="Y1073" s="244"/>
      <c r="Z1073" s="244"/>
      <c r="AA1073" s="244"/>
      <c r="AB1073" s="244"/>
      <c r="AC1073" s="244"/>
      <c r="AD1073" s="244"/>
      <c r="AE1073" s="244"/>
      <c r="AF1073" s="244"/>
      <c r="AG1073" s="244"/>
      <c r="AH1073" s="244"/>
      <c r="AI1073" s="244"/>
      <c r="AJ1073" s="244"/>
      <c r="AK1073" s="244"/>
      <c r="AL1073" s="244"/>
      <c r="AM1073" s="244"/>
      <c r="AN1073" s="244">
        <v>1</v>
      </c>
      <c r="AO1073" s="244"/>
      <c r="AP1073" s="244">
        <v>1</v>
      </c>
      <c r="AQ1073" s="244"/>
      <c r="AR1073" s="245"/>
      <c r="AS1073" s="245"/>
      <c r="AT1073" s="245"/>
      <c r="AU1073" s="12" t="s">
        <v>1881</v>
      </c>
    </row>
    <row r="1074" spans="1:47" s="12" customFormat="1" ht="20.25" customHeight="1">
      <c r="A1074" s="18">
        <v>1072</v>
      </c>
      <c r="B1074" s="239">
        <v>1199900074910</v>
      </c>
      <c r="C1074" s="240" t="s">
        <v>91</v>
      </c>
      <c r="D1074" s="240" t="s">
        <v>1281</v>
      </c>
      <c r="E1074" s="240" t="s">
        <v>1282</v>
      </c>
      <c r="F1074" s="241">
        <v>2</v>
      </c>
      <c r="G1074" s="241"/>
      <c r="H1074" s="242">
        <v>1</v>
      </c>
      <c r="I1074" s="240" t="s">
        <v>302</v>
      </c>
      <c r="J1074" s="246">
        <v>10815</v>
      </c>
      <c r="K1074" s="241">
        <v>0</v>
      </c>
      <c r="L1074" s="241">
        <v>1</v>
      </c>
      <c r="M1074" s="241">
        <v>0</v>
      </c>
      <c r="N1074" s="241">
        <v>0</v>
      </c>
      <c r="O1074" s="241">
        <v>0</v>
      </c>
      <c r="P1074" s="241">
        <v>0</v>
      </c>
      <c r="Q1074" s="244"/>
      <c r="R1074" s="244"/>
      <c r="S1074" s="244"/>
      <c r="T1074" s="244"/>
      <c r="U1074" s="244"/>
      <c r="V1074" s="244"/>
      <c r="W1074" s="244"/>
      <c r="X1074" s="244"/>
      <c r="Y1074" s="244"/>
      <c r="Z1074" s="244"/>
      <c r="AA1074" s="244"/>
      <c r="AB1074" s="244"/>
      <c r="AC1074" s="244"/>
      <c r="AD1074" s="244"/>
      <c r="AE1074" s="244"/>
      <c r="AF1074" s="244"/>
      <c r="AG1074" s="244"/>
      <c r="AH1074" s="244"/>
      <c r="AI1074" s="244"/>
      <c r="AJ1074" s="244"/>
      <c r="AK1074" s="244"/>
      <c r="AL1074" s="244"/>
      <c r="AM1074" s="244"/>
      <c r="AN1074" s="244"/>
      <c r="AO1074" s="244"/>
      <c r="AP1074" s="244">
        <v>1</v>
      </c>
      <c r="AQ1074" s="244"/>
      <c r="AR1074" s="245"/>
      <c r="AS1074" s="245"/>
      <c r="AT1074" s="245"/>
      <c r="AU1074" s="12" t="s">
        <v>1881</v>
      </c>
    </row>
    <row r="1075" spans="1:47" s="12" customFormat="1" ht="21" customHeight="1">
      <c r="A1075" s="18">
        <v>1073</v>
      </c>
      <c r="B1075" s="239">
        <v>1199901019882</v>
      </c>
      <c r="C1075" s="240" t="s">
        <v>91</v>
      </c>
      <c r="D1075" s="240" t="s">
        <v>1283</v>
      </c>
      <c r="E1075" s="240" t="s">
        <v>1284</v>
      </c>
      <c r="F1075" s="241">
        <v>2</v>
      </c>
      <c r="G1075" s="241"/>
      <c r="H1075" s="242">
        <v>1</v>
      </c>
      <c r="I1075" s="240" t="s">
        <v>302</v>
      </c>
      <c r="J1075" s="246">
        <v>10815</v>
      </c>
      <c r="K1075" s="241">
        <v>0</v>
      </c>
      <c r="L1075" s="241">
        <v>1</v>
      </c>
      <c r="M1075" s="241">
        <v>0</v>
      </c>
      <c r="N1075" s="241">
        <v>1</v>
      </c>
      <c r="O1075" s="241">
        <v>1</v>
      </c>
      <c r="P1075" s="241">
        <v>1</v>
      </c>
      <c r="Q1075" s="244"/>
      <c r="R1075" s="244"/>
      <c r="S1075" s="244"/>
      <c r="T1075" s="244"/>
      <c r="U1075" s="244"/>
      <c r="V1075" s="244"/>
      <c r="W1075" s="244"/>
      <c r="X1075" s="244"/>
      <c r="Y1075" s="244"/>
      <c r="Z1075" s="244"/>
      <c r="AA1075" s="244"/>
      <c r="AB1075" s="244"/>
      <c r="AC1075" s="244"/>
      <c r="AD1075" s="244"/>
      <c r="AE1075" s="244"/>
      <c r="AF1075" s="244"/>
      <c r="AG1075" s="244"/>
      <c r="AH1075" s="244"/>
      <c r="AI1075" s="244"/>
      <c r="AJ1075" s="244"/>
      <c r="AK1075" s="244"/>
      <c r="AL1075" s="244"/>
      <c r="AM1075" s="244"/>
      <c r="AN1075" s="244"/>
      <c r="AO1075" s="244"/>
      <c r="AP1075" s="244">
        <v>1</v>
      </c>
      <c r="AQ1075" s="244"/>
      <c r="AR1075" s="245"/>
      <c r="AS1075" s="245"/>
      <c r="AT1075" s="245"/>
      <c r="AU1075" s="12" t="s">
        <v>1881</v>
      </c>
    </row>
    <row r="1076" spans="1:47" s="12" customFormat="1" ht="20.25" customHeight="1">
      <c r="A1076" s="18">
        <v>1074</v>
      </c>
      <c r="B1076" s="239">
        <v>1191100108235</v>
      </c>
      <c r="C1076" s="247" t="s">
        <v>50</v>
      </c>
      <c r="D1076" s="240" t="s">
        <v>570</v>
      </c>
      <c r="E1076" s="240" t="s">
        <v>1243</v>
      </c>
      <c r="F1076" s="241">
        <v>1</v>
      </c>
      <c r="G1076" s="241">
        <v>10</v>
      </c>
      <c r="H1076" s="248">
        <v>10</v>
      </c>
      <c r="I1076" s="240" t="s">
        <v>302</v>
      </c>
      <c r="J1076" s="243">
        <v>10815</v>
      </c>
      <c r="K1076" s="241">
        <v>0</v>
      </c>
      <c r="L1076" s="241">
        <v>0</v>
      </c>
      <c r="M1076" s="241">
        <v>1</v>
      </c>
      <c r="N1076" s="241">
        <v>0</v>
      </c>
      <c r="O1076" s="241">
        <v>0</v>
      </c>
      <c r="P1076" s="241">
        <v>0</v>
      </c>
      <c r="Q1076" s="244"/>
      <c r="R1076" s="244"/>
      <c r="S1076" s="244"/>
      <c r="T1076" s="244"/>
      <c r="U1076" s="244"/>
      <c r="V1076" s="244"/>
      <c r="W1076" s="244"/>
      <c r="X1076" s="244"/>
      <c r="Y1076" s="244"/>
      <c r="Z1076" s="244"/>
      <c r="AA1076" s="244"/>
      <c r="AB1076" s="244"/>
      <c r="AC1076" s="244"/>
      <c r="AD1076" s="244"/>
      <c r="AE1076" s="244"/>
      <c r="AF1076" s="244"/>
      <c r="AG1076" s="244"/>
      <c r="AH1076" s="244"/>
      <c r="AI1076" s="244"/>
      <c r="AJ1076" s="244"/>
      <c r="AK1076" s="244"/>
      <c r="AL1076" s="244"/>
      <c r="AM1076" s="244"/>
      <c r="AN1076" s="244"/>
      <c r="AO1076" s="244"/>
      <c r="AP1076" s="244">
        <v>1</v>
      </c>
      <c r="AQ1076" s="244"/>
      <c r="AR1076" s="245"/>
      <c r="AS1076" s="245"/>
      <c r="AT1076" s="245"/>
      <c r="AU1076" s="12" t="s">
        <v>1881</v>
      </c>
    </row>
    <row r="1077" spans="1:47" s="12" customFormat="1" ht="20.25" customHeight="1">
      <c r="A1077" s="18">
        <v>1075</v>
      </c>
      <c r="B1077" s="239">
        <v>3340100531361</v>
      </c>
      <c r="C1077" s="240" t="s">
        <v>50</v>
      </c>
      <c r="D1077" s="240" t="s">
        <v>296</v>
      </c>
      <c r="E1077" s="240" t="s">
        <v>1286</v>
      </c>
      <c r="F1077" s="241">
        <v>1</v>
      </c>
      <c r="G1077" s="241"/>
      <c r="H1077" s="248">
        <v>10</v>
      </c>
      <c r="I1077" s="240" t="s">
        <v>302</v>
      </c>
      <c r="J1077" s="243">
        <v>10815</v>
      </c>
      <c r="K1077" s="244">
        <v>0</v>
      </c>
      <c r="L1077" s="244">
        <v>0</v>
      </c>
      <c r="M1077" s="244">
        <v>1</v>
      </c>
      <c r="N1077" s="244">
        <v>0</v>
      </c>
      <c r="O1077" s="244">
        <v>0</v>
      </c>
      <c r="P1077" s="244">
        <v>0</v>
      </c>
      <c r="Q1077" s="244"/>
      <c r="R1077" s="244"/>
      <c r="S1077" s="244"/>
      <c r="T1077" s="244"/>
      <c r="U1077" s="244"/>
      <c r="V1077" s="244"/>
      <c r="W1077" s="244"/>
      <c r="X1077" s="244">
        <v>1</v>
      </c>
      <c r="Y1077" s="244"/>
      <c r="Z1077" s="244"/>
      <c r="AA1077" s="244"/>
      <c r="AB1077" s="244"/>
      <c r="AC1077" s="244"/>
      <c r="AD1077" s="244"/>
      <c r="AE1077" s="244"/>
      <c r="AF1077" s="244"/>
      <c r="AG1077" s="244"/>
      <c r="AH1077" s="244"/>
      <c r="AI1077" s="244"/>
      <c r="AJ1077" s="244"/>
      <c r="AK1077" s="244"/>
      <c r="AL1077" s="244"/>
      <c r="AM1077" s="244"/>
      <c r="AN1077" s="244"/>
      <c r="AO1077" s="244"/>
      <c r="AP1077" s="244">
        <v>1</v>
      </c>
      <c r="AQ1077" s="244"/>
      <c r="AR1077" s="245"/>
      <c r="AS1077" s="245"/>
      <c r="AT1077" s="245"/>
      <c r="AU1077" s="12" t="s">
        <v>1881</v>
      </c>
    </row>
    <row r="1078" spans="1:47" s="12" customFormat="1" ht="20.25" customHeight="1">
      <c r="A1078" s="18">
        <v>1076</v>
      </c>
      <c r="B1078" s="251">
        <v>3191100147156</v>
      </c>
      <c r="C1078" s="252" t="s">
        <v>50</v>
      </c>
      <c r="D1078" s="252" t="s">
        <v>1595</v>
      </c>
      <c r="E1078" s="252" t="s">
        <v>1596</v>
      </c>
      <c r="F1078" s="241">
        <v>1</v>
      </c>
      <c r="G1078" s="241"/>
      <c r="H1078" s="248">
        <v>10</v>
      </c>
      <c r="I1078" s="247" t="s">
        <v>302</v>
      </c>
      <c r="J1078" s="260">
        <v>10815</v>
      </c>
      <c r="K1078" s="253">
        <v>0</v>
      </c>
      <c r="L1078" s="253">
        <v>0</v>
      </c>
      <c r="M1078" s="253">
        <v>1</v>
      </c>
      <c r="N1078" s="253">
        <v>0</v>
      </c>
      <c r="O1078" s="253">
        <v>0</v>
      </c>
      <c r="P1078" s="254">
        <v>0</v>
      </c>
      <c r="Q1078" s="245"/>
      <c r="R1078" s="245"/>
      <c r="S1078" s="245"/>
      <c r="T1078" s="245"/>
      <c r="U1078" s="245"/>
      <c r="V1078" s="245"/>
      <c r="W1078" s="245"/>
      <c r="X1078" s="245"/>
      <c r="Y1078" s="245"/>
      <c r="Z1078" s="245"/>
      <c r="AA1078" s="245"/>
      <c r="AB1078" s="245"/>
      <c r="AC1078" s="245"/>
      <c r="AD1078" s="245"/>
      <c r="AE1078" s="245"/>
      <c r="AF1078" s="245"/>
      <c r="AG1078" s="245"/>
      <c r="AH1078" s="245"/>
      <c r="AI1078" s="245"/>
      <c r="AJ1078" s="245"/>
      <c r="AK1078" s="245"/>
      <c r="AL1078" s="245"/>
      <c r="AM1078" s="245"/>
      <c r="AN1078" s="245"/>
      <c r="AO1078" s="245"/>
      <c r="AP1078" s="245"/>
      <c r="AQ1078" s="245"/>
      <c r="AR1078" s="245">
        <v>1</v>
      </c>
      <c r="AS1078" s="245"/>
      <c r="AT1078" s="254" t="s">
        <v>1379</v>
      </c>
      <c r="AU1078" s="12" t="s">
        <v>1881</v>
      </c>
    </row>
    <row r="1079" spans="1:47" s="12" customFormat="1" ht="20.25" customHeight="1">
      <c r="A1079" s="18">
        <v>1077</v>
      </c>
      <c r="B1079" s="251">
        <v>5302100111297</v>
      </c>
      <c r="C1079" s="252" t="s">
        <v>50</v>
      </c>
      <c r="D1079" s="252" t="s">
        <v>1446</v>
      </c>
      <c r="E1079" s="252" t="s">
        <v>1601</v>
      </c>
      <c r="F1079" s="241">
        <v>1</v>
      </c>
      <c r="G1079" s="241"/>
      <c r="H1079" s="248">
        <v>1</v>
      </c>
      <c r="I1079" s="247" t="s">
        <v>302</v>
      </c>
      <c r="J1079" s="243">
        <v>10815</v>
      </c>
      <c r="K1079" s="253">
        <v>0</v>
      </c>
      <c r="L1079" s="253">
        <v>0</v>
      </c>
      <c r="M1079" s="253">
        <v>1</v>
      </c>
      <c r="N1079" s="253">
        <v>0</v>
      </c>
      <c r="O1079" s="253">
        <v>0</v>
      </c>
      <c r="P1079" s="254">
        <v>0</v>
      </c>
      <c r="Q1079" s="245"/>
      <c r="R1079" s="245"/>
      <c r="S1079" s="245"/>
      <c r="T1079" s="245"/>
      <c r="U1079" s="245"/>
      <c r="V1079" s="245"/>
      <c r="W1079" s="245"/>
      <c r="X1079" s="245"/>
      <c r="Y1079" s="245"/>
      <c r="Z1079" s="245"/>
      <c r="AA1079" s="245"/>
      <c r="AB1079" s="245"/>
      <c r="AC1079" s="245"/>
      <c r="AD1079" s="245"/>
      <c r="AE1079" s="245"/>
      <c r="AF1079" s="245"/>
      <c r="AG1079" s="245"/>
      <c r="AH1079" s="245"/>
      <c r="AI1079" s="245"/>
      <c r="AJ1079" s="245"/>
      <c r="AK1079" s="245"/>
      <c r="AL1079" s="245"/>
      <c r="AM1079" s="245"/>
      <c r="AN1079" s="245"/>
      <c r="AO1079" s="245"/>
      <c r="AP1079" s="245"/>
      <c r="AQ1079" s="245"/>
      <c r="AR1079" s="245">
        <v>1</v>
      </c>
      <c r="AS1079" s="245"/>
      <c r="AT1079" s="254" t="s">
        <v>1379</v>
      </c>
      <c r="AU1079" s="12" t="s">
        <v>1881</v>
      </c>
    </row>
    <row r="1080" spans="1:47" s="12" customFormat="1" ht="20.25" customHeight="1">
      <c r="A1080" s="18">
        <v>1078</v>
      </c>
      <c r="B1080" s="251">
        <v>3191100602228</v>
      </c>
      <c r="C1080" s="252" t="s">
        <v>55</v>
      </c>
      <c r="D1080" s="252" t="s">
        <v>1730</v>
      </c>
      <c r="E1080" s="252" t="s">
        <v>1731</v>
      </c>
      <c r="F1080" s="241">
        <v>2</v>
      </c>
      <c r="G1080" s="241"/>
      <c r="H1080" s="248">
        <v>7</v>
      </c>
      <c r="I1080" s="247" t="s">
        <v>302</v>
      </c>
      <c r="J1080" s="243">
        <v>10815</v>
      </c>
      <c r="K1080" s="253">
        <v>0</v>
      </c>
      <c r="L1080" s="253">
        <v>0</v>
      </c>
      <c r="M1080" s="253">
        <v>1</v>
      </c>
      <c r="N1080" s="253">
        <v>0</v>
      </c>
      <c r="O1080" s="253">
        <v>0</v>
      </c>
      <c r="P1080" s="254">
        <v>0</v>
      </c>
      <c r="Q1080" s="254"/>
      <c r="R1080" s="254"/>
      <c r="S1080" s="254"/>
      <c r="T1080" s="254"/>
      <c r="U1080" s="254"/>
      <c r="V1080" s="254"/>
      <c r="W1080" s="254"/>
      <c r="X1080" s="254"/>
      <c r="Y1080" s="254"/>
      <c r="Z1080" s="254"/>
      <c r="AA1080" s="254"/>
      <c r="AB1080" s="254"/>
      <c r="AC1080" s="254"/>
      <c r="AD1080" s="254"/>
      <c r="AE1080" s="254"/>
      <c r="AF1080" s="254"/>
      <c r="AG1080" s="254"/>
      <c r="AH1080" s="254"/>
      <c r="AI1080" s="254"/>
      <c r="AJ1080" s="254"/>
      <c r="AK1080" s="254"/>
      <c r="AL1080" s="254"/>
      <c r="AM1080" s="254"/>
      <c r="AN1080" s="254"/>
      <c r="AO1080" s="254"/>
      <c r="AP1080" s="254"/>
      <c r="AQ1080" s="254"/>
      <c r="AR1080" s="254"/>
      <c r="AS1080" s="254"/>
      <c r="AT1080" s="254" t="s">
        <v>1379</v>
      </c>
      <c r="AU1080" s="12" t="s">
        <v>1881</v>
      </c>
    </row>
    <row r="1081" spans="1:47" s="12" customFormat="1" ht="20.25" customHeight="1">
      <c r="A1081" s="18">
        <v>1079</v>
      </c>
      <c r="B1081" s="262">
        <v>5191100056602</v>
      </c>
      <c r="C1081" s="263" t="s">
        <v>64</v>
      </c>
      <c r="D1081" s="263" t="s">
        <v>1201</v>
      </c>
      <c r="E1081" s="263" t="s">
        <v>1866</v>
      </c>
      <c r="F1081" s="241">
        <v>2</v>
      </c>
      <c r="G1081" s="241"/>
      <c r="H1081" s="248"/>
      <c r="I1081" s="247"/>
      <c r="J1081" s="243"/>
      <c r="K1081" s="253"/>
      <c r="L1081" s="253"/>
      <c r="M1081" s="253"/>
      <c r="N1081" s="253"/>
      <c r="O1081" s="253"/>
      <c r="P1081" s="254"/>
      <c r="Q1081" s="254"/>
      <c r="R1081" s="254"/>
      <c r="S1081" s="254"/>
      <c r="T1081" s="254"/>
      <c r="U1081" s="254"/>
      <c r="V1081" s="254"/>
      <c r="W1081" s="254"/>
      <c r="X1081" s="254"/>
      <c r="Y1081" s="254"/>
      <c r="Z1081" s="254"/>
      <c r="AA1081" s="254"/>
      <c r="AB1081" s="254"/>
      <c r="AC1081" s="254"/>
      <c r="AD1081" s="254"/>
      <c r="AE1081" s="254"/>
      <c r="AF1081" s="254"/>
      <c r="AG1081" s="254"/>
      <c r="AH1081" s="254"/>
      <c r="AI1081" s="254"/>
      <c r="AJ1081" s="254"/>
      <c r="AK1081" s="254"/>
      <c r="AL1081" s="254"/>
      <c r="AM1081" s="254"/>
      <c r="AN1081" s="254"/>
      <c r="AO1081" s="254"/>
      <c r="AP1081" s="254"/>
      <c r="AQ1081" s="254"/>
      <c r="AR1081" s="254"/>
      <c r="AS1081" s="254"/>
      <c r="AT1081" s="261"/>
      <c r="AU1081" s="12" t="s">
        <v>1881</v>
      </c>
    </row>
    <row r="1082" spans="1:47" s="12" customFormat="1" ht="20.25" customHeight="1">
      <c r="A1082" s="18">
        <v>1080</v>
      </c>
      <c r="B1082" s="262">
        <v>3320300190711</v>
      </c>
      <c r="C1082" s="263" t="s">
        <v>55</v>
      </c>
      <c r="D1082" s="263" t="s">
        <v>1867</v>
      </c>
      <c r="E1082" s="263" t="s">
        <v>1868</v>
      </c>
      <c r="F1082" s="241">
        <v>2</v>
      </c>
      <c r="G1082" s="241"/>
      <c r="H1082" s="248"/>
      <c r="I1082" s="247"/>
      <c r="J1082" s="243"/>
      <c r="K1082" s="253"/>
      <c r="L1082" s="253"/>
      <c r="M1082" s="253"/>
      <c r="N1082" s="253"/>
      <c r="O1082" s="253"/>
      <c r="P1082" s="254"/>
      <c r="Q1082" s="254"/>
      <c r="R1082" s="254"/>
      <c r="S1082" s="254"/>
      <c r="T1082" s="254"/>
      <c r="U1082" s="254"/>
      <c r="V1082" s="254"/>
      <c r="W1082" s="254"/>
      <c r="X1082" s="254"/>
      <c r="Y1082" s="254"/>
      <c r="Z1082" s="254"/>
      <c r="AA1082" s="254"/>
      <c r="AB1082" s="254"/>
      <c r="AC1082" s="254"/>
      <c r="AD1082" s="254"/>
      <c r="AE1082" s="254"/>
      <c r="AF1082" s="254"/>
      <c r="AG1082" s="254"/>
      <c r="AH1082" s="254"/>
      <c r="AI1082" s="254"/>
      <c r="AJ1082" s="254"/>
      <c r="AK1082" s="254"/>
      <c r="AL1082" s="254"/>
      <c r="AM1082" s="254"/>
      <c r="AN1082" s="254"/>
      <c r="AO1082" s="254"/>
      <c r="AP1082" s="254"/>
      <c r="AQ1082" s="254"/>
      <c r="AR1082" s="254"/>
      <c r="AS1082" s="254"/>
      <c r="AT1082" s="261"/>
      <c r="AU1082" s="12" t="s">
        <v>1881</v>
      </c>
    </row>
    <row r="1083" spans="1:47" s="12" customFormat="1" ht="20.25" customHeight="1">
      <c r="A1083" s="18">
        <v>1081</v>
      </c>
      <c r="B1083" s="262">
        <v>5460101124918</v>
      </c>
      <c r="C1083" s="263" t="s">
        <v>50</v>
      </c>
      <c r="D1083" s="263" t="s">
        <v>1869</v>
      </c>
      <c r="E1083" s="263" t="s">
        <v>1870</v>
      </c>
      <c r="F1083" s="241">
        <v>1</v>
      </c>
      <c r="G1083" s="241"/>
      <c r="H1083" s="248"/>
      <c r="I1083" s="247"/>
      <c r="J1083" s="243"/>
      <c r="K1083" s="253"/>
      <c r="L1083" s="253"/>
      <c r="M1083" s="253"/>
      <c r="N1083" s="253"/>
      <c r="O1083" s="253"/>
      <c r="P1083" s="254"/>
      <c r="Q1083" s="254"/>
      <c r="R1083" s="254"/>
      <c r="S1083" s="254"/>
      <c r="T1083" s="254"/>
      <c r="U1083" s="254"/>
      <c r="V1083" s="254"/>
      <c r="W1083" s="254"/>
      <c r="X1083" s="254"/>
      <c r="Y1083" s="254"/>
      <c r="Z1083" s="254"/>
      <c r="AA1083" s="254"/>
      <c r="AB1083" s="254"/>
      <c r="AC1083" s="254"/>
      <c r="AD1083" s="254"/>
      <c r="AE1083" s="254"/>
      <c r="AF1083" s="254"/>
      <c r="AG1083" s="254"/>
      <c r="AH1083" s="254"/>
      <c r="AI1083" s="254"/>
      <c r="AJ1083" s="254"/>
      <c r="AK1083" s="254"/>
      <c r="AL1083" s="254"/>
      <c r="AM1083" s="254"/>
      <c r="AN1083" s="254"/>
      <c r="AO1083" s="254"/>
      <c r="AP1083" s="254"/>
      <c r="AQ1083" s="254"/>
      <c r="AR1083" s="254"/>
      <c r="AS1083" s="254"/>
      <c r="AT1083" s="261"/>
      <c r="AU1083" s="12" t="s">
        <v>1881</v>
      </c>
    </row>
    <row r="1084" spans="1:47" s="12" customFormat="1" ht="20.25" customHeight="1">
      <c r="A1084" s="18">
        <v>1082</v>
      </c>
      <c r="B1084" s="262">
        <v>3191100625261</v>
      </c>
      <c r="C1084" s="263" t="s">
        <v>50</v>
      </c>
      <c r="D1084" s="263" t="s">
        <v>1871</v>
      </c>
      <c r="E1084" s="263" t="s">
        <v>1872</v>
      </c>
      <c r="F1084" s="241">
        <v>1</v>
      </c>
      <c r="G1084" s="241"/>
      <c r="H1084" s="248"/>
      <c r="I1084" s="247"/>
      <c r="J1084" s="243"/>
      <c r="K1084" s="253"/>
      <c r="L1084" s="253"/>
      <c r="M1084" s="253"/>
      <c r="N1084" s="253"/>
      <c r="O1084" s="253"/>
      <c r="P1084" s="254"/>
      <c r="Q1084" s="254"/>
      <c r="R1084" s="254"/>
      <c r="S1084" s="254"/>
      <c r="T1084" s="254"/>
      <c r="U1084" s="254"/>
      <c r="V1084" s="254"/>
      <c r="W1084" s="254"/>
      <c r="X1084" s="254"/>
      <c r="Y1084" s="254"/>
      <c r="Z1084" s="254"/>
      <c r="AA1084" s="254"/>
      <c r="AB1084" s="254"/>
      <c r="AC1084" s="254"/>
      <c r="AD1084" s="254"/>
      <c r="AE1084" s="254"/>
      <c r="AF1084" s="254"/>
      <c r="AG1084" s="254"/>
      <c r="AH1084" s="254"/>
      <c r="AI1084" s="254"/>
      <c r="AJ1084" s="254"/>
      <c r="AK1084" s="254"/>
      <c r="AL1084" s="254"/>
      <c r="AM1084" s="254"/>
      <c r="AN1084" s="254"/>
      <c r="AO1084" s="254"/>
      <c r="AP1084" s="254"/>
      <c r="AQ1084" s="254"/>
      <c r="AR1084" s="254"/>
      <c r="AS1084" s="254"/>
      <c r="AT1084" s="261"/>
      <c r="AU1084" s="12" t="s">
        <v>1881</v>
      </c>
    </row>
    <row r="1085" spans="1:47" s="12" customFormat="1" ht="20.25" customHeight="1">
      <c r="A1085" s="18">
        <v>1083</v>
      </c>
      <c r="B1085" s="262">
        <v>3360101246732</v>
      </c>
      <c r="C1085" s="263" t="s">
        <v>50</v>
      </c>
      <c r="D1085" s="263" t="s">
        <v>271</v>
      </c>
      <c r="E1085" s="263" t="s">
        <v>1873</v>
      </c>
      <c r="F1085" s="241">
        <v>1</v>
      </c>
      <c r="G1085" s="241"/>
      <c r="H1085" s="248"/>
      <c r="I1085" s="247"/>
      <c r="J1085" s="243"/>
      <c r="K1085" s="253"/>
      <c r="L1085" s="253"/>
      <c r="M1085" s="253"/>
      <c r="N1085" s="253"/>
      <c r="O1085" s="253"/>
      <c r="P1085" s="254"/>
      <c r="Q1085" s="254"/>
      <c r="R1085" s="254"/>
      <c r="S1085" s="254"/>
      <c r="T1085" s="254"/>
      <c r="U1085" s="254"/>
      <c r="V1085" s="254"/>
      <c r="W1085" s="254"/>
      <c r="X1085" s="254"/>
      <c r="Y1085" s="254"/>
      <c r="Z1085" s="254"/>
      <c r="AA1085" s="254"/>
      <c r="AB1085" s="254"/>
      <c r="AC1085" s="254"/>
      <c r="AD1085" s="254"/>
      <c r="AE1085" s="254"/>
      <c r="AF1085" s="254"/>
      <c r="AG1085" s="254"/>
      <c r="AH1085" s="254"/>
      <c r="AI1085" s="254"/>
      <c r="AJ1085" s="254"/>
      <c r="AK1085" s="254"/>
      <c r="AL1085" s="254"/>
      <c r="AM1085" s="254"/>
      <c r="AN1085" s="254"/>
      <c r="AO1085" s="254"/>
      <c r="AP1085" s="254"/>
      <c r="AQ1085" s="254"/>
      <c r="AR1085" s="254"/>
      <c r="AS1085" s="254"/>
      <c r="AT1085" s="261"/>
      <c r="AU1085" s="12" t="s">
        <v>1881</v>
      </c>
    </row>
    <row r="1086" spans="1:47" s="12" customFormat="1" ht="20.25" customHeight="1">
      <c r="A1086" s="18">
        <v>1084</v>
      </c>
      <c r="B1086" s="262">
        <v>3191100085479</v>
      </c>
      <c r="C1086" s="263" t="s">
        <v>50</v>
      </c>
      <c r="D1086" s="263" t="s">
        <v>1874</v>
      </c>
      <c r="E1086" s="263" t="s">
        <v>1875</v>
      </c>
      <c r="F1086" s="241">
        <v>1</v>
      </c>
      <c r="G1086" s="241"/>
      <c r="H1086" s="248"/>
      <c r="I1086" s="247"/>
      <c r="J1086" s="243"/>
      <c r="K1086" s="253"/>
      <c r="L1086" s="253"/>
      <c r="M1086" s="253"/>
      <c r="N1086" s="253"/>
      <c r="O1086" s="253"/>
      <c r="P1086" s="254"/>
      <c r="Q1086" s="254"/>
      <c r="R1086" s="254"/>
      <c r="S1086" s="254"/>
      <c r="T1086" s="254"/>
      <c r="U1086" s="254"/>
      <c r="V1086" s="254"/>
      <c r="W1086" s="254"/>
      <c r="X1086" s="254"/>
      <c r="Y1086" s="254"/>
      <c r="Z1086" s="254"/>
      <c r="AA1086" s="254"/>
      <c r="AB1086" s="254"/>
      <c r="AC1086" s="254"/>
      <c r="AD1086" s="254"/>
      <c r="AE1086" s="254"/>
      <c r="AF1086" s="254"/>
      <c r="AG1086" s="254"/>
      <c r="AH1086" s="254"/>
      <c r="AI1086" s="254"/>
      <c r="AJ1086" s="254"/>
      <c r="AK1086" s="254"/>
      <c r="AL1086" s="254"/>
      <c r="AM1086" s="254"/>
      <c r="AN1086" s="254"/>
      <c r="AO1086" s="254"/>
      <c r="AP1086" s="254"/>
      <c r="AQ1086" s="254"/>
      <c r="AR1086" s="254"/>
      <c r="AS1086" s="254"/>
      <c r="AT1086" s="261"/>
      <c r="AU1086" s="12" t="s">
        <v>1881</v>
      </c>
    </row>
    <row r="1087" spans="1:47" s="12" customFormat="1" ht="20.25" customHeight="1">
      <c r="A1087" s="18">
        <v>1085</v>
      </c>
      <c r="B1087" s="262">
        <v>5191100016341</v>
      </c>
      <c r="C1087" s="263" t="s">
        <v>50</v>
      </c>
      <c r="D1087" s="263" t="s">
        <v>1126</v>
      </c>
      <c r="E1087" s="263" t="s">
        <v>1876</v>
      </c>
      <c r="F1087" s="241">
        <v>1</v>
      </c>
      <c r="G1087" s="241"/>
      <c r="H1087" s="248"/>
      <c r="I1087" s="247"/>
      <c r="J1087" s="243"/>
      <c r="K1087" s="253"/>
      <c r="L1087" s="253"/>
      <c r="M1087" s="253"/>
      <c r="N1087" s="253"/>
      <c r="O1087" s="253"/>
      <c r="P1087" s="254"/>
      <c r="Q1087" s="254"/>
      <c r="R1087" s="254"/>
      <c r="S1087" s="254"/>
      <c r="T1087" s="254"/>
      <c r="U1087" s="254"/>
      <c r="V1087" s="254"/>
      <c r="W1087" s="254"/>
      <c r="X1087" s="254"/>
      <c r="Y1087" s="254"/>
      <c r="Z1087" s="254"/>
      <c r="AA1087" s="254"/>
      <c r="AB1087" s="254"/>
      <c r="AC1087" s="254"/>
      <c r="AD1087" s="254"/>
      <c r="AE1087" s="254"/>
      <c r="AF1087" s="254"/>
      <c r="AG1087" s="254"/>
      <c r="AH1087" s="254"/>
      <c r="AI1087" s="254"/>
      <c r="AJ1087" s="254"/>
      <c r="AK1087" s="254"/>
      <c r="AL1087" s="254"/>
      <c r="AM1087" s="254"/>
      <c r="AN1087" s="254"/>
      <c r="AO1087" s="254"/>
      <c r="AP1087" s="254"/>
      <c r="AQ1087" s="254"/>
      <c r="AR1087" s="254"/>
      <c r="AS1087" s="254"/>
      <c r="AT1087" s="261"/>
      <c r="AU1087" s="12" t="s">
        <v>1881</v>
      </c>
    </row>
    <row r="1088" spans="1:47" s="12" customFormat="1" ht="20.25" customHeight="1">
      <c r="A1088" s="18">
        <v>1086</v>
      </c>
      <c r="B1088" s="262">
        <v>1340900137032</v>
      </c>
      <c r="C1088" s="263" t="s">
        <v>50</v>
      </c>
      <c r="D1088" s="263" t="s">
        <v>542</v>
      </c>
      <c r="E1088" s="263" t="s">
        <v>1877</v>
      </c>
      <c r="F1088" s="241">
        <v>1</v>
      </c>
      <c r="G1088" s="241"/>
      <c r="H1088" s="248"/>
      <c r="I1088" s="247"/>
      <c r="J1088" s="243"/>
      <c r="K1088" s="253"/>
      <c r="L1088" s="253"/>
      <c r="M1088" s="253"/>
      <c r="N1088" s="253"/>
      <c r="O1088" s="253"/>
      <c r="P1088" s="254"/>
      <c r="Q1088" s="254"/>
      <c r="R1088" s="254"/>
      <c r="S1088" s="254"/>
      <c r="T1088" s="254"/>
      <c r="U1088" s="254"/>
      <c r="V1088" s="254"/>
      <c r="W1088" s="254"/>
      <c r="X1088" s="254"/>
      <c r="Y1088" s="254"/>
      <c r="Z1088" s="254"/>
      <c r="AA1088" s="254"/>
      <c r="AB1088" s="254"/>
      <c r="AC1088" s="254"/>
      <c r="AD1088" s="254"/>
      <c r="AE1088" s="254"/>
      <c r="AF1088" s="254"/>
      <c r="AG1088" s="254"/>
      <c r="AH1088" s="254"/>
      <c r="AI1088" s="254"/>
      <c r="AJ1088" s="254"/>
      <c r="AK1088" s="254"/>
      <c r="AL1088" s="254"/>
      <c r="AM1088" s="254"/>
      <c r="AN1088" s="254"/>
      <c r="AO1088" s="254"/>
      <c r="AP1088" s="254"/>
      <c r="AQ1088" s="254"/>
      <c r="AR1088" s="254"/>
      <c r="AS1088" s="254"/>
      <c r="AT1088" s="261"/>
      <c r="AU1088" s="12" t="s">
        <v>1881</v>
      </c>
    </row>
    <row r="1089" spans="1:47" s="12" customFormat="1" ht="20.25" customHeight="1">
      <c r="A1089" s="18">
        <v>1087</v>
      </c>
      <c r="B1089" s="262">
        <v>3670900045034</v>
      </c>
      <c r="C1089" s="263" t="s">
        <v>50</v>
      </c>
      <c r="D1089" s="263" t="s">
        <v>1878</v>
      </c>
      <c r="E1089" s="263" t="s">
        <v>1879</v>
      </c>
      <c r="F1089" s="241">
        <v>1</v>
      </c>
      <c r="G1089" s="241"/>
      <c r="H1089" s="248"/>
      <c r="I1089" s="247"/>
      <c r="J1089" s="243"/>
      <c r="K1089" s="253"/>
      <c r="L1089" s="253"/>
      <c r="M1089" s="253"/>
      <c r="N1089" s="253"/>
      <c r="O1089" s="253"/>
      <c r="P1089" s="254"/>
      <c r="Q1089" s="254"/>
      <c r="R1089" s="254"/>
      <c r="S1089" s="254"/>
      <c r="T1089" s="254"/>
      <c r="U1089" s="254"/>
      <c r="V1089" s="254"/>
      <c r="W1089" s="254"/>
      <c r="X1089" s="254"/>
      <c r="Y1089" s="254"/>
      <c r="Z1089" s="254"/>
      <c r="AA1089" s="254"/>
      <c r="AB1089" s="254"/>
      <c r="AC1089" s="254"/>
      <c r="AD1089" s="254"/>
      <c r="AE1089" s="254"/>
      <c r="AF1089" s="254"/>
      <c r="AG1089" s="254"/>
      <c r="AH1089" s="254"/>
      <c r="AI1089" s="254"/>
      <c r="AJ1089" s="254"/>
      <c r="AK1089" s="254"/>
      <c r="AL1089" s="254"/>
      <c r="AM1089" s="254"/>
      <c r="AN1089" s="254"/>
      <c r="AO1089" s="254"/>
      <c r="AP1089" s="254"/>
      <c r="AQ1089" s="254"/>
      <c r="AR1089" s="254"/>
      <c r="AS1089" s="254"/>
      <c r="AT1089" s="261"/>
      <c r="AU1089" s="12" t="s">
        <v>1881</v>
      </c>
    </row>
    <row r="1090" spans="1:47" s="12" customFormat="1" ht="20.25" customHeight="1" thickBot="1">
      <c r="A1090" s="18">
        <v>1088</v>
      </c>
      <c r="B1090" s="268">
        <v>3191100571705</v>
      </c>
      <c r="C1090" s="269" t="s">
        <v>50</v>
      </c>
      <c r="D1090" s="269" t="s">
        <v>1880</v>
      </c>
      <c r="E1090" s="269" t="s">
        <v>341</v>
      </c>
      <c r="F1090" s="241">
        <v>1</v>
      </c>
      <c r="G1090" s="241"/>
      <c r="H1090" s="248"/>
      <c r="I1090" s="247"/>
      <c r="J1090" s="243"/>
      <c r="K1090" s="253"/>
      <c r="L1090" s="253"/>
      <c r="M1090" s="253"/>
      <c r="N1090" s="253"/>
      <c r="O1090" s="253"/>
      <c r="P1090" s="254"/>
      <c r="Q1090" s="254"/>
      <c r="R1090" s="254"/>
      <c r="S1090" s="254"/>
      <c r="T1090" s="254"/>
      <c r="U1090" s="254"/>
      <c r="V1090" s="254"/>
      <c r="W1090" s="254"/>
      <c r="X1090" s="254"/>
      <c r="Y1090" s="254"/>
      <c r="Z1090" s="254"/>
      <c r="AA1090" s="254"/>
      <c r="AB1090" s="254"/>
      <c r="AC1090" s="254"/>
      <c r="AD1090" s="254"/>
      <c r="AE1090" s="254"/>
      <c r="AF1090" s="254"/>
      <c r="AG1090" s="254"/>
      <c r="AH1090" s="254"/>
      <c r="AI1090" s="254"/>
      <c r="AJ1090" s="254"/>
      <c r="AK1090" s="254"/>
      <c r="AL1090" s="254"/>
      <c r="AM1090" s="254"/>
      <c r="AN1090" s="254"/>
      <c r="AO1090" s="254"/>
      <c r="AP1090" s="254"/>
      <c r="AQ1090" s="254"/>
      <c r="AR1090" s="254"/>
      <c r="AS1090" s="254"/>
      <c r="AT1090" s="261"/>
      <c r="AU1090" s="12" t="s">
        <v>1881</v>
      </c>
    </row>
    <row r="1091" spans="1:47" s="12" customFormat="1" ht="20.25" customHeight="1" thickTop="1">
      <c r="A1091" s="18">
        <v>1089</v>
      </c>
      <c r="B1091" s="266">
        <v>3191100165189</v>
      </c>
      <c r="C1091" s="267" t="s">
        <v>50</v>
      </c>
      <c r="D1091" s="267" t="s">
        <v>147</v>
      </c>
      <c r="E1091" s="267" t="s">
        <v>1893</v>
      </c>
      <c r="F1091" s="241">
        <v>1</v>
      </c>
      <c r="G1091" s="241"/>
      <c r="H1091" s="248"/>
      <c r="I1091" s="247"/>
      <c r="J1091" s="243"/>
      <c r="K1091" s="253"/>
      <c r="L1091" s="253"/>
      <c r="M1091" s="253"/>
      <c r="N1091" s="253"/>
      <c r="O1091" s="253"/>
      <c r="P1091" s="254"/>
      <c r="Q1091" s="254"/>
      <c r="R1091" s="254"/>
      <c r="S1091" s="254"/>
      <c r="T1091" s="254"/>
      <c r="U1091" s="254"/>
      <c r="V1091" s="254"/>
      <c r="W1091" s="254"/>
      <c r="X1091" s="254"/>
      <c r="Y1091" s="254"/>
      <c r="Z1091" s="254"/>
      <c r="AA1091" s="254"/>
      <c r="AB1091" s="254"/>
      <c r="AC1091" s="254"/>
      <c r="AD1091" s="254"/>
      <c r="AE1091" s="254"/>
      <c r="AF1091" s="254"/>
      <c r="AG1091" s="254"/>
      <c r="AH1091" s="254"/>
      <c r="AI1091" s="254"/>
      <c r="AJ1091" s="254"/>
      <c r="AK1091" s="254"/>
      <c r="AL1091" s="254"/>
      <c r="AM1091" s="254"/>
      <c r="AN1091" s="254"/>
      <c r="AO1091" s="254"/>
      <c r="AP1091" s="254"/>
      <c r="AQ1091" s="254"/>
      <c r="AR1091" s="254"/>
      <c r="AS1091" s="254"/>
      <c r="AT1091" s="261"/>
      <c r="AU1091" s="12" t="s">
        <v>1881</v>
      </c>
    </row>
    <row r="1092" spans="1:47" s="12" customFormat="1" ht="20.25" customHeight="1">
      <c r="A1092" s="18">
        <v>1090</v>
      </c>
      <c r="B1092" s="262">
        <v>1199900621597</v>
      </c>
      <c r="C1092" s="263" t="s">
        <v>71</v>
      </c>
      <c r="D1092" s="263" t="s">
        <v>1894</v>
      </c>
      <c r="E1092" s="263" t="s">
        <v>1895</v>
      </c>
      <c r="F1092" s="241">
        <v>1</v>
      </c>
      <c r="G1092" s="241">
        <v>40</v>
      </c>
      <c r="H1092" s="248">
        <v>4</v>
      </c>
      <c r="I1092" s="247"/>
      <c r="J1092" s="243"/>
      <c r="K1092" s="253"/>
      <c r="L1092" s="253"/>
      <c r="M1092" s="253"/>
      <c r="N1092" s="253"/>
      <c r="O1092" s="253"/>
      <c r="P1092" s="254"/>
      <c r="Q1092" s="254"/>
      <c r="R1092" s="254"/>
      <c r="S1092" s="254"/>
      <c r="T1092" s="254"/>
      <c r="U1092" s="254"/>
      <c r="V1092" s="254"/>
      <c r="W1092" s="254"/>
      <c r="X1092" s="254"/>
      <c r="Y1092" s="254"/>
      <c r="Z1092" s="254"/>
      <c r="AA1092" s="254"/>
      <c r="AB1092" s="254"/>
      <c r="AC1092" s="254"/>
      <c r="AD1092" s="254"/>
      <c r="AE1092" s="254"/>
      <c r="AF1092" s="254"/>
      <c r="AG1092" s="254"/>
      <c r="AH1092" s="254"/>
      <c r="AI1092" s="254"/>
      <c r="AJ1092" s="254"/>
      <c r="AK1092" s="254"/>
      <c r="AL1092" s="254"/>
      <c r="AM1092" s="254"/>
      <c r="AN1092" s="254"/>
      <c r="AO1092" s="254"/>
      <c r="AP1092" s="254"/>
      <c r="AQ1092" s="254"/>
      <c r="AR1092" s="254"/>
      <c r="AS1092" s="254"/>
      <c r="AT1092" s="261" t="s">
        <v>1934</v>
      </c>
      <c r="AU1092" s="12" t="s">
        <v>1881</v>
      </c>
    </row>
    <row r="1093" spans="1:47" s="12" customFormat="1" ht="20.25" customHeight="1">
      <c r="A1093" s="18">
        <v>1091</v>
      </c>
      <c r="B1093" s="262">
        <v>1199901404387</v>
      </c>
      <c r="C1093" s="263" t="s">
        <v>91</v>
      </c>
      <c r="D1093" s="263" t="s">
        <v>1422</v>
      </c>
      <c r="E1093" s="263" t="s">
        <v>1896</v>
      </c>
      <c r="F1093" s="241">
        <v>2</v>
      </c>
      <c r="G1093" s="264" t="s">
        <v>1746</v>
      </c>
      <c r="H1093" s="248">
        <v>5</v>
      </c>
      <c r="I1093" s="247"/>
      <c r="J1093" s="243"/>
      <c r="K1093" s="253"/>
      <c r="L1093" s="253"/>
      <c r="M1093" s="253"/>
      <c r="N1093" s="253"/>
      <c r="O1093" s="253"/>
      <c r="P1093" s="254"/>
      <c r="Q1093" s="254"/>
      <c r="R1093" s="254"/>
      <c r="S1093" s="254"/>
      <c r="T1093" s="254"/>
      <c r="U1093" s="254"/>
      <c r="V1093" s="254"/>
      <c r="W1093" s="254"/>
      <c r="X1093" s="254"/>
      <c r="Y1093" s="254"/>
      <c r="Z1093" s="254"/>
      <c r="AA1093" s="254"/>
      <c r="AB1093" s="254"/>
      <c r="AC1093" s="254"/>
      <c r="AD1093" s="254"/>
      <c r="AE1093" s="254"/>
      <c r="AF1093" s="254"/>
      <c r="AG1093" s="254"/>
      <c r="AH1093" s="254"/>
      <c r="AI1093" s="254"/>
      <c r="AJ1093" s="254"/>
      <c r="AK1093" s="254"/>
      <c r="AL1093" s="254"/>
      <c r="AM1093" s="254"/>
      <c r="AN1093" s="254"/>
      <c r="AO1093" s="254"/>
      <c r="AP1093" s="254"/>
      <c r="AQ1093" s="254"/>
      <c r="AR1093" s="254"/>
      <c r="AS1093" s="254"/>
      <c r="AT1093" s="261"/>
      <c r="AU1093" s="12" t="s">
        <v>1881</v>
      </c>
    </row>
    <row r="1094" spans="1:47" s="12" customFormat="1" ht="20.25" customHeight="1">
      <c r="A1094" s="18">
        <v>1092</v>
      </c>
      <c r="B1094" s="262">
        <v>1198100000716</v>
      </c>
      <c r="C1094" s="263" t="s">
        <v>91</v>
      </c>
      <c r="D1094" s="263" t="s">
        <v>1897</v>
      </c>
      <c r="E1094" s="263" t="s">
        <v>1898</v>
      </c>
      <c r="F1094" s="241">
        <v>2</v>
      </c>
      <c r="G1094" s="241">
        <v>5</v>
      </c>
      <c r="H1094" s="248">
        <v>5</v>
      </c>
      <c r="I1094" s="247"/>
      <c r="J1094" s="243"/>
      <c r="K1094" s="253"/>
      <c r="L1094" s="253"/>
      <c r="M1094" s="253"/>
      <c r="N1094" s="253"/>
      <c r="O1094" s="253"/>
      <c r="P1094" s="254"/>
      <c r="Q1094" s="254"/>
      <c r="R1094" s="254"/>
      <c r="S1094" s="254"/>
      <c r="T1094" s="254"/>
      <c r="U1094" s="254"/>
      <c r="V1094" s="254"/>
      <c r="W1094" s="254"/>
      <c r="X1094" s="254"/>
      <c r="Y1094" s="254"/>
      <c r="Z1094" s="254"/>
      <c r="AA1094" s="254"/>
      <c r="AB1094" s="254"/>
      <c r="AC1094" s="254"/>
      <c r="AD1094" s="254"/>
      <c r="AE1094" s="254"/>
      <c r="AF1094" s="254"/>
      <c r="AG1094" s="254"/>
      <c r="AH1094" s="254"/>
      <c r="AI1094" s="254"/>
      <c r="AJ1094" s="254"/>
      <c r="AK1094" s="254"/>
      <c r="AL1094" s="254"/>
      <c r="AM1094" s="254"/>
      <c r="AN1094" s="254"/>
      <c r="AO1094" s="254"/>
      <c r="AP1094" s="254"/>
      <c r="AQ1094" s="254"/>
      <c r="AR1094" s="254"/>
      <c r="AS1094" s="254"/>
      <c r="AT1094" s="261"/>
      <c r="AU1094" s="12" t="s">
        <v>1881</v>
      </c>
    </row>
    <row r="1095" spans="1:47" s="12" customFormat="1" ht="20.25" customHeight="1">
      <c r="A1095" s="18">
        <v>1093</v>
      </c>
      <c r="B1095" s="262">
        <v>3191190002519</v>
      </c>
      <c r="C1095" s="263" t="s">
        <v>55</v>
      </c>
      <c r="D1095" s="263" t="s">
        <v>1899</v>
      </c>
      <c r="E1095" s="263" t="s">
        <v>1900</v>
      </c>
      <c r="F1095" s="241">
        <v>2</v>
      </c>
      <c r="G1095" s="241">
        <v>26</v>
      </c>
      <c r="H1095" s="248">
        <v>6</v>
      </c>
      <c r="I1095" s="247"/>
      <c r="J1095" s="243"/>
      <c r="K1095" s="253"/>
      <c r="L1095" s="253"/>
      <c r="M1095" s="253"/>
      <c r="N1095" s="253"/>
      <c r="O1095" s="253"/>
      <c r="P1095" s="254"/>
      <c r="Q1095" s="254"/>
      <c r="R1095" s="254"/>
      <c r="S1095" s="254"/>
      <c r="T1095" s="254"/>
      <c r="U1095" s="254"/>
      <c r="V1095" s="254"/>
      <c r="W1095" s="254"/>
      <c r="X1095" s="254"/>
      <c r="Y1095" s="254"/>
      <c r="Z1095" s="254"/>
      <c r="AA1095" s="254"/>
      <c r="AB1095" s="254"/>
      <c r="AC1095" s="254"/>
      <c r="AD1095" s="254"/>
      <c r="AE1095" s="254"/>
      <c r="AF1095" s="254"/>
      <c r="AG1095" s="254"/>
      <c r="AH1095" s="254"/>
      <c r="AI1095" s="254"/>
      <c r="AJ1095" s="254"/>
      <c r="AK1095" s="254"/>
      <c r="AL1095" s="254"/>
      <c r="AM1095" s="254"/>
      <c r="AN1095" s="254"/>
      <c r="AO1095" s="254"/>
      <c r="AP1095" s="254"/>
      <c r="AQ1095" s="254"/>
      <c r="AR1095" s="254"/>
      <c r="AS1095" s="254"/>
      <c r="AT1095" s="261"/>
      <c r="AU1095" s="12" t="s">
        <v>1881</v>
      </c>
    </row>
    <row r="1096" spans="1:47" s="12" customFormat="1" ht="20.25" customHeight="1">
      <c r="A1096" s="18">
        <v>1094</v>
      </c>
      <c r="B1096" s="262">
        <v>3191100575212</v>
      </c>
      <c r="C1096" s="263" t="s">
        <v>50</v>
      </c>
      <c r="D1096" s="263" t="s">
        <v>1901</v>
      </c>
      <c r="E1096" s="263" t="s">
        <v>1902</v>
      </c>
      <c r="F1096" s="241">
        <v>1</v>
      </c>
      <c r="G1096" s="241">
        <v>28</v>
      </c>
      <c r="H1096" s="248">
        <v>6</v>
      </c>
      <c r="I1096" s="247"/>
      <c r="J1096" s="243"/>
      <c r="K1096" s="253"/>
      <c r="L1096" s="253"/>
      <c r="M1096" s="253"/>
      <c r="N1096" s="253"/>
      <c r="O1096" s="253"/>
      <c r="P1096" s="254"/>
      <c r="Q1096" s="254"/>
      <c r="R1096" s="254"/>
      <c r="S1096" s="254"/>
      <c r="T1096" s="254"/>
      <c r="U1096" s="254"/>
      <c r="V1096" s="254"/>
      <c r="W1096" s="254"/>
      <c r="X1096" s="254"/>
      <c r="Y1096" s="254"/>
      <c r="Z1096" s="254"/>
      <c r="AA1096" s="254"/>
      <c r="AB1096" s="254"/>
      <c r="AC1096" s="254"/>
      <c r="AD1096" s="254"/>
      <c r="AE1096" s="254"/>
      <c r="AF1096" s="254"/>
      <c r="AG1096" s="254"/>
      <c r="AH1096" s="254"/>
      <c r="AI1096" s="254"/>
      <c r="AJ1096" s="254"/>
      <c r="AK1096" s="254"/>
      <c r="AL1096" s="254"/>
      <c r="AM1096" s="254"/>
      <c r="AN1096" s="254"/>
      <c r="AO1096" s="254"/>
      <c r="AP1096" s="254"/>
      <c r="AQ1096" s="254"/>
      <c r="AR1096" s="254"/>
      <c r="AS1096" s="254"/>
      <c r="AT1096" s="261"/>
      <c r="AU1096" s="12" t="s">
        <v>1881</v>
      </c>
    </row>
    <row r="1097" spans="1:47" s="12" customFormat="1" ht="20.25" customHeight="1">
      <c r="A1097" s="18">
        <v>1095</v>
      </c>
      <c r="B1097" s="262">
        <v>1198100035005</v>
      </c>
      <c r="C1097" s="263" t="s">
        <v>71</v>
      </c>
      <c r="D1097" s="263" t="s">
        <v>1569</v>
      </c>
      <c r="E1097" s="263" t="s">
        <v>1903</v>
      </c>
      <c r="F1097" s="241">
        <v>1</v>
      </c>
      <c r="G1097" s="241">
        <v>162</v>
      </c>
      <c r="H1097" s="248">
        <v>6</v>
      </c>
      <c r="I1097" s="247"/>
      <c r="J1097" s="243"/>
      <c r="K1097" s="253"/>
      <c r="L1097" s="253"/>
      <c r="M1097" s="253"/>
      <c r="N1097" s="253"/>
      <c r="O1097" s="253"/>
      <c r="P1097" s="254"/>
      <c r="Q1097" s="254"/>
      <c r="R1097" s="254"/>
      <c r="S1097" s="254"/>
      <c r="T1097" s="254"/>
      <c r="U1097" s="254"/>
      <c r="V1097" s="254"/>
      <c r="W1097" s="254"/>
      <c r="X1097" s="254"/>
      <c r="Y1097" s="254"/>
      <c r="Z1097" s="254"/>
      <c r="AA1097" s="254"/>
      <c r="AB1097" s="254"/>
      <c r="AC1097" s="254"/>
      <c r="AD1097" s="254"/>
      <c r="AE1097" s="254"/>
      <c r="AF1097" s="254"/>
      <c r="AG1097" s="254"/>
      <c r="AH1097" s="254"/>
      <c r="AI1097" s="254"/>
      <c r="AJ1097" s="254"/>
      <c r="AK1097" s="254"/>
      <c r="AL1097" s="254"/>
      <c r="AM1097" s="254"/>
      <c r="AN1097" s="254"/>
      <c r="AO1097" s="254"/>
      <c r="AP1097" s="254"/>
      <c r="AQ1097" s="254"/>
      <c r="AR1097" s="254"/>
      <c r="AS1097" s="254"/>
      <c r="AT1097" s="261"/>
      <c r="AU1097" s="12" t="s">
        <v>1881</v>
      </c>
    </row>
    <row r="1098" spans="1:47" s="12" customFormat="1" ht="20.25" customHeight="1">
      <c r="A1098" s="18">
        <v>1096</v>
      </c>
      <c r="B1098" s="262">
        <v>3700600269513</v>
      </c>
      <c r="C1098" s="263" t="s">
        <v>1904</v>
      </c>
      <c r="D1098" s="263" t="s">
        <v>1905</v>
      </c>
      <c r="E1098" s="263" t="s">
        <v>1906</v>
      </c>
      <c r="F1098" s="241">
        <v>1</v>
      </c>
      <c r="G1098" s="241">
        <v>97</v>
      </c>
      <c r="H1098" s="248">
        <v>7</v>
      </c>
      <c r="I1098" s="247"/>
      <c r="J1098" s="243"/>
      <c r="K1098" s="253"/>
      <c r="L1098" s="253"/>
      <c r="M1098" s="253"/>
      <c r="N1098" s="253"/>
      <c r="O1098" s="253"/>
      <c r="P1098" s="254"/>
      <c r="Q1098" s="254"/>
      <c r="R1098" s="254"/>
      <c r="S1098" s="254"/>
      <c r="T1098" s="254"/>
      <c r="U1098" s="254"/>
      <c r="V1098" s="254"/>
      <c r="W1098" s="254"/>
      <c r="X1098" s="254"/>
      <c r="Y1098" s="254"/>
      <c r="Z1098" s="254"/>
      <c r="AA1098" s="254"/>
      <c r="AB1098" s="254"/>
      <c r="AC1098" s="254"/>
      <c r="AD1098" s="254"/>
      <c r="AE1098" s="254"/>
      <c r="AF1098" s="254"/>
      <c r="AG1098" s="254"/>
      <c r="AH1098" s="254"/>
      <c r="AI1098" s="254"/>
      <c r="AJ1098" s="254"/>
      <c r="AK1098" s="254"/>
      <c r="AL1098" s="254"/>
      <c r="AM1098" s="254"/>
      <c r="AN1098" s="254"/>
      <c r="AO1098" s="254"/>
      <c r="AP1098" s="254"/>
      <c r="AQ1098" s="254"/>
      <c r="AR1098" s="254"/>
      <c r="AS1098" s="254"/>
      <c r="AT1098" s="261"/>
      <c r="AU1098" s="12" t="s">
        <v>1881</v>
      </c>
    </row>
    <row r="1099" spans="1:47" s="12" customFormat="1" ht="20.25" customHeight="1">
      <c r="A1099" s="18">
        <v>1097</v>
      </c>
      <c r="B1099" s="262">
        <v>3301401127934</v>
      </c>
      <c r="C1099" s="263" t="s">
        <v>64</v>
      </c>
      <c r="D1099" s="263" t="s">
        <v>1907</v>
      </c>
      <c r="E1099" s="263" t="s">
        <v>1908</v>
      </c>
      <c r="F1099" s="241">
        <v>2</v>
      </c>
      <c r="G1099" s="241"/>
      <c r="H1099" s="248"/>
      <c r="I1099" s="247"/>
      <c r="J1099" s="243"/>
      <c r="K1099" s="253"/>
      <c r="L1099" s="253"/>
      <c r="M1099" s="253"/>
      <c r="N1099" s="253"/>
      <c r="O1099" s="253"/>
      <c r="P1099" s="254"/>
      <c r="Q1099" s="254"/>
      <c r="R1099" s="254"/>
      <c r="S1099" s="254"/>
      <c r="T1099" s="254"/>
      <c r="U1099" s="254"/>
      <c r="V1099" s="254"/>
      <c r="W1099" s="254"/>
      <c r="X1099" s="254"/>
      <c r="Y1099" s="254"/>
      <c r="Z1099" s="254"/>
      <c r="AA1099" s="254"/>
      <c r="AB1099" s="254"/>
      <c r="AC1099" s="254"/>
      <c r="AD1099" s="254"/>
      <c r="AE1099" s="254"/>
      <c r="AF1099" s="254"/>
      <c r="AG1099" s="254"/>
      <c r="AH1099" s="254"/>
      <c r="AI1099" s="254"/>
      <c r="AJ1099" s="254"/>
      <c r="AK1099" s="254"/>
      <c r="AL1099" s="254"/>
      <c r="AM1099" s="254"/>
      <c r="AN1099" s="254"/>
      <c r="AO1099" s="254"/>
      <c r="AP1099" s="254"/>
      <c r="AQ1099" s="254"/>
      <c r="AR1099" s="254"/>
      <c r="AS1099" s="254"/>
      <c r="AT1099" s="261"/>
      <c r="AU1099" s="12" t="s">
        <v>1881</v>
      </c>
    </row>
    <row r="1100" spans="1:47" s="12" customFormat="1" ht="20.25" customHeight="1">
      <c r="A1100" s="18">
        <v>1098</v>
      </c>
      <c r="B1100" s="262">
        <v>3411300128802</v>
      </c>
      <c r="C1100" s="263" t="s">
        <v>50</v>
      </c>
      <c r="D1100" s="263" t="s">
        <v>75</v>
      </c>
      <c r="E1100" s="263" t="s">
        <v>1909</v>
      </c>
      <c r="F1100" s="241">
        <v>1</v>
      </c>
      <c r="G1100" s="241"/>
      <c r="H1100" s="248"/>
      <c r="I1100" s="247"/>
      <c r="J1100" s="243"/>
      <c r="K1100" s="253"/>
      <c r="L1100" s="253"/>
      <c r="M1100" s="253"/>
      <c r="N1100" s="253"/>
      <c r="O1100" s="253"/>
      <c r="P1100" s="254"/>
      <c r="Q1100" s="254"/>
      <c r="R1100" s="254"/>
      <c r="S1100" s="254"/>
      <c r="T1100" s="254"/>
      <c r="U1100" s="254"/>
      <c r="V1100" s="254"/>
      <c r="W1100" s="254"/>
      <c r="X1100" s="254"/>
      <c r="Y1100" s="254"/>
      <c r="Z1100" s="254"/>
      <c r="AA1100" s="254"/>
      <c r="AB1100" s="254"/>
      <c r="AC1100" s="254"/>
      <c r="AD1100" s="254"/>
      <c r="AE1100" s="254"/>
      <c r="AF1100" s="254"/>
      <c r="AG1100" s="254"/>
      <c r="AH1100" s="254"/>
      <c r="AI1100" s="254"/>
      <c r="AJ1100" s="254"/>
      <c r="AK1100" s="254"/>
      <c r="AL1100" s="254"/>
      <c r="AM1100" s="254"/>
      <c r="AN1100" s="254"/>
      <c r="AO1100" s="254"/>
      <c r="AP1100" s="254"/>
      <c r="AQ1100" s="254"/>
      <c r="AR1100" s="254"/>
      <c r="AS1100" s="254"/>
      <c r="AT1100" s="261"/>
      <c r="AU1100" s="12" t="s">
        <v>1881</v>
      </c>
    </row>
    <row r="1101" spans="1:47" s="12" customFormat="1" ht="20.25" customHeight="1">
      <c r="A1101" s="18">
        <v>1099</v>
      </c>
      <c r="B1101" s="262">
        <v>1199901092326</v>
      </c>
      <c r="C1101" s="263" t="s">
        <v>71</v>
      </c>
      <c r="D1101" s="263" t="s">
        <v>1910</v>
      </c>
      <c r="E1101" s="263" t="s">
        <v>1911</v>
      </c>
      <c r="F1101" s="241">
        <v>1</v>
      </c>
      <c r="G1101" s="241">
        <v>111</v>
      </c>
      <c r="H1101" s="248">
        <v>10</v>
      </c>
      <c r="I1101" s="247"/>
      <c r="J1101" s="243"/>
      <c r="K1101" s="253"/>
      <c r="L1101" s="253"/>
      <c r="M1101" s="253"/>
      <c r="N1101" s="253"/>
      <c r="O1101" s="253"/>
      <c r="P1101" s="254"/>
      <c r="Q1101" s="254"/>
      <c r="R1101" s="254"/>
      <c r="S1101" s="254"/>
      <c r="T1101" s="254"/>
      <c r="U1101" s="254"/>
      <c r="V1101" s="254"/>
      <c r="W1101" s="254"/>
      <c r="X1101" s="254"/>
      <c r="Y1101" s="254"/>
      <c r="Z1101" s="254"/>
      <c r="AA1101" s="254"/>
      <c r="AB1101" s="254"/>
      <c r="AC1101" s="254"/>
      <c r="AD1101" s="254"/>
      <c r="AE1101" s="254"/>
      <c r="AF1101" s="254"/>
      <c r="AG1101" s="254"/>
      <c r="AH1101" s="254"/>
      <c r="AI1101" s="254"/>
      <c r="AJ1101" s="254"/>
      <c r="AK1101" s="254"/>
      <c r="AL1101" s="254"/>
      <c r="AM1101" s="254"/>
      <c r="AN1101" s="254"/>
      <c r="AO1101" s="254"/>
      <c r="AP1101" s="254"/>
      <c r="AQ1101" s="254"/>
      <c r="AR1101" s="254"/>
      <c r="AS1101" s="254"/>
      <c r="AT1101" s="261"/>
      <c r="AU1101" s="12" t="s">
        <v>1881</v>
      </c>
    </row>
    <row r="1102" spans="1:47" s="12" customFormat="1" ht="20.25" customHeight="1">
      <c r="A1102" s="18">
        <v>1100</v>
      </c>
      <c r="B1102" s="262">
        <v>3191100238976</v>
      </c>
      <c r="C1102" s="263" t="s">
        <v>50</v>
      </c>
      <c r="D1102" s="263" t="s">
        <v>1912</v>
      </c>
      <c r="E1102" s="263" t="s">
        <v>1913</v>
      </c>
      <c r="F1102" s="241">
        <v>1</v>
      </c>
      <c r="G1102" s="265" t="s">
        <v>1914</v>
      </c>
      <c r="H1102" s="248">
        <v>1</v>
      </c>
      <c r="I1102" s="247"/>
      <c r="J1102" s="243"/>
      <c r="K1102" s="253"/>
      <c r="L1102" s="253"/>
      <c r="M1102" s="253"/>
      <c r="N1102" s="253"/>
      <c r="O1102" s="253"/>
      <c r="P1102" s="254"/>
      <c r="Q1102" s="254"/>
      <c r="R1102" s="254"/>
      <c r="S1102" s="254"/>
      <c r="T1102" s="254"/>
      <c r="U1102" s="254"/>
      <c r="V1102" s="254"/>
      <c r="W1102" s="254"/>
      <c r="X1102" s="254"/>
      <c r="Y1102" s="254"/>
      <c r="Z1102" s="254"/>
      <c r="AA1102" s="254"/>
      <c r="AB1102" s="254"/>
      <c r="AC1102" s="254"/>
      <c r="AD1102" s="254"/>
      <c r="AE1102" s="254"/>
      <c r="AF1102" s="254"/>
      <c r="AG1102" s="254"/>
      <c r="AH1102" s="254"/>
      <c r="AI1102" s="254"/>
      <c r="AJ1102" s="254"/>
      <c r="AK1102" s="254"/>
      <c r="AL1102" s="254"/>
      <c r="AM1102" s="254"/>
      <c r="AN1102" s="254"/>
      <c r="AO1102" s="254"/>
      <c r="AP1102" s="254"/>
      <c r="AQ1102" s="254"/>
      <c r="AR1102" s="254"/>
      <c r="AS1102" s="254"/>
      <c r="AT1102" s="261"/>
      <c r="AU1102" s="12" t="s">
        <v>1881</v>
      </c>
    </row>
    <row r="1103" spans="1:47" s="12" customFormat="1" ht="20.25" customHeight="1">
      <c r="A1103" s="18">
        <v>1101</v>
      </c>
      <c r="B1103" s="262">
        <v>3191100171456</v>
      </c>
      <c r="C1103" s="263" t="s">
        <v>55</v>
      </c>
      <c r="D1103" s="263" t="s">
        <v>1091</v>
      </c>
      <c r="E1103" s="263" t="s">
        <v>1915</v>
      </c>
      <c r="F1103" s="241">
        <v>2</v>
      </c>
      <c r="G1103" s="241"/>
      <c r="H1103" s="248"/>
      <c r="I1103" s="247"/>
      <c r="J1103" s="243"/>
      <c r="K1103" s="253"/>
      <c r="L1103" s="253"/>
      <c r="M1103" s="253"/>
      <c r="N1103" s="253"/>
      <c r="O1103" s="253"/>
      <c r="P1103" s="254"/>
      <c r="Q1103" s="254"/>
      <c r="R1103" s="254"/>
      <c r="S1103" s="254"/>
      <c r="T1103" s="254"/>
      <c r="U1103" s="254"/>
      <c r="V1103" s="254"/>
      <c r="W1103" s="254"/>
      <c r="X1103" s="254"/>
      <c r="Y1103" s="254"/>
      <c r="Z1103" s="254"/>
      <c r="AA1103" s="254"/>
      <c r="AB1103" s="254"/>
      <c r="AC1103" s="254"/>
      <c r="AD1103" s="254"/>
      <c r="AE1103" s="254"/>
      <c r="AF1103" s="254"/>
      <c r="AG1103" s="254"/>
      <c r="AH1103" s="254"/>
      <c r="AI1103" s="254"/>
      <c r="AJ1103" s="254"/>
      <c r="AK1103" s="254"/>
      <c r="AL1103" s="254"/>
      <c r="AM1103" s="254"/>
      <c r="AN1103" s="254"/>
      <c r="AO1103" s="254"/>
      <c r="AP1103" s="254"/>
      <c r="AQ1103" s="254"/>
      <c r="AR1103" s="254"/>
      <c r="AS1103" s="254"/>
      <c r="AT1103" s="261"/>
      <c r="AU1103" s="12" t="s">
        <v>1881</v>
      </c>
    </row>
    <row r="1104" spans="1:47" s="12" customFormat="1" ht="20.25" customHeight="1">
      <c r="A1104" s="18">
        <v>1102</v>
      </c>
      <c r="B1104" s="262">
        <v>3191100171561</v>
      </c>
      <c r="C1104" s="263" t="s">
        <v>50</v>
      </c>
      <c r="D1104" s="263" t="s">
        <v>1036</v>
      </c>
      <c r="E1104" s="263" t="s">
        <v>1915</v>
      </c>
      <c r="F1104" s="241">
        <v>1</v>
      </c>
      <c r="G1104" s="241"/>
      <c r="H1104" s="248"/>
      <c r="I1104" s="247"/>
      <c r="J1104" s="243"/>
      <c r="K1104" s="253"/>
      <c r="L1104" s="253"/>
      <c r="M1104" s="253"/>
      <c r="N1104" s="253"/>
      <c r="O1104" s="253"/>
      <c r="P1104" s="254"/>
      <c r="Q1104" s="254"/>
      <c r="R1104" s="254"/>
      <c r="S1104" s="254"/>
      <c r="T1104" s="254"/>
      <c r="U1104" s="254"/>
      <c r="V1104" s="254"/>
      <c r="W1104" s="254"/>
      <c r="X1104" s="254"/>
      <c r="Y1104" s="254"/>
      <c r="Z1104" s="254"/>
      <c r="AA1104" s="254"/>
      <c r="AB1104" s="254"/>
      <c r="AC1104" s="254"/>
      <c r="AD1104" s="254"/>
      <c r="AE1104" s="254"/>
      <c r="AF1104" s="254"/>
      <c r="AG1104" s="254"/>
      <c r="AH1104" s="254"/>
      <c r="AI1104" s="254"/>
      <c r="AJ1104" s="254"/>
      <c r="AK1104" s="254"/>
      <c r="AL1104" s="254"/>
      <c r="AM1104" s="254"/>
      <c r="AN1104" s="254"/>
      <c r="AO1104" s="254"/>
      <c r="AP1104" s="254"/>
      <c r="AQ1104" s="254"/>
      <c r="AR1104" s="254"/>
      <c r="AS1104" s="254"/>
      <c r="AT1104" s="261"/>
      <c r="AU1104" s="12" t="s">
        <v>1881</v>
      </c>
    </row>
    <row r="1105" spans="1:47" s="12" customFormat="1" ht="20.25" customHeight="1">
      <c r="A1105" s="18">
        <v>1103</v>
      </c>
      <c r="B1105" s="262">
        <v>3302000536524</v>
      </c>
      <c r="C1105" s="263" t="s">
        <v>64</v>
      </c>
      <c r="D1105" s="263" t="s">
        <v>1916</v>
      </c>
      <c r="E1105" s="263" t="s">
        <v>1917</v>
      </c>
      <c r="F1105" s="241">
        <v>2</v>
      </c>
      <c r="G1105" s="241">
        <v>31</v>
      </c>
      <c r="H1105" s="248">
        <v>2</v>
      </c>
      <c r="I1105" s="247"/>
      <c r="J1105" s="243"/>
      <c r="K1105" s="253"/>
      <c r="L1105" s="253"/>
      <c r="M1105" s="253"/>
      <c r="N1105" s="253"/>
      <c r="O1105" s="253"/>
      <c r="P1105" s="254"/>
      <c r="Q1105" s="254"/>
      <c r="R1105" s="254"/>
      <c r="S1105" s="254"/>
      <c r="T1105" s="254"/>
      <c r="U1105" s="254"/>
      <c r="V1105" s="254"/>
      <c r="W1105" s="254"/>
      <c r="X1105" s="254"/>
      <c r="Y1105" s="254"/>
      <c r="Z1105" s="254"/>
      <c r="AA1105" s="254"/>
      <c r="AB1105" s="254"/>
      <c r="AC1105" s="254"/>
      <c r="AD1105" s="254"/>
      <c r="AE1105" s="254"/>
      <c r="AF1105" s="254"/>
      <c r="AG1105" s="254"/>
      <c r="AH1105" s="254"/>
      <c r="AI1105" s="254"/>
      <c r="AJ1105" s="254"/>
      <c r="AK1105" s="254"/>
      <c r="AL1105" s="254"/>
      <c r="AM1105" s="254"/>
      <c r="AN1105" s="254"/>
      <c r="AO1105" s="254"/>
      <c r="AP1105" s="254"/>
      <c r="AQ1105" s="254"/>
      <c r="AR1105" s="254"/>
      <c r="AS1105" s="254"/>
      <c r="AT1105" s="261"/>
      <c r="AU1105" s="12" t="s">
        <v>1881</v>
      </c>
    </row>
    <row r="1106" spans="1:47" s="12" customFormat="1" ht="20.25" customHeight="1">
      <c r="A1106" s="18">
        <v>1104</v>
      </c>
      <c r="B1106" s="262">
        <v>3220300035791</v>
      </c>
      <c r="C1106" s="263" t="s">
        <v>50</v>
      </c>
      <c r="D1106" s="263" t="s">
        <v>664</v>
      </c>
      <c r="E1106" s="263" t="s">
        <v>1918</v>
      </c>
      <c r="F1106" s="241">
        <v>1</v>
      </c>
      <c r="G1106" s="241">
        <v>9</v>
      </c>
      <c r="H1106" s="248">
        <v>6</v>
      </c>
      <c r="I1106" s="247"/>
      <c r="J1106" s="243"/>
      <c r="K1106" s="253"/>
      <c r="L1106" s="253"/>
      <c r="M1106" s="253"/>
      <c r="N1106" s="253"/>
      <c r="O1106" s="253"/>
      <c r="P1106" s="254"/>
      <c r="Q1106" s="254"/>
      <c r="R1106" s="254"/>
      <c r="S1106" s="254"/>
      <c r="T1106" s="254"/>
      <c r="U1106" s="254"/>
      <c r="V1106" s="254"/>
      <c r="W1106" s="254"/>
      <c r="X1106" s="254"/>
      <c r="Y1106" s="254"/>
      <c r="Z1106" s="254"/>
      <c r="AA1106" s="254"/>
      <c r="AB1106" s="254"/>
      <c r="AC1106" s="254"/>
      <c r="AD1106" s="254"/>
      <c r="AE1106" s="254"/>
      <c r="AF1106" s="254"/>
      <c r="AG1106" s="254"/>
      <c r="AH1106" s="254"/>
      <c r="AI1106" s="254"/>
      <c r="AJ1106" s="254"/>
      <c r="AK1106" s="254"/>
      <c r="AL1106" s="254"/>
      <c r="AM1106" s="254"/>
      <c r="AN1106" s="254"/>
      <c r="AO1106" s="254"/>
      <c r="AP1106" s="254"/>
      <c r="AQ1106" s="254"/>
      <c r="AR1106" s="254"/>
      <c r="AS1106" s="254"/>
      <c r="AT1106" s="261"/>
      <c r="AU1106" s="12" t="s">
        <v>1881</v>
      </c>
    </row>
    <row r="1107" spans="1:47" s="12" customFormat="1" ht="20.25" customHeight="1">
      <c r="A1107" s="18">
        <v>1105</v>
      </c>
      <c r="B1107" s="262">
        <v>3190300531056</v>
      </c>
      <c r="C1107" s="263" t="s">
        <v>50</v>
      </c>
      <c r="D1107" s="263" t="s">
        <v>1197</v>
      </c>
      <c r="E1107" s="263" t="s">
        <v>1919</v>
      </c>
      <c r="F1107" s="241">
        <v>1</v>
      </c>
      <c r="G1107" s="241">
        <v>190</v>
      </c>
      <c r="H1107" s="248">
        <v>2</v>
      </c>
      <c r="I1107" s="247"/>
      <c r="J1107" s="243"/>
      <c r="K1107" s="253"/>
      <c r="L1107" s="253"/>
      <c r="M1107" s="253"/>
      <c r="N1107" s="253"/>
      <c r="O1107" s="253"/>
      <c r="P1107" s="254"/>
      <c r="Q1107" s="254"/>
      <c r="R1107" s="254"/>
      <c r="S1107" s="254"/>
      <c r="T1107" s="254"/>
      <c r="U1107" s="254"/>
      <c r="V1107" s="254"/>
      <c r="W1107" s="254"/>
      <c r="X1107" s="254"/>
      <c r="Y1107" s="254"/>
      <c r="Z1107" s="254"/>
      <c r="AA1107" s="254"/>
      <c r="AB1107" s="254"/>
      <c r="AC1107" s="254"/>
      <c r="AD1107" s="254"/>
      <c r="AE1107" s="254"/>
      <c r="AF1107" s="254"/>
      <c r="AG1107" s="254"/>
      <c r="AH1107" s="254"/>
      <c r="AI1107" s="254"/>
      <c r="AJ1107" s="254"/>
      <c r="AK1107" s="254"/>
      <c r="AL1107" s="254"/>
      <c r="AM1107" s="254"/>
      <c r="AN1107" s="254"/>
      <c r="AO1107" s="254"/>
      <c r="AP1107" s="254"/>
      <c r="AQ1107" s="254"/>
      <c r="AR1107" s="254"/>
      <c r="AS1107" s="254"/>
      <c r="AT1107" s="261"/>
      <c r="AU1107" s="12" t="s">
        <v>1881</v>
      </c>
    </row>
    <row r="1108" spans="1:47" s="12" customFormat="1" ht="20.25" customHeight="1">
      <c r="A1108" s="18">
        <v>1106</v>
      </c>
      <c r="B1108" s="262">
        <v>1329700028629</v>
      </c>
      <c r="C1108" s="263" t="s">
        <v>71</v>
      </c>
      <c r="D1108" s="263" t="s">
        <v>1920</v>
      </c>
      <c r="E1108" s="263" t="s">
        <v>1921</v>
      </c>
      <c r="F1108" s="241">
        <v>1</v>
      </c>
      <c r="G1108" s="265" t="s">
        <v>1922</v>
      </c>
      <c r="H1108" s="248">
        <v>10</v>
      </c>
      <c r="I1108" s="247"/>
      <c r="J1108" s="243"/>
      <c r="K1108" s="253"/>
      <c r="L1108" s="253"/>
      <c r="M1108" s="253"/>
      <c r="N1108" s="253"/>
      <c r="O1108" s="253"/>
      <c r="P1108" s="254"/>
      <c r="Q1108" s="254"/>
      <c r="R1108" s="254"/>
      <c r="S1108" s="254"/>
      <c r="T1108" s="254"/>
      <c r="U1108" s="254"/>
      <c r="V1108" s="254"/>
      <c r="W1108" s="254"/>
      <c r="X1108" s="254"/>
      <c r="Y1108" s="254"/>
      <c r="Z1108" s="254"/>
      <c r="AA1108" s="254"/>
      <c r="AB1108" s="254"/>
      <c r="AC1108" s="254"/>
      <c r="AD1108" s="254"/>
      <c r="AE1108" s="254"/>
      <c r="AF1108" s="254"/>
      <c r="AG1108" s="254"/>
      <c r="AH1108" s="254"/>
      <c r="AI1108" s="254"/>
      <c r="AJ1108" s="254"/>
      <c r="AK1108" s="254"/>
      <c r="AL1108" s="254"/>
      <c r="AM1108" s="254"/>
      <c r="AN1108" s="254"/>
      <c r="AO1108" s="254"/>
      <c r="AP1108" s="254"/>
      <c r="AQ1108" s="254"/>
      <c r="AR1108" s="254"/>
      <c r="AS1108" s="254"/>
      <c r="AT1108" s="261"/>
      <c r="AU1108" s="12" t="s">
        <v>1881</v>
      </c>
    </row>
    <row r="1109" spans="1:47" s="12" customFormat="1" ht="20.25" customHeight="1">
      <c r="A1109" s="18">
        <v>1107</v>
      </c>
      <c r="B1109" s="19">
        <v>1199900407021</v>
      </c>
      <c r="C1109" s="20" t="s">
        <v>71</v>
      </c>
      <c r="D1109" s="20" t="s">
        <v>946</v>
      </c>
      <c r="E1109" s="20" t="s">
        <v>1097</v>
      </c>
      <c r="F1109" s="21">
        <v>1</v>
      </c>
      <c r="G1109" s="21"/>
      <c r="H1109" s="24">
        <v>3</v>
      </c>
      <c r="I1109" s="20" t="s">
        <v>54</v>
      </c>
      <c r="J1109" s="37">
        <v>10815</v>
      </c>
      <c r="K1109" s="21">
        <v>0</v>
      </c>
      <c r="L1109" s="21">
        <v>0</v>
      </c>
      <c r="M1109" s="21">
        <v>0</v>
      </c>
      <c r="N1109" s="21">
        <v>0</v>
      </c>
      <c r="O1109" s="21">
        <v>1</v>
      </c>
      <c r="P1109" s="21">
        <v>0</v>
      </c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>
        <v>1</v>
      </c>
      <c r="AQ1109" s="29"/>
      <c r="AR1109" s="23"/>
      <c r="AS1109" s="23"/>
      <c r="AT1109" s="23"/>
    </row>
    <row r="1110" spans="1:47" s="12" customFormat="1" ht="20.25" customHeight="1">
      <c r="A1110" s="18">
        <v>1108</v>
      </c>
      <c r="B1110" s="19">
        <v>1199900011594</v>
      </c>
      <c r="C1110" s="20" t="s">
        <v>91</v>
      </c>
      <c r="D1110" s="20" t="s">
        <v>798</v>
      </c>
      <c r="E1110" s="20" t="s">
        <v>1098</v>
      </c>
      <c r="F1110" s="21">
        <v>2</v>
      </c>
      <c r="G1110" s="21"/>
      <c r="H1110" s="24">
        <v>9</v>
      </c>
      <c r="I1110" s="20" t="s">
        <v>302</v>
      </c>
      <c r="J1110" s="7">
        <v>10815</v>
      </c>
      <c r="K1110" s="21">
        <v>0</v>
      </c>
      <c r="L1110" s="21">
        <v>0</v>
      </c>
      <c r="M1110" s="21">
        <v>0</v>
      </c>
      <c r="N1110" s="21">
        <v>0</v>
      </c>
      <c r="O1110" s="21">
        <v>1</v>
      </c>
      <c r="P1110" s="21">
        <v>0</v>
      </c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>
        <v>1</v>
      </c>
      <c r="AQ1110" s="29"/>
      <c r="AR1110" s="23"/>
      <c r="AS1110" s="23"/>
      <c r="AT1110" s="23"/>
    </row>
    <row r="1111" spans="1:47" s="12" customFormat="1" ht="20.25" customHeight="1">
      <c r="A1111" s="18">
        <v>1109</v>
      </c>
      <c r="B1111" s="19">
        <v>3191100590467</v>
      </c>
      <c r="C1111" s="20" t="s">
        <v>55</v>
      </c>
      <c r="D1111" s="20" t="s">
        <v>67</v>
      </c>
      <c r="E1111" s="20" t="s">
        <v>1112</v>
      </c>
      <c r="F1111" s="21">
        <v>2</v>
      </c>
      <c r="G1111" s="21">
        <v>95</v>
      </c>
      <c r="H1111" s="24">
        <v>7</v>
      </c>
      <c r="I1111" s="20" t="s">
        <v>302</v>
      </c>
      <c r="J1111" s="7">
        <v>10815</v>
      </c>
      <c r="K1111" s="21">
        <v>0</v>
      </c>
      <c r="L1111" s="21">
        <v>0</v>
      </c>
      <c r="M1111" s="21">
        <v>1</v>
      </c>
      <c r="N1111" s="21">
        <v>0</v>
      </c>
      <c r="O1111" s="21">
        <v>0</v>
      </c>
      <c r="P1111" s="21">
        <v>0</v>
      </c>
      <c r="Q1111" s="29"/>
      <c r="R1111" s="29"/>
      <c r="S1111" s="29"/>
      <c r="T1111" s="29">
        <v>1</v>
      </c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>
        <v>1</v>
      </c>
      <c r="AQ1111" s="29"/>
      <c r="AR1111" s="23"/>
      <c r="AS1111" s="23"/>
      <c r="AT1111" s="23"/>
    </row>
    <row r="1112" spans="1:47" s="12" customFormat="1" ht="20.25" customHeight="1">
      <c r="A1112" s="18">
        <v>1110</v>
      </c>
      <c r="B1112" s="19">
        <v>3102201448063</v>
      </c>
      <c r="C1112" s="20" t="s">
        <v>50</v>
      </c>
      <c r="D1112" s="20" t="s">
        <v>1119</v>
      </c>
      <c r="E1112" s="20" t="s">
        <v>1120</v>
      </c>
      <c r="F1112" s="21">
        <v>1</v>
      </c>
      <c r="G1112" s="21"/>
      <c r="H1112" s="24">
        <v>3</v>
      </c>
      <c r="I1112" s="20" t="s">
        <v>54</v>
      </c>
      <c r="J1112" s="37">
        <v>10815</v>
      </c>
      <c r="K1112" s="26">
        <v>0</v>
      </c>
      <c r="L1112" s="26">
        <v>0</v>
      </c>
      <c r="M1112" s="26">
        <v>1</v>
      </c>
      <c r="N1112" s="26">
        <v>0</v>
      </c>
      <c r="O1112" s="26">
        <v>0</v>
      </c>
      <c r="P1112" s="26">
        <v>0</v>
      </c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>
        <v>1</v>
      </c>
      <c r="AO1112" s="29"/>
      <c r="AP1112" s="29">
        <v>1</v>
      </c>
      <c r="AQ1112" s="29"/>
      <c r="AR1112" s="23"/>
      <c r="AS1112" s="23"/>
      <c r="AT1112" s="23"/>
    </row>
    <row r="1113" spans="1:47" s="12" customFormat="1" ht="20.25" customHeight="1">
      <c r="A1113" s="18">
        <v>1111</v>
      </c>
      <c r="B1113" s="19">
        <v>1191100093173</v>
      </c>
      <c r="C1113" s="28" t="s">
        <v>50</v>
      </c>
      <c r="D1113" s="20" t="s">
        <v>1124</v>
      </c>
      <c r="E1113" s="20" t="s">
        <v>1125</v>
      </c>
      <c r="F1113" s="21">
        <v>1</v>
      </c>
      <c r="G1113" s="184" t="s">
        <v>1882</v>
      </c>
      <c r="H1113" s="22">
        <v>1</v>
      </c>
      <c r="I1113" s="20" t="s">
        <v>302</v>
      </c>
      <c r="J1113" s="37">
        <v>10815</v>
      </c>
      <c r="K1113" s="21">
        <v>0</v>
      </c>
      <c r="L1113" s="21">
        <v>0</v>
      </c>
      <c r="M1113" s="21">
        <v>1</v>
      </c>
      <c r="N1113" s="21">
        <v>0</v>
      </c>
      <c r="O1113" s="21">
        <v>0</v>
      </c>
      <c r="P1113" s="21">
        <v>0</v>
      </c>
      <c r="Q1113" s="29"/>
      <c r="R1113" s="29"/>
      <c r="S1113" s="29"/>
      <c r="T1113" s="29"/>
      <c r="U1113" s="29"/>
      <c r="V1113" s="29"/>
      <c r="W1113" s="29"/>
      <c r="X1113" s="29">
        <v>1</v>
      </c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>
        <v>1</v>
      </c>
      <c r="AO1113" s="29"/>
      <c r="AP1113" s="29">
        <v>1</v>
      </c>
      <c r="AQ1113" s="29"/>
      <c r="AR1113" s="23"/>
      <c r="AS1113" s="23"/>
      <c r="AT1113" s="23"/>
    </row>
    <row r="1114" spans="1:47" s="12" customFormat="1" ht="20.25" customHeight="1">
      <c r="A1114" s="18">
        <v>1112</v>
      </c>
      <c r="B1114" s="212">
        <v>3191100571659</v>
      </c>
      <c r="C1114" s="225" t="s">
        <v>50</v>
      </c>
      <c r="D1114" s="225" t="s">
        <v>75</v>
      </c>
      <c r="E1114" s="225" t="s">
        <v>341</v>
      </c>
      <c r="F1114" s="181">
        <v>1</v>
      </c>
      <c r="G1114" s="181">
        <v>105</v>
      </c>
      <c r="H1114" s="224">
        <v>10</v>
      </c>
      <c r="I1114" s="225" t="s">
        <v>302</v>
      </c>
      <c r="J1114" s="216">
        <v>10815</v>
      </c>
      <c r="K1114" s="181">
        <v>0</v>
      </c>
      <c r="L1114" s="181">
        <v>0</v>
      </c>
      <c r="M1114" s="181">
        <v>1</v>
      </c>
      <c r="N1114" s="181">
        <v>0</v>
      </c>
      <c r="O1114" s="181">
        <v>0</v>
      </c>
      <c r="P1114" s="181">
        <v>0</v>
      </c>
      <c r="Q1114" s="29"/>
      <c r="R1114" s="29"/>
      <c r="S1114" s="29"/>
      <c r="T1114" s="29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>
        <v>1</v>
      </c>
      <c r="AQ1114" s="53"/>
      <c r="AR1114" s="48"/>
      <c r="AS1114" s="48"/>
      <c r="AT1114" s="48"/>
    </row>
    <row r="1115" spans="1:47" s="12" customFormat="1" ht="20.25" customHeight="1">
      <c r="A1115" s="18">
        <v>1113</v>
      </c>
      <c r="B1115" s="19">
        <v>3191100299029</v>
      </c>
      <c r="C1115" s="20" t="s">
        <v>55</v>
      </c>
      <c r="D1115" s="20" t="s">
        <v>1133</v>
      </c>
      <c r="E1115" s="20" t="s">
        <v>1134</v>
      </c>
      <c r="F1115" s="21">
        <v>2</v>
      </c>
      <c r="G1115" s="184" t="s">
        <v>1883</v>
      </c>
      <c r="H1115" s="22">
        <v>1</v>
      </c>
      <c r="I1115" s="20" t="s">
        <v>302</v>
      </c>
      <c r="J1115" s="7">
        <v>10815</v>
      </c>
      <c r="K1115" s="21">
        <v>0</v>
      </c>
      <c r="L1115" s="21">
        <v>0</v>
      </c>
      <c r="M1115" s="21">
        <v>1</v>
      </c>
      <c r="N1115" s="21">
        <v>0</v>
      </c>
      <c r="O1115" s="21">
        <v>0</v>
      </c>
      <c r="P1115" s="21">
        <v>0</v>
      </c>
      <c r="Q1115" s="29"/>
      <c r="R1115" s="29"/>
      <c r="S1115" s="29"/>
      <c r="T1115" s="29">
        <v>1</v>
      </c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>
        <v>1</v>
      </c>
      <c r="AK1115" s="29"/>
      <c r="AL1115" s="29"/>
      <c r="AM1115" s="29"/>
      <c r="AN1115" s="29"/>
      <c r="AO1115" s="29"/>
      <c r="AP1115" s="29">
        <v>1</v>
      </c>
      <c r="AQ1115" s="29"/>
      <c r="AR1115" s="23"/>
      <c r="AS1115" s="23"/>
      <c r="AT1115" s="23"/>
    </row>
    <row r="1116" spans="1:47" s="12" customFormat="1" ht="20.25" customHeight="1">
      <c r="A1116" s="18">
        <v>1114</v>
      </c>
      <c r="B1116" s="19">
        <v>3191100388170</v>
      </c>
      <c r="C1116" s="20" t="s">
        <v>55</v>
      </c>
      <c r="D1116" s="20" t="s">
        <v>890</v>
      </c>
      <c r="E1116" s="20" t="s">
        <v>1157</v>
      </c>
      <c r="F1116" s="21">
        <v>2</v>
      </c>
      <c r="G1116" s="21">
        <v>269</v>
      </c>
      <c r="H1116" s="24">
        <v>4</v>
      </c>
      <c r="I1116" s="20" t="s">
        <v>302</v>
      </c>
      <c r="J1116" s="7">
        <v>10815</v>
      </c>
      <c r="K1116" s="21">
        <v>0</v>
      </c>
      <c r="L1116" s="21">
        <v>1</v>
      </c>
      <c r="M1116" s="21">
        <v>0</v>
      </c>
      <c r="N1116" s="21">
        <v>0</v>
      </c>
      <c r="O1116" s="21">
        <v>0</v>
      </c>
      <c r="P1116" s="21">
        <v>0</v>
      </c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>
        <v>1</v>
      </c>
      <c r="AO1116" s="29"/>
      <c r="AP1116" s="29">
        <v>1</v>
      </c>
      <c r="AQ1116" s="29"/>
      <c r="AR1116" s="23"/>
      <c r="AS1116" s="23"/>
      <c r="AT1116" s="23"/>
    </row>
    <row r="1117" spans="1:47" s="12" customFormat="1" ht="20.25" customHeight="1">
      <c r="A1117" s="18">
        <v>1115</v>
      </c>
      <c r="B1117" s="19">
        <v>3650600671029</v>
      </c>
      <c r="C1117" s="20" t="s">
        <v>55</v>
      </c>
      <c r="D1117" s="20" t="s">
        <v>389</v>
      </c>
      <c r="E1117" s="20" t="s">
        <v>1169</v>
      </c>
      <c r="F1117" s="21">
        <v>2</v>
      </c>
      <c r="G1117" s="184" t="s">
        <v>1884</v>
      </c>
      <c r="H1117" s="24">
        <v>3</v>
      </c>
      <c r="I1117" s="20" t="s">
        <v>54</v>
      </c>
      <c r="J1117" s="7">
        <v>10815</v>
      </c>
      <c r="K1117" s="26">
        <v>0</v>
      </c>
      <c r="L1117" s="26">
        <v>0</v>
      </c>
      <c r="M1117" s="26">
        <v>1</v>
      </c>
      <c r="N1117" s="26">
        <v>0</v>
      </c>
      <c r="O1117" s="26">
        <v>0</v>
      </c>
      <c r="P1117" s="26">
        <v>0</v>
      </c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>
        <v>1</v>
      </c>
      <c r="AO1117" s="29"/>
      <c r="AP1117" s="29">
        <v>1</v>
      </c>
      <c r="AQ1117" s="29"/>
      <c r="AR1117" s="23"/>
      <c r="AS1117" s="23"/>
      <c r="AT1117" s="23"/>
    </row>
    <row r="1118" spans="1:47" s="12" customFormat="1" ht="20.25" customHeight="1">
      <c r="A1118" s="18">
        <v>1116</v>
      </c>
      <c r="B1118" s="19">
        <v>3141100136341</v>
      </c>
      <c r="C1118" s="20" t="s">
        <v>55</v>
      </c>
      <c r="D1118" s="20" t="s">
        <v>1184</v>
      </c>
      <c r="E1118" s="20" t="s">
        <v>1185</v>
      </c>
      <c r="F1118" s="21">
        <v>2</v>
      </c>
      <c r="G1118" s="21"/>
      <c r="H1118" s="24">
        <v>9</v>
      </c>
      <c r="I1118" s="20" t="s">
        <v>302</v>
      </c>
      <c r="J1118" s="7">
        <v>10815</v>
      </c>
      <c r="K1118" s="21">
        <v>0</v>
      </c>
      <c r="L1118" s="21">
        <v>0</v>
      </c>
      <c r="M1118" s="21">
        <v>1</v>
      </c>
      <c r="N1118" s="21">
        <v>0</v>
      </c>
      <c r="O1118" s="21">
        <v>0</v>
      </c>
      <c r="P1118" s="21">
        <v>0</v>
      </c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>
        <v>1</v>
      </c>
      <c r="AQ1118" s="29"/>
      <c r="AR1118" s="23"/>
      <c r="AS1118" s="23"/>
      <c r="AT1118" s="23"/>
    </row>
    <row r="1119" spans="1:47" s="12" customFormat="1" ht="20.25" customHeight="1">
      <c r="A1119" s="18">
        <v>1117</v>
      </c>
      <c r="B1119" s="19">
        <v>1191100102482</v>
      </c>
      <c r="C1119" s="28" t="s">
        <v>64</v>
      </c>
      <c r="D1119" s="20" t="s">
        <v>407</v>
      </c>
      <c r="E1119" s="20" t="s">
        <v>1189</v>
      </c>
      <c r="F1119" s="21">
        <v>2</v>
      </c>
      <c r="G1119" s="21">
        <v>175</v>
      </c>
      <c r="H1119" s="22">
        <v>4</v>
      </c>
      <c r="I1119" s="20" t="s">
        <v>302</v>
      </c>
      <c r="J1119" s="7">
        <v>10815</v>
      </c>
      <c r="K1119" s="26">
        <v>0</v>
      </c>
      <c r="L1119" s="26">
        <v>0</v>
      </c>
      <c r="M1119" s="26">
        <v>1</v>
      </c>
      <c r="N1119" s="26">
        <v>0</v>
      </c>
      <c r="O1119" s="26">
        <v>0</v>
      </c>
      <c r="P1119" s="26">
        <v>0</v>
      </c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>
        <v>1</v>
      </c>
      <c r="AE1119" s="29"/>
      <c r="AF1119" s="29">
        <v>1</v>
      </c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>
        <v>1</v>
      </c>
      <c r="AQ1119" s="29"/>
      <c r="AR1119" s="23"/>
      <c r="AS1119" s="23"/>
      <c r="AT1119" s="23"/>
    </row>
    <row r="1120" spans="1:47" s="12" customFormat="1" ht="20.25" customHeight="1">
      <c r="A1120" s="18">
        <v>1118</v>
      </c>
      <c r="B1120" s="19">
        <v>3180100187718</v>
      </c>
      <c r="C1120" s="20" t="s">
        <v>64</v>
      </c>
      <c r="D1120" s="20" t="s">
        <v>1885</v>
      </c>
      <c r="E1120" s="20" t="s">
        <v>1196</v>
      </c>
      <c r="F1120" s="21">
        <v>2</v>
      </c>
      <c r="G1120" s="21"/>
      <c r="H1120" s="24">
        <v>6</v>
      </c>
      <c r="I1120" s="20" t="s">
        <v>302</v>
      </c>
      <c r="J1120" s="7">
        <v>10815</v>
      </c>
      <c r="K1120" s="21">
        <v>0</v>
      </c>
      <c r="L1120" s="21">
        <v>0</v>
      </c>
      <c r="M1120" s="21">
        <v>1</v>
      </c>
      <c r="N1120" s="21">
        <v>0</v>
      </c>
      <c r="O1120" s="21">
        <v>0</v>
      </c>
      <c r="P1120" s="21">
        <v>0</v>
      </c>
      <c r="Q1120" s="29"/>
      <c r="R1120" s="29"/>
      <c r="S1120" s="29"/>
      <c r="T1120" s="29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>
        <v>1</v>
      </c>
      <c r="AQ1120" s="53"/>
      <c r="AR1120" s="23"/>
      <c r="AS1120" s="23"/>
      <c r="AT1120" s="23"/>
    </row>
    <row r="1121" spans="1:46" s="12" customFormat="1" ht="20.25" customHeight="1">
      <c r="A1121" s="18">
        <v>1119</v>
      </c>
      <c r="B1121" s="19">
        <v>1240100061130</v>
      </c>
      <c r="C1121" s="28" t="s">
        <v>50</v>
      </c>
      <c r="D1121" s="20" t="s">
        <v>1197</v>
      </c>
      <c r="E1121" s="20" t="s">
        <v>1198</v>
      </c>
      <c r="F1121" s="21">
        <v>1</v>
      </c>
      <c r="G1121" s="21">
        <v>109</v>
      </c>
      <c r="H1121" s="24">
        <v>10</v>
      </c>
      <c r="I1121" s="20" t="s">
        <v>302</v>
      </c>
      <c r="J1121" s="37">
        <v>10815</v>
      </c>
      <c r="K1121" s="21">
        <v>0</v>
      </c>
      <c r="L1121" s="21">
        <v>0</v>
      </c>
      <c r="M1121" s="21">
        <v>1</v>
      </c>
      <c r="N1121" s="21">
        <v>0</v>
      </c>
      <c r="O1121" s="21">
        <v>0</v>
      </c>
      <c r="P1121" s="21">
        <v>0</v>
      </c>
      <c r="Q1121" s="29"/>
      <c r="R1121" s="29"/>
      <c r="S1121" s="29"/>
      <c r="T1121" s="29"/>
      <c r="U1121" s="53"/>
      <c r="V1121" s="53"/>
      <c r="W1121" s="53">
        <v>1</v>
      </c>
      <c r="X1121" s="53"/>
      <c r="Y1121" s="53"/>
      <c r="Z1121" s="53"/>
      <c r="AA1121" s="53"/>
      <c r="AB1121" s="53"/>
      <c r="AC1121" s="53">
        <v>1</v>
      </c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>
        <v>1</v>
      </c>
      <c r="AO1121" s="53"/>
      <c r="AP1121" s="53">
        <v>1</v>
      </c>
      <c r="AQ1121" s="53"/>
      <c r="AR1121" s="23"/>
      <c r="AS1121" s="23"/>
      <c r="AT1121" s="23"/>
    </row>
    <row r="1122" spans="1:46" s="12" customFormat="1" ht="20.25" customHeight="1">
      <c r="A1122" s="18">
        <v>1120</v>
      </c>
      <c r="B1122" s="19">
        <v>3401000909116</v>
      </c>
      <c r="C1122" s="20" t="s">
        <v>64</v>
      </c>
      <c r="D1122" s="20" t="s">
        <v>1207</v>
      </c>
      <c r="E1122" s="20" t="s">
        <v>1208</v>
      </c>
      <c r="F1122" s="21">
        <v>2</v>
      </c>
      <c r="G1122" s="184" t="s">
        <v>1886</v>
      </c>
      <c r="H1122" s="24">
        <v>3</v>
      </c>
      <c r="I1122" s="20" t="s">
        <v>54</v>
      </c>
      <c r="J1122" s="7">
        <v>10815</v>
      </c>
      <c r="K1122" s="21">
        <v>0</v>
      </c>
      <c r="L1122" s="21">
        <v>0</v>
      </c>
      <c r="M1122" s="21">
        <v>0</v>
      </c>
      <c r="N1122" s="21">
        <v>0</v>
      </c>
      <c r="O1122" s="21">
        <v>1</v>
      </c>
      <c r="P1122" s="21">
        <v>0</v>
      </c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>
        <v>1</v>
      </c>
      <c r="AQ1122" s="29"/>
      <c r="AR1122" s="23"/>
      <c r="AS1122" s="23"/>
      <c r="AT1122" s="23"/>
    </row>
    <row r="1123" spans="1:46" s="12" customFormat="1" ht="20.25" customHeight="1">
      <c r="A1123" s="18">
        <v>1121</v>
      </c>
      <c r="B1123" s="19">
        <v>1199900835791</v>
      </c>
      <c r="C1123" s="20" t="s">
        <v>91</v>
      </c>
      <c r="D1123" s="20" t="s">
        <v>1219</v>
      </c>
      <c r="E1123" s="20" t="s">
        <v>1220</v>
      </c>
      <c r="F1123" s="21">
        <v>2</v>
      </c>
      <c r="G1123" s="21">
        <v>145</v>
      </c>
      <c r="H1123" s="24">
        <v>3</v>
      </c>
      <c r="I1123" s="20" t="s">
        <v>54</v>
      </c>
      <c r="J1123" s="7">
        <v>10815</v>
      </c>
      <c r="K1123" s="21">
        <v>0</v>
      </c>
      <c r="L1123" s="21">
        <v>1</v>
      </c>
      <c r="M1123" s="21">
        <v>0</v>
      </c>
      <c r="N1123" s="21">
        <v>1</v>
      </c>
      <c r="O1123" s="21">
        <v>1</v>
      </c>
      <c r="P1123" s="21">
        <v>0</v>
      </c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>
        <v>1</v>
      </c>
      <c r="AQ1123" s="29"/>
      <c r="AR1123" s="23"/>
      <c r="AS1123" s="23"/>
      <c r="AT1123" s="23"/>
    </row>
    <row r="1124" spans="1:46" s="12" customFormat="1" ht="20.25" customHeight="1">
      <c r="A1124" s="18">
        <v>1122</v>
      </c>
      <c r="B1124" s="19">
        <v>3190200357402</v>
      </c>
      <c r="C1124" s="28" t="s">
        <v>64</v>
      </c>
      <c r="D1124" s="20" t="s">
        <v>802</v>
      </c>
      <c r="E1124" s="20" t="s">
        <v>1233</v>
      </c>
      <c r="F1124" s="21">
        <v>2</v>
      </c>
      <c r="G1124" s="21">
        <v>141</v>
      </c>
      <c r="H1124" s="22">
        <v>1</v>
      </c>
      <c r="I1124" s="20" t="s">
        <v>302</v>
      </c>
      <c r="J1124" s="7">
        <v>10815</v>
      </c>
      <c r="K1124" s="21">
        <v>1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>
        <v>1</v>
      </c>
      <c r="AQ1124" s="29"/>
      <c r="AR1124" s="23"/>
      <c r="AS1124" s="23"/>
      <c r="AT1124" s="23"/>
    </row>
    <row r="1125" spans="1:46" s="12" customFormat="1" ht="20.25" customHeight="1">
      <c r="A1125" s="18">
        <v>1123</v>
      </c>
      <c r="B1125" s="19">
        <v>1199900269087</v>
      </c>
      <c r="C1125" s="20" t="s">
        <v>50</v>
      </c>
      <c r="D1125" s="20" t="s">
        <v>1238</v>
      </c>
      <c r="E1125" s="20" t="s">
        <v>1239</v>
      </c>
      <c r="F1125" s="21">
        <v>1</v>
      </c>
      <c r="G1125" s="184" t="s">
        <v>1887</v>
      </c>
      <c r="H1125" s="24">
        <v>3</v>
      </c>
      <c r="I1125" s="20" t="s">
        <v>54</v>
      </c>
      <c r="J1125" s="37">
        <v>10815</v>
      </c>
      <c r="K1125" s="21">
        <v>0</v>
      </c>
      <c r="L1125" s="21">
        <v>1</v>
      </c>
      <c r="M1125" s="21">
        <v>0</v>
      </c>
      <c r="N1125" s="21">
        <v>0</v>
      </c>
      <c r="O1125" s="21">
        <v>0</v>
      </c>
      <c r="P1125" s="21">
        <v>0</v>
      </c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>
        <v>1</v>
      </c>
      <c r="AO1125" s="29"/>
      <c r="AP1125" s="29">
        <v>1</v>
      </c>
      <c r="AQ1125" s="29"/>
      <c r="AR1125" s="23">
        <v>1</v>
      </c>
      <c r="AS1125" s="23"/>
      <c r="AT1125" s="23"/>
    </row>
    <row r="1126" spans="1:46" s="12" customFormat="1" ht="20.25" customHeight="1">
      <c r="A1126" s="18">
        <v>1124</v>
      </c>
      <c r="B1126" s="19">
        <v>3199700029704</v>
      </c>
      <c r="C1126" s="20" t="s">
        <v>50</v>
      </c>
      <c r="D1126" s="20" t="s">
        <v>144</v>
      </c>
      <c r="E1126" s="20" t="s">
        <v>1245</v>
      </c>
      <c r="F1126" s="21">
        <v>1</v>
      </c>
      <c r="G1126" s="197" t="s">
        <v>1923</v>
      </c>
      <c r="H1126" s="24">
        <v>3</v>
      </c>
      <c r="I1126" s="20" t="s">
        <v>54</v>
      </c>
      <c r="J1126" s="37">
        <v>10815</v>
      </c>
      <c r="K1126" s="26">
        <v>0</v>
      </c>
      <c r="L1126" s="26">
        <v>0</v>
      </c>
      <c r="M1126" s="26">
        <v>1</v>
      </c>
      <c r="N1126" s="26">
        <v>0</v>
      </c>
      <c r="O1126" s="26">
        <v>0</v>
      </c>
      <c r="P1126" s="26">
        <v>0</v>
      </c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>
        <v>1</v>
      </c>
      <c r="AQ1126" s="29"/>
      <c r="AR1126" s="23"/>
      <c r="AS1126" s="23"/>
      <c r="AT1126" s="23"/>
    </row>
    <row r="1127" spans="1:46" s="12" customFormat="1" ht="20.25" customHeight="1">
      <c r="A1127" s="18">
        <v>1125</v>
      </c>
      <c r="B1127" s="19">
        <v>1191100078042</v>
      </c>
      <c r="C1127" s="20" t="s">
        <v>50</v>
      </c>
      <c r="D1127" s="20" t="s">
        <v>1036</v>
      </c>
      <c r="E1127" s="20" t="s">
        <v>1246</v>
      </c>
      <c r="F1127" s="21">
        <v>1</v>
      </c>
      <c r="G1127" s="21">
        <v>3</v>
      </c>
      <c r="H1127" s="24">
        <v>7</v>
      </c>
      <c r="I1127" s="20" t="s">
        <v>302</v>
      </c>
      <c r="J1127" s="37">
        <v>10815</v>
      </c>
      <c r="K1127" s="26">
        <v>0</v>
      </c>
      <c r="L1127" s="26">
        <v>0</v>
      </c>
      <c r="M1127" s="26">
        <v>1</v>
      </c>
      <c r="N1127" s="26">
        <v>0</v>
      </c>
      <c r="O1127" s="26">
        <v>0</v>
      </c>
      <c r="P1127" s="26">
        <v>0</v>
      </c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>
        <v>1</v>
      </c>
      <c r="AQ1127" s="29"/>
      <c r="AR1127" s="23"/>
      <c r="AS1127" s="23"/>
      <c r="AT1127" s="23"/>
    </row>
    <row r="1128" spans="1:46" s="12" customFormat="1" ht="20.25" customHeight="1">
      <c r="A1128" s="18">
        <v>1126</v>
      </c>
      <c r="B1128" s="19">
        <v>3301100207891</v>
      </c>
      <c r="C1128" s="20" t="s">
        <v>50</v>
      </c>
      <c r="D1128" s="20" t="s">
        <v>261</v>
      </c>
      <c r="E1128" s="20" t="s">
        <v>144</v>
      </c>
      <c r="F1128" s="21">
        <v>1</v>
      </c>
      <c r="G1128" s="21">
        <v>110</v>
      </c>
      <c r="H1128" s="24">
        <v>7</v>
      </c>
      <c r="I1128" s="20" t="s">
        <v>302</v>
      </c>
      <c r="J1128" s="37">
        <v>10815</v>
      </c>
      <c r="K1128" s="26">
        <v>0</v>
      </c>
      <c r="L1128" s="26">
        <v>0</v>
      </c>
      <c r="M1128" s="26">
        <v>1</v>
      </c>
      <c r="N1128" s="26">
        <v>0</v>
      </c>
      <c r="O1128" s="26">
        <v>0</v>
      </c>
      <c r="P1128" s="26">
        <v>0</v>
      </c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>
        <v>1</v>
      </c>
      <c r="AQ1128" s="29"/>
      <c r="AR1128" s="23"/>
      <c r="AS1128" s="23"/>
      <c r="AT1128" s="23"/>
    </row>
    <row r="1129" spans="1:46" s="12" customFormat="1" ht="18.75" customHeight="1">
      <c r="A1129" s="18">
        <v>1127</v>
      </c>
      <c r="B1129" s="19">
        <v>3191100079681</v>
      </c>
      <c r="C1129" s="20" t="s">
        <v>64</v>
      </c>
      <c r="D1129" s="20" t="s">
        <v>1249</v>
      </c>
      <c r="E1129" s="20" t="s">
        <v>1250</v>
      </c>
      <c r="F1129" s="21">
        <v>2</v>
      </c>
      <c r="G1129" s="21"/>
      <c r="H1129" s="24">
        <v>9</v>
      </c>
      <c r="I1129" s="20" t="s">
        <v>302</v>
      </c>
      <c r="J1129" s="7">
        <v>10815</v>
      </c>
      <c r="K1129" s="21">
        <v>0</v>
      </c>
      <c r="L1129" s="21">
        <v>0</v>
      </c>
      <c r="M1129" s="21">
        <v>0</v>
      </c>
      <c r="N1129" s="21">
        <v>0</v>
      </c>
      <c r="O1129" s="21">
        <v>1</v>
      </c>
      <c r="P1129" s="21">
        <v>0</v>
      </c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>
        <v>1</v>
      </c>
      <c r="AQ1129" s="29"/>
      <c r="AR1129" s="23"/>
      <c r="AS1129" s="23"/>
      <c r="AT1129" s="23"/>
    </row>
    <row r="1130" spans="1:46" s="12" customFormat="1" ht="20.25" customHeight="1">
      <c r="A1130" s="18">
        <v>1128</v>
      </c>
      <c r="B1130" s="19">
        <v>3191100638851</v>
      </c>
      <c r="C1130" s="20" t="s">
        <v>50</v>
      </c>
      <c r="D1130" s="20" t="s">
        <v>1257</v>
      </c>
      <c r="E1130" s="20" t="s">
        <v>1258</v>
      </c>
      <c r="F1130" s="21">
        <v>1</v>
      </c>
      <c r="G1130" s="21"/>
      <c r="H1130" s="24">
        <v>77</v>
      </c>
      <c r="I1130" s="20" t="s">
        <v>54</v>
      </c>
      <c r="J1130" s="37">
        <v>10815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>
        <v>1</v>
      </c>
      <c r="AQ1130" s="29"/>
      <c r="AR1130" s="23"/>
      <c r="AS1130" s="23"/>
      <c r="AT1130" s="23"/>
    </row>
    <row r="1131" spans="1:46" s="12" customFormat="1" ht="20.25" customHeight="1">
      <c r="A1131" s="18">
        <v>1129</v>
      </c>
      <c r="B1131" s="19">
        <v>3191100599863</v>
      </c>
      <c r="C1131" s="20" t="s">
        <v>50</v>
      </c>
      <c r="D1131" s="20" t="s">
        <v>869</v>
      </c>
      <c r="E1131" s="20" t="s">
        <v>1268</v>
      </c>
      <c r="F1131" s="21">
        <v>1</v>
      </c>
      <c r="G1131" s="21">
        <v>14</v>
      </c>
      <c r="H1131" s="24">
        <v>9</v>
      </c>
      <c r="I1131" s="20" t="s">
        <v>302</v>
      </c>
      <c r="J1131" s="37">
        <v>10815</v>
      </c>
      <c r="K1131" s="21">
        <v>0</v>
      </c>
      <c r="L1131" s="21">
        <v>0</v>
      </c>
      <c r="M1131" s="21">
        <v>1</v>
      </c>
      <c r="N1131" s="21">
        <v>0</v>
      </c>
      <c r="O1131" s="21">
        <v>0</v>
      </c>
      <c r="P1131" s="21">
        <v>0</v>
      </c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>
        <v>1</v>
      </c>
      <c r="AQ1131" s="29"/>
      <c r="AR1131" s="23"/>
      <c r="AS1131" s="23"/>
      <c r="AT1131" s="23"/>
    </row>
    <row r="1132" spans="1:46" s="12" customFormat="1" ht="20.25" customHeight="1">
      <c r="A1132" s="18">
        <v>1130</v>
      </c>
      <c r="B1132" s="19">
        <v>3191100598409</v>
      </c>
      <c r="C1132" s="20" t="s">
        <v>50</v>
      </c>
      <c r="D1132" s="20" t="s">
        <v>1271</v>
      </c>
      <c r="E1132" s="20" t="s">
        <v>1272</v>
      </c>
      <c r="F1132" s="21">
        <v>1</v>
      </c>
      <c r="G1132" s="21">
        <v>261</v>
      </c>
      <c r="H1132" s="24">
        <v>4</v>
      </c>
      <c r="I1132" s="20" t="s">
        <v>302</v>
      </c>
      <c r="J1132" s="37">
        <v>10815</v>
      </c>
      <c r="K1132" s="21">
        <v>0</v>
      </c>
      <c r="L1132" s="21">
        <v>0</v>
      </c>
      <c r="M1132" s="21">
        <v>1</v>
      </c>
      <c r="N1132" s="21">
        <v>0</v>
      </c>
      <c r="O1132" s="21">
        <v>0</v>
      </c>
      <c r="P1132" s="21">
        <v>0</v>
      </c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>
        <v>1</v>
      </c>
      <c r="AJ1132" s="29">
        <v>1</v>
      </c>
      <c r="AK1132" s="29">
        <v>1</v>
      </c>
      <c r="AL1132" s="29"/>
      <c r="AM1132" s="29"/>
      <c r="AN1132" s="29"/>
      <c r="AO1132" s="29"/>
      <c r="AP1132" s="29">
        <v>1</v>
      </c>
      <c r="AQ1132" s="29"/>
      <c r="AR1132" s="23"/>
      <c r="AS1132" s="23"/>
      <c r="AT1132" s="23"/>
    </row>
    <row r="1133" spans="1:46" s="12" customFormat="1" ht="20.25" customHeight="1">
      <c r="A1133" s="18">
        <v>1131</v>
      </c>
      <c r="B1133" s="19">
        <v>3191100158654</v>
      </c>
      <c r="C1133" s="20" t="s">
        <v>50</v>
      </c>
      <c r="D1133" s="20" t="s">
        <v>1274</v>
      </c>
      <c r="E1133" s="20" t="s">
        <v>1275</v>
      </c>
      <c r="F1133" s="21">
        <v>1</v>
      </c>
      <c r="G1133" s="21"/>
      <c r="H1133" s="24">
        <v>9</v>
      </c>
      <c r="I1133" s="20" t="s">
        <v>302</v>
      </c>
      <c r="J1133" s="37">
        <v>10815</v>
      </c>
      <c r="K1133" s="21">
        <v>0</v>
      </c>
      <c r="L1133" s="21">
        <v>0</v>
      </c>
      <c r="M1133" s="21">
        <v>0</v>
      </c>
      <c r="N1133" s="21">
        <v>1</v>
      </c>
      <c r="O1133" s="21">
        <v>0</v>
      </c>
      <c r="P1133" s="21">
        <v>0</v>
      </c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>
        <v>1</v>
      </c>
      <c r="AQ1133" s="29"/>
      <c r="AR1133" s="23"/>
      <c r="AS1133" s="23"/>
      <c r="AT1133" s="23"/>
    </row>
    <row r="1134" spans="1:46" s="12" customFormat="1" ht="20.25" customHeight="1">
      <c r="A1134" s="18">
        <v>1132</v>
      </c>
      <c r="B1134" s="19">
        <v>3170100020988</v>
      </c>
      <c r="C1134" s="20" t="s">
        <v>50</v>
      </c>
      <c r="D1134" s="20" t="s">
        <v>143</v>
      </c>
      <c r="E1134" s="20" t="s">
        <v>144</v>
      </c>
      <c r="F1134" s="21">
        <v>1</v>
      </c>
      <c r="G1134" s="184" t="s">
        <v>1888</v>
      </c>
      <c r="H1134" s="24">
        <v>3</v>
      </c>
      <c r="I1134" s="20" t="s">
        <v>54</v>
      </c>
      <c r="J1134" s="37">
        <v>10815</v>
      </c>
      <c r="K1134" s="21">
        <v>0</v>
      </c>
      <c r="L1134" s="21">
        <v>0</v>
      </c>
      <c r="M1134" s="21">
        <v>1</v>
      </c>
      <c r="N1134" s="21">
        <v>0</v>
      </c>
      <c r="O1134" s="21">
        <v>0</v>
      </c>
      <c r="P1134" s="23">
        <v>0</v>
      </c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</row>
    <row r="1135" spans="1:46" s="12" customFormat="1" ht="20.25" customHeight="1">
      <c r="A1135" s="18">
        <v>1133</v>
      </c>
      <c r="B1135" s="19">
        <v>3100200521351</v>
      </c>
      <c r="C1135" s="20" t="s">
        <v>64</v>
      </c>
      <c r="D1135" s="20" t="s">
        <v>153</v>
      </c>
      <c r="E1135" s="20" t="s">
        <v>154</v>
      </c>
      <c r="F1135" s="21">
        <v>2</v>
      </c>
      <c r="G1135" s="21"/>
      <c r="H1135" s="24">
        <v>3</v>
      </c>
      <c r="I1135" s="20" t="s">
        <v>54</v>
      </c>
      <c r="J1135" s="37">
        <v>10815</v>
      </c>
      <c r="K1135" s="21">
        <v>0</v>
      </c>
      <c r="L1135" s="21">
        <v>0</v>
      </c>
      <c r="M1135" s="21">
        <v>1</v>
      </c>
      <c r="N1135" s="21">
        <v>0</v>
      </c>
      <c r="O1135" s="21">
        <v>0</v>
      </c>
      <c r="P1135" s="23">
        <v>0</v>
      </c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</row>
    <row r="1136" spans="1:46" s="12" customFormat="1" ht="20.25" customHeight="1">
      <c r="A1136" s="18">
        <v>1134</v>
      </c>
      <c r="B1136" s="19">
        <v>3191100542730</v>
      </c>
      <c r="C1136" s="20" t="s">
        <v>50</v>
      </c>
      <c r="D1136" s="20" t="s">
        <v>169</v>
      </c>
      <c r="E1136" s="20" t="s">
        <v>170</v>
      </c>
      <c r="F1136" s="21">
        <v>1</v>
      </c>
      <c r="G1136" s="21">
        <v>241</v>
      </c>
      <c r="H1136" s="24">
        <v>3</v>
      </c>
      <c r="I1136" s="20" t="s">
        <v>54</v>
      </c>
      <c r="J1136" s="38">
        <v>10815</v>
      </c>
      <c r="K1136" s="21">
        <v>1</v>
      </c>
      <c r="L1136" s="21">
        <v>0</v>
      </c>
      <c r="M1136" s="21">
        <v>0</v>
      </c>
      <c r="N1136" s="21">
        <v>0</v>
      </c>
      <c r="O1136" s="21">
        <v>0</v>
      </c>
      <c r="P1136" s="23">
        <v>0</v>
      </c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</row>
    <row r="1137" spans="1:47" s="12" customFormat="1" ht="20.25" customHeight="1">
      <c r="A1137" s="18">
        <v>1135</v>
      </c>
      <c r="B1137" s="19">
        <v>3191100295147</v>
      </c>
      <c r="C1137" s="28" t="s">
        <v>50</v>
      </c>
      <c r="D1137" s="28" t="s">
        <v>1589</v>
      </c>
      <c r="E1137" s="28" t="s">
        <v>1590</v>
      </c>
      <c r="F1137" s="21">
        <v>1</v>
      </c>
      <c r="G1137" s="197" t="s">
        <v>1889</v>
      </c>
      <c r="H1137" s="24">
        <v>9</v>
      </c>
      <c r="I1137" s="28" t="s">
        <v>302</v>
      </c>
      <c r="J1137" s="38">
        <v>10815</v>
      </c>
      <c r="K1137" s="21">
        <v>0</v>
      </c>
      <c r="L1137" s="21">
        <v>0</v>
      </c>
      <c r="M1137" s="21">
        <v>0</v>
      </c>
      <c r="N1137" s="21">
        <v>0</v>
      </c>
      <c r="O1137" s="21">
        <v>1</v>
      </c>
      <c r="P1137" s="23">
        <v>1</v>
      </c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>
        <v>1</v>
      </c>
      <c r="AS1137" s="23"/>
      <c r="AT1137" s="23"/>
    </row>
    <row r="1138" spans="1:47" s="12" customFormat="1" ht="20.25" customHeight="1">
      <c r="A1138" s="18">
        <v>1136</v>
      </c>
      <c r="B1138" s="19">
        <v>3650100803741</v>
      </c>
      <c r="C1138" s="28" t="s">
        <v>50</v>
      </c>
      <c r="D1138" s="28" t="s">
        <v>1591</v>
      </c>
      <c r="E1138" s="28" t="s">
        <v>1592</v>
      </c>
      <c r="F1138" s="21">
        <v>1</v>
      </c>
      <c r="G1138" s="184" t="s">
        <v>1890</v>
      </c>
      <c r="H1138" s="24">
        <v>3</v>
      </c>
      <c r="I1138" s="28" t="s">
        <v>54</v>
      </c>
      <c r="J1138" s="37">
        <v>10815</v>
      </c>
      <c r="K1138" s="21">
        <v>1</v>
      </c>
      <c r="L1138" s="21">
        <v>0</v>
      </c>
      <c r="M1138" s="21">
        <v>0</v>
      </c>
      <c r="N1138" s="21">
        <v>0</v>
      </c>
      <c r="O1138" s="21">
        <v>0</v>
      </c>
      <c r="P1138" s="23">
        <v>0</v>
      </c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>
        <v>1</v>
      </c>
      <c r="AS1138" s="23"/>
      <c r="AT1138" s="23"/>
    </row>
    <row r="1139" spans="1:47" s="12" customFormat="1" ht="20.25" customHeight="1">
      <c r="A1139" s="18">
        <v>1137</v>
      </c>
      <c r="B1139" s="57">
        <v>3310500188531</v>
      </c>
      <c r="C1139" s="30" t="s">
        <v>55</v>
      </c>
      <c r="D1139" s="30" t="s">
        <v>1593</v>
      </c>
      <c r="E1139" s="30" t="s">
        <v>1594</v>
      </c>
      <c r="F1139" s="21">
        <v>2</v>
      </c>
      <c r="G1139" s="21">
        <v>111</v>
      </c>
      <c r="H1139" s="24">
        <v>6</v>
      </c>
      <c r="I1139" s="28" t="s">
        <v>302</v>
      </c>
      <c r="J1139" s="37">
        <v>10815</v>
      </c>
      <c r="K1139" s="79">
        <v>0</v>
      </c>
      <c r="L1139" s="79">
        <v>0</v>
      </c>
      <c r="M1139" s="79">
        <v>1</v>
      </c>
      <c r="N1139" s="79">
        <v>0</v>
      </c>
      <c r="O1139" s="79">
        <v>0</v>
      </c>
      <c r="P1139" s="60">
        <v>0</v>
      </c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>
        <v>1</v>
      </c>
      <c r="AS1139" s="23"/>
      <c r="AT1139" s="60" t="s">
        <v>1379</v>
      </c>
    </row>
    <row r="1140" spans="1:47" s="12" customFormat="1" ht="20.25" customHeight="1">
      <c r="A1140" s="18">
        <v>1138</v>
      </c>
      <c r="B1140" s="57">
        <v>3660400447877</v>
      </c>
      <c r="C1140" s="30" t="s">
        <v>55</v>
      </c>
      <c r="D1140" s="30" t="s">
        <v>1597</v>
      </c>
      <c r="E1140" s="30" t="s">
        <v>1598</v>
      </c>
      <c r="F1140" s="21">
        <v>2</v>
      </c>
      <c r="G1140" s="184" t="s">
        <v>1891</v>
      </c>
      <c r="H1140" s="24">
        <v>1</v>
      </c>
      <c r="I1140" s="28" t="s">
        <v>302</v>
      </c>
      <c r="J1140" s="37">
        <v>10815</v>
      </c>
      <c r="K1140" s="79">
        <v>0</v>
      </c>
      <c r="L1140" s="79">
        <v>0</v>
      </c>
      <c r="M1140" s="79">
        <v>1</v>
      </c>
      <c r="N1140" s="79">
        <v>0</v>
      </c>
      <c r="O1140" s="79">
        <v>0</v>
      </c>
      <c r="P1140" s="60">
        <v>0</v>
      </c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>
        <v>1</v>
      </c>
      <c r="AS1140" s="23"/>
      <c r="AT1140" s="60" t="s">
        <v>1379</v>
      </c>
    </row>
    <row r="1141" spans="1:47" s="12" customFormat="1" ht="20.25" customHeight="1">
      <c r="A1141" s="18">
        <v>1139</v>
      </c>
      <c r="B1141" s="57">
        <v>5191100007008</v>
      </c>
      <c r="C1141" s="30" t="s">
        <v>55</v>
      </c>
      <c r="D1141" s="30" t="s">
        <v>1599</v>
      </c>
      <c r="E1141" s="30" t="s">
        <v>1600</v>
      </c>
      <c r="F1141" s="21">
        <v>2</v>
      </c>
      <c r="G1141" s="184" t="s">
        <v>1892</v>
      </c>
      <c r="H1141" s="24">
        <v>1</v>
      </c>
      <c r="I1141" s="28" t="s">
        <v>302</v>
      </c>
      <c r="J1141" s="38">
        <v>10815</v>
      </c>
      <c r="K1141" s="79">
        <v>0</v>
      </c>
      <c r="L1141" s="79">
        <v>0</v>
      </c>
      <c r="M1141" s="79">
        <v>1</v>
      </c>
      <c r="N1141" s="79">
        <v>0</v>
      </c>
      <c r="O1141" s="79">
        <v>0</v>
      </c>
      <c r="P1141" s="60">
        <v>0</v>
      </c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>
        <v>1</v>
      </c>
      <c r="AS1141" s="23"/>
      <c r="AT1141" s="60" t="s">
        <v>1379</v>
      </c>
    </row>
    <row r="1142" spans="1:47" s="12" customFormat="1" ht="20.25" customHeight="1">
      <c r="A1142" s="18">
        <v>1140</v>
      </c>
      <c r="B1142" s="57"/>
      <c r="C1142" s="30" t="s">
        <v>55</v>
      </c>
      <c r="D1142" s="30" t="s">
        <v>1729</v>
      </c>
      <c r="E1142" s="30" t="s">
        <v>368</v>
      </c>
      <c r="F1142" s="21">
        <v>2</v>
      </c>
      <c r="G1142" s="21"/>
      <c r="H1142" s="24">
        <v>7</v>
      </c>
      <c r="I1142" s="28" t="s">
        <v>302</v>
      </c>
      <c r="J1142" s="37">
        <v>10815</v>
      </c>
      <c r="K1142" s="79">
        <v>0</v>
      </c>
      <c r="L1142" s="79">
        <v>0</v>
      </c>
      <c r="M1142" s="79">
        <v>1</v>
      </c>
      <c r="N1142" s="79">
        <v>0</v>
      </c>
      <c r="O1142" s="79">
        <v>0</v>
      </c>
      <c r="P1142" s="60">
        <v>0</v>
      </c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 t="s">
        <v>1379</v>
      </c>
      <c r="AU1142" s="185"/>
    </row>
    <row r="1143" spans="1:47" s="12" customFormat="1" ht="20.25" customHeight="1">
      <c r="A1143" s="18">
        <v>1141</v>
      </c>
      <c r="B1143" s="57">
        <v>3191100596350</v>
      </c>
      <c r="C1143" s="30" t="s">
        <v>50</v>
      </c>
      <c r="D1143" s="30" t="s">
        <v>261</v>
      </c>
      <c r="E1143" s="30" t="s">
        <v>1738</v>
      </c>
      <c r="F1143" s="21">
        <v>1</v>
      </c>
      <c r="G1143" s="21">
        <v>140</v>
      </c>
      <c r="H1143" s="24">
        <v>4</v>
      </c>
      <c r="I1143" s="28" t="s">
        <v>302</v>
      </c>
      <c r="J1143" s="37">
        <v>10815</v>
      </c>
      <c r="K1143" s="79">
        <v>0</v>
      </c>
      <c r="L1143" s="79">
        <v>0</v>
      </c>
      <c r="M1143" s="79">
        <v>1</v>
      </c>
      <c r="N1143" s="79">
        <v>0</v>
      </c>
      <c r="O1143" s="79">
        <v>0</v>
      </c>
      <c r="P1143" s="60">
        <v>0</v>
      </c>
      <c r="Q1143" s="60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60" t="s">
        <v>1724</v>
      </c>
    </row>
    <row r="1144" spans="1:47" s="12" customFormat="1" ht="20.25" customHeight="1">
      <c r="A1144" s="18">
        <v>1142</v>
      </c>
      <c r="B1144" s="19">
        <v>1199900833781</v>
      </c>
      <c r="C1144" s="28" t="s">
        <v>71</v>
      </c>
      <c r="D1144" s="28" t="s">
        <v>1754</v>
      </c>
      <c r="E1144" s="28" t="s">
        <v>1755</v>
      </c>
      <c r="F1144" s="21">
        <v>2</v>
      </c>
      <c r="G1144" s="184" t="s">
        <v>1756</v>
      </c>
      <c r="H1144" s="24">
        <v>3</v>
      </c>
      <c r="I1144" s="28" t="s">
        <v>54</v>
      </c>
      <c r="J1144" s="38">
        <v>10815</v>
      </c>
      <c r="K1144" s="21">
        <v>0</v>
      </c>
      <c r="L1144" s="21">
        <v>0</v>
      </c>
      <c r="M1144" s="21">
        <v>0</v>
      </c>
      <c r="N1144" s="21">
        <v>1</v>
      </c>
      <c r="O1144" s="21">
        <v>0</v>
      </c>
      <c r="P1144" s="23">
        <v>0</v>
      </c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>
        <v>1</v>
      </c>
      <c r="AS1144" s="23"/>
      <c r="AT1144" s="23"/>
      <c r="AU1144" s="12" t="s">
        <v>1749</v>
      </c>
    </row>
    <row r="1145" spans="1:47" s="12" customFormat="1" ht="20.25" customHeight="1">
      <c r="A1145" s="18">
        <v>1143</v>
      </c>
      <c r="B1145" s="19">
        <v>3180100461399</v>
      </c>
      <c r="C1145" s="28" t="s">
        <v>50</v>
      </c>
      <c r="D1145" s="28" t="s">
        <v>395</v>
      </c>
      <c r="E1145" s="28" t="s">
        <v>1757</v>
      </c>
      <c r="F1145" s="21">
        <v>1</v>
      </c>
      <c r="G1145" s="184" t="s">
        <v>1758</v>
      </c>
      <c r="H1145" s="24">
        <v>1</v>
      </c>
      <c r="I1145" s="28" t="s">
        <v>302</v>
      </c>
      <c r="J1145" s="38">
        <v>10815</v>
      </c>
      <c r="K1145" s="21">
        <v>0</v>
      </c>
      <c r="L1145" s="21">
        <v>0</v>
      </c>
      <c r="M1145" s="21">
        <v>1</v>
      </c>
      <c r="N1145" s="21">
        <v>0</v>
      </c>
      <c r="O1145" s="21">
        <v>0</v>
      </c>
      <c r="P1145" s="23">
        <v>0</v>
      </c>
      <c r="Q1145" s="60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>
        <v>1</v>
      </c>
      <c r="AS1145" s="23"/>
      <c r="AT1145" s="23"/>
      <c r="AU1145" s="12" t="s">
        <v>1749</v>
      </c>
    </row>
    <row r="1146" spans="1:47" s="12" customFormat="1" ht="20.25" customHeight="1">
      <c r="A1146" s="18">
        <v>1144</v>
      </c>
      <c r="B1146" s="19">
        <v>3191100567937</v>
      </c>
      <c r="C1146" s="28" t="s">
        <v>50</v>
      </c>
      <c r="D1146" s="28" t="s">
        <v>805</v>
      </c>
      <c r="E1146" s="28" t="s">
        <v>1761</v>
      </c>
      <c r="F1146" s="21">
        <v>1</v>
      </c>
      <c r="G1146" s="21">
        <v>37</v>
      </c>
      <c r="H1146" s="24">
        <v>9</v>
      </c>
      <c r="I1146" s="28" t="s">
        <v>302</v>
      </c>
      <c r="J1146" s="38">
        <v>10815</v>
      </c>
      <c r="K1146" s="21">
        <v>0</v>
      </c>
      <c r="L1146" s="21">
        <v>0</v>
      </c>
      <c r="M1146" s="21">
        <v>1</v>
      </c>
      <c r="N1146" s="21">
        <v>0</v>
      </c>
      <c r="O1146" s="21">
        <v>0</v>
      </c>
      <c r="P1146" s="23">
        <v>0</v>
      </c>
      <c r="Q1146" s="60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>
        <v>1</v>
      </c>
      <c r="AS1146" s="23"/>
      <c r="AT1146" s="23"/>
      <c r="AU1146" s="12" t="s">
        <v>1749</v>
      </c>
    </row>
    <row r="1147" spans="1:47" s="12" customFormat="1" ht="20.25" customHeight="1">
      <c r="A1147" s="18">
        <v>1145</v>
      </c>
      <c r="B1147" s="57">
        <v>1329900010201</v>
      </c>
      <c r="C1147" s="30" t="s">
        <v>50</v>
      </c>
      <c r="D1147" s="30" t="s">
        <v>2082</v>
      </c>
      <c r="E1147" s="30" t="s">
        <v>2083</v>
      </c>
      <c r="F1147" s="79">
        <v>1</v>
      </c>
      <c r="G1147" s="403" t="s">
        <v>2084</v>
      </c>
      <c r="H1147" s="80">
        <v>10</v>
      </c>
      <c r="I1147" s="30" t="s">
        <v>302</v>
      </c>
      <c r="J1147" s="404">
        <v>10815</v>
      </c>
      <c r="K1147" s="79">
        <v>0</v>
      </c>
      <c r="L1147" s="79">
        <v>0</v>
      </c>
      <c r="M1147" s="79">
        <v>1</v>
      </c>
      <c r="N1147" s="79">
        <v>0</v>
      </c>
      <c r="O1147" s="79">
        <v>0</v>
      </c>
      <c r="P1147" s="60">
        <v>0</v>
      </c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 t="s">
        <v>2105</v>
      </c>
    </row>
    <row r="1148" spans="1:47" s="12" customFormat="1" ht="20.25" customHeight="1">
      <c r="A1148" s="406"/>
      <c r="B1148" s="121"/>
      <c r="C1148" s="122"/>
      <c r="D1148" s="122"/>
      <c r="E1148" s="122"/>
      <c r="F1148" s="305"/>
      <c r="G1148" s="407"/>
      <c r="H1148" s="306"/>
      <c r="I1148" s="122"/>
      <c r="J1148" s="408"/>
      <c r="K1148" s="305"/>
      <c r="L1148" s="305"/>
      <c r="M1148" s="305"/>
      <c r="N1148" s="305"/>
      <c r="O1148" s="305"/>
      <c r="P1148" s="405"/>
      <c r="Q1148" s="405"/>
      <c r="R1148" s="405"/>
      <c r="S1148" s="405"/>
      <c r="T1148" s="405"/>
      <c r="U1148" s="405"/>
      <c r="V1148" s="405"/>
      <c r="W1148" s="405"/>
      <c r="X1148" s="405"/>
      <c r="Y1148" s="405"/>
      <c r="Z1148" s="405"/>
      <c r="AA1148" s="405"/>
      <c r="AB1148" s="405"/>
      <c r="AC1148" s="405"/>
      <c r="AD1148" s="405"/>
      <c r="AE1148" s="405"/>
      <c r="AF1148" s="405"/>
      <c r="AG1148" s="405"/>
      <c r="AH1148" s="405"/>
      <c r="AI1148" s="405"/>
      <c r="AJ1148" s="405"/>
      <c r="AK1148" s="405"/>
      <c r="AL1148" s="405"/>
      <c r="AM1148" s="405"/>
      <c r="AN1148" s="405"/>
      <c r="AO1148" s="405"/>
      <c r="AP1148" s="405"/>
      <c r="AQ1148" s="405"/>
      <c r="AR1148" s="405"/>
      <c r="AS1148" s="405"/>
      <c r="AT1148" s="405"/>
    </row>
    <row r="1149" spans="1:47" s="12" customFormat="1" ht="21" customHeight="1">
      <c r="A1149" s="34"/>
      <c r="B1149" s="394" t="s">
        <v>2048</v>
      </c>
      <c r="C1149" s="395">
        <v>1140</v>
      </c>
      <c r="D1149" s="394" t="s">
        <v>2049</v>
      </c>
      <c r="F1149" s="34"/>
      <c r="G1149" s="34"/>
      <c r="H1149" s="35"/>
      <c r="J1149" s="34"/>
      <c r="K1149" s="34"/>
      <c r="L1149" s="34"/>
      <c r="M1149" s="34"/>
      <c r="N1149" s="34"/>
      <c r="O1149" s="34"/>
      <c r="P1149" s="34"/>
      <c r="AR1149" s="182"/>
    </row>
    <row r="1150" spans="1:47" s="12" customFormat="1" ht="21" customHeight="1">
      <c r="A1150" s="34"/>
      <c r="B1150" s="394" t="s">
        <v>1616</v>
      </c>
      <c r="C1150" s="394">
        <v>9</v>
      </c>
      <c r="D1150" s="394" t="s">
        <v>2049</v>
      </c>
      <c r="F1150" s="34"/>
      <c r="G1150" s="34"/>
      <c r="H1150" s="35"/>
      <c r="J1150" s="34"/>
      <c r="K1150" s="34"/>
      <c r="L1150" s="34"/>
      <c r="M1150" s="34"/>
      <c r="N1150" s="34"/>
      <c r="O1150" s="34"/>
      <c r="P1150" s="34"/>
      <c r="AR1150" s="182"/>
    </row>
    <row r="1151" spans="1:47" s="12" customFormat="1" ht="21" customHeight="1">
      <c r="A1151" s="34"/>
      <c r="B1151" s="394" t="s">
        <v>1619</v>
      </c>
      <c r="C1151" s="394">
        <v>11</v>
      </c>
      <c r="D1151" s="394" t="s">
        <v>2049</v>
      </c>
      <c r="F1151" s="34"/>
      <c r="G1151" s="34"/>
      <c r="H1151" s="35"/>
      <c r="J1151" s="34"/>
      <c r="K1151" s="34"/>
      <c r="L1151" s="34"/>
      <c r="M1151" s="34"/>
      <c r="N1151" s="34"/>
      <c r="O1151" s="34"/>
      <c r="P1151" s="34"/>
      <c r="AR1151" s="182"/>
    </row>
    <row r="1152" spans="1:47" s="12" customFormat="1" ht="21" customHeight="1">
      <c r="A1152" s="34"/>
      <c r="B1152" s="394" t="s">
        <v>2062</v>
      </c>
      <c r="C1152" s="396">
        <v>5</v>
      </c>
      <c r="D1152" s="394" t="s">
        <v>2049</v>
      </c>
      <c r="F1152" s="34"/>
      <c r="G1152" s="34"/>
      <c r="H1152" s="35"/>
      <c r="J1152" s="34"/>
      <c r="K1152" s="34"/>
      <c r="L1152" s="34"/>
      <c r="M1152" s="34"/>
      <c r="N1152" s="34"/>
      <c r="O1152" s="34"/>
      <c r="P1152" s="34"/>
      <c r="AR1152" s="182"/>
    </row>
    <row r="1153" spans="1:45" s="12" customFormat="1" ht="21" customHeight="1">
      <c r="A1153" s="34"/>
      <c r="B1153" s="394" t="s">
        <v>36</v>
      </c>
      <c r="C1153" s="395">
        <v>1124</v>
      </c>
      <c r="D1153" s="394" t="s">
        <v>2049</v>
      </c>
      <c r="F1153" s="34"/>
      <c r="G1153" s="34"/>
      <c r="H1153" s="35"/>
      <c r="J1153" s="34"/>
      <c r="K1153" s="34"/>
      <c r="L1153" s="34"/>
      <c r="M1153" s="34"/>
      <c r="N1153" s="34"/>
      <c r="O1153" s="34"/>
      <c r="P1153" s="34"/>
      <c r="AR1153" s="182"/>
    </row>
    <row r="1154" spans="1:45" s="12" customFormat="1" ht="21" customHeight="1">
      <c r="A1154" s="34"/>
      <c r="F1154" s="34"/>
      <c r="G1154" s="34"/>
      <c r="H1154" s="35"/>
      <c r="J1154" s="34"/>
      <c r="K1154" s="34"/>
      <c r="L1154" s="34"/>
      <c r="M1154" s="34"/>
      <c r="N1154" s="34"/>
      <c r="O1154" s="34"/>
      <c r="P1154" s="34"/>
      <c r="AR1154" s="182"/>
    </row>
    <row r="1155" spans="1:45" s="12" customFormat="1" ht="21" customHeight="1">
      <c r="A1155" s="34"/>
      <c r="F1155" s="34"/>
      <c r="G1155" s="34"/>
      <c r="H1155" s="35"/>
      <c r="J1155" s="34"/>
      <c r="K1155" s="34"/>
      <c r="L1155" s="34"/>
      <c r="M1155" s="34"/>
      <c r="N1155" s="34"/>
      <c r="O1155" s="34"/>
      <c r="P1155" s="34"/>
      <c r="AR1155" s="182"/>
    </row>
    <row r="1156" spans="1:45" ht="21" customHeight="1">
      <c r="A1156" s="34"/>
      <c r="B1156" s="12"/>
      <c r="C1156" s="12"/>
      <c r="D1156" s="12"/>
      <c r="E1156" s="12"/>
      <c r="F1156" s="34"/>
      <c r="G1156" s="34"/>
      <c r="H1156" s="35"/>
      <c r="I1156" s="12"/>
      <c r="J1156" s="34"/>
      <c r="K1156" s="34"/>
      <c r="L1156" s="34"/>
      <c r="M1156" s="34"/>
      <c r="N1156" s="34"/>
      <c r="O1156" s="34"/>
      <c r="P1156" s="34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82"/>
      <c r="AS1156" s="12"/>
    </row>
    <row r="1157" spans="1:45" ht="21" customHeight="1">
      <c r="A1157" s="34"/>
      <c r="B1157" s="12"/>
      <c r="C1157" s="12"/>
      <c r="D1157" s="12"/>
      <c r="E1157" s="12"/>
      <c r="F1157" s="34"/>
      <c r="G1157" s="34"/>
      <c r="H1157" s="35"/>
      <c r="I1157" s="12"/>
      <c r="J1157" s="34"/>
      <c r="K1157" s="34"/>
      <c r="L1157" s="34"/>
      <c r="M1157" s="34"/>
      <c r="N1157" s="34"/>
      <c r="O1157" s="34"/>
      <c r="P1157" s="34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82"/>
      <c r="AS1157" s="12"/>
    </row>
  </sheetData>
  <mergeCells count="15"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5"/>
  <sheetViews>
    <sheetView topLeftCell="A55" zoomScale="91" zoomScaleNormal="91" workbookViewId="0">
      <selection activeCell="E70" sqref="E70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7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7" ht="184.5">
      <c r="A2" s="469"/>
      <c r="B2" s="469"/>
      <c r="C2" s="469"/>
      <c r="D2" s="469"/>
      <c r="E2" s="469"/>
      <c r="F2" s="469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7">
      <c r="A3" s="369">
        <v>1</v>
      </c>
      <c r="B3" s="370">
        <v>3230300118859</v>
      </c>
      <c r="C3" s="376" t="s">
        <v>50</v>
      </c>
      <c r="D3" s="376" t="s">
        <v>299</v>
      </c>
      <c r="E3" s="376" t="s">
        <v>300</v>
      </c>
      <c r="F3" s="372">
        <v>1</v>
      </c>
      <c r="G3" s="372"/>
      <c r="H3" s="377">
        <v>3</v>
      </c>
      <c r="I3" s="376" t="s">
        <v>302</v>
      </c>
      <c r="J3" s="372" t="s">
        <v>301</v>
      </c>
      <c r="K3" s="372">
        <v>0</v>
      </c>
      <c r="L3" s="372">
        <v>0</v>
      </c>
      <c r="M3" s="372">
        <v>1</v>
      </c>
      <c r="N3" s="372">
        <v>0</v>
      </c>
      <c r="O3" s="372">
        <v>0</v>
      </c>
      <c r="P3" s="372">
        <v>0</v>
      </c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>
        <v>0</v>
      </c>
      <c r="AS3" s="375"/>
      <c r="AT3" s="375" t="s">
        <v>1619</v>
      </c>
      <c r="AU3" s="12" t="s">
        <v>1626</v>
      </c>
    </row>
    <row r="4" spans="1:47">
      <c r="A4" s="238">
        <v>2</v>
      </c>
      <c r="B4" s="251">
        <v>3191100596112</v>
      </c>
      <c r="C4" s="255" t="s">
        <v>64</v>
      </c>
      <c r="D4" s="255" t="s">
        <v>303</v>
      </c>
      <c r="E4" s="255" t="s">
        <v>304</v>
      </c>
      <c r="F4" s="253">
        <v>2</v>
      </c>
      <c r="G4" s="253"/>
      <c r="H4" s="256">
        <v>3</v>
      </c>
      <c r="I4" s="255" t="s">
        <v>302</v>
      </c>
      <c r="J4" s="241" t="s">
        <v>301</v>
      </c>
      <c r="K4" s="241">
        <v>0</v>
      </c>
      <c r="L4" s="241">
        <v>0</v>
      </c>
      <c r="M4" s="241">
        <v>1</v>
      </c>
      <c r="N4" s="241">
        <v>0</v>
      </c>
      <c r="O4" s="241">
        <v>0</v>
      </c>
      <c r="P4" s="241">
        <v>0</v>
      </c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49">
        <v>1</v>
      </c>
      <c r="AO4" s="250"/>
      <c r="AP4" s="250">
        <v>1</v>
      </c>
      <c r="AQ4" s="250"/>
      <c r="AR4" s="245">
        <v>1</v>
      </c>
      <c r="AS4" s="245"/>
      <c r="AT4" s="254" t="s">
        <v>1379</v>
      </c>
    </row>
    <row r="5" spans="1:47">
      <c r="A5" s="18">
        <v>3</v>
      </c>
      <c r="B5" s="19">
        <v>3191100595451</v>
      </c>
      <c r="C5" s="20" t="s">
        <v>64</v>
      </c>
      <c r="D5" s="20" t="s">
        <v>305</v>
      </c>
      <c r="E5" s="20" t="s">
        <v>185</v>
      </c>
      <c r="F5" s="21">
        <v>2</v>
      </c>
      <c r="G5" s="21"/>
      <c r="H5" s="24">
        <v>3</v>
      </c>
      <c r="I5" s="20" t="s">
        <v>302</v>
      </c>
      <c r="J5" s="21" t="s">
        <v>301</v>
      </c>
      <c r="K5" s="21">
        <v>0</v>
      </c>
      <c r="L5" s="21">
        <v>1</v>
      </c>
      <c r="M5" s="21">
        <v>0</v>
      </c>
      <c r="N5" s="21">
        <v>1</v>
      </c>
      <c r="O5" s="21">
        <v>1</v>
      </c>
      <c r="P5" s="21">
        <v>0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>
        <v>1</v>
      </c>
      <c r="AO5" s="46"/>
      <c r="AP5" s="46">
        <v>1</v>
      </c>
      <c r="AQ5" s="46"/>
      <c r="AR5" s="23">
        <v>0</v>
      </c>
      <c r="AS5" s="23"/>
      <c r="AT5" s="23"/>
    </row>
    <row r="6" spans="1:47">
      <c r="A6" s="369">
        <v>4</v>
      </c>
      <c r="B6" s="370">
        <v>3119900212111</v>
      </c>
      <c r="C6" s="376" t="s">
        <v>64</v>
      </c>
      <c r="D6" s="376" t="s">
        <v>306</v>
      </c>
      <c r="E6" s="376" t="s">
        <v>307</v>
      </c>
      <c r="F6" s="372">
        <v>2</v>
      </c>
      <c r="G6" s="372"/>
      <c r="H6" s="377">
        <v>8</v>
      </c>
      <c r="I6" s="376" t="s">
        <v>302</v>
      </c>
      <c r="J6" s="372" t="s">
        <v>301</v>
      </c>
      <c r="K6" s="372">
        <v>0</v>
      </c>
      <c r="L6" s="372">
        <v>0</v>
      </c>
      <c r="M6" s="372">
        <v>1</v>
      </c>
      <c r="N6" s="372">
        <v>0</v>
      </c>
      <c r="O6" s="372">
        <v>0</v>
      </c>
      <c r="P6" s="372">
        <v>0</v>
      </c>
      <c r="Q6" s="378"/>
      <c r="R6" s="378"/>
      <c r="S6" s="378"/>
      <c r="T6" s="378"/>
      <c r="U6" s="378"/>
      <c r="V6" s="378"/>
      <c r="W6" s="378"/>
      <c r="X6" s="378"/>
      <c r="Y6" s="379">
        <v>1</v>
      </c>
      <c r="Z6" s="378"/>
      <c r="AA6" s="378"/>
      <c r="AB6" s="378"/>
      <c r="AC6" s="378"/>
      <c r="AD6" s="378"/>
      <c r="AE6" s="378"/>
      <c r="AF6" s="378"/>
      <c r="AG6" s="379">
        <v>1</v>
      </c>
      <c r="AH6" s="378"/>
      <c r="AI6" s="378"/>
      <c r="AJ6" s="378"/>
      <c r="AK6" s="378"/>
      <c r="AL6" s="378"/>
      <c r="AM6" s="378"/>
      <c r="AN6" s="378"/>
      <c r="AO6" s="378"/>
      <c r="AP6" s="378">
        <v>1</v>
      </c>
      <c r="AQ6" s="378"/>
      <c r="AR6" s="375">
        <v>1</v>
      </c>
      <c r="AS6" s="375"/>
      <c r="AT6" s="375" t="s">
        <v>1619</v>
      </c>
    </row>
    <row r="7" spans="1:47">
      <c r="A7" s="238">
        <v>5</v>
      </c>
      <c r="B7" s="239">
        <v>3191100591854</v>
      </c>
      <c r="C7" s="240" t="s">
        <v>50</v>
      </c>
      <c r="D7" s="240" t="s">
        <v>308</v>
      </c>
      <c r="E7" s="240" t="s">
        <v>309</v>
      </c>
      <c r="F7" s="241">
        <v>1</v>
      </c>
      <c r="G7" s="241"/>
      <c r="H7" s="248">
        <v>2</v>
      </c>
      <c r="I7" s="240" t="s">
        <v>302</v>
      </c>
      <c r="J7" s="241" t="s">
        <v>301</v>
      </c>
      <c r="K7" s="241">
        <v>0</v>
      </c>
      <c r="L7" s="241">
        <v>1</v>
      </c>
      <c r="M7" s="241">
        <v>0</v>
      </c>
      <c r="N7" s="241">
        <v>0</v>
      </c>
      <c r="O7" s="241">
        <v>0</v>
      </c>
      <c r="P7" s="241">
        <v>0</v>
      </c>
      <c r="Q7" s="249"/>
      <c r="R7" s="249"/>
      <c r="S7" s="249"/>
      <c r="T7" s="249"/>
      <c r="U7" s="249"/>
      <c r="V7" s="249"/>
      <c r="W7" s="249"/>
      <c r="X7" s="249">
        <v>1</v>
      </c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>
        <v>1</v>
      </c>
      <c r="AQ7" s="250"/>
      <c r="AR7" s="245">
        <v>1</v>
      </c>
      <c r="AS7" s="245"/>
      <c r="AT7" s="245"/>
    </row>
    <row r="8" spans="1:47">
      <c r="A8" s="238">
        <v>6</v>
      </c>
      <c r="B8" s="239">
        <v>3191100591871</v>
      </c>
      <c r="C8" s="240" t="s">
        <v>64</v>
      </c>
      <c r="D8" s="247" t="s">
        <v>1824</v>
      </c>
      <c r="E8" s="240" t="s">
        <v>309</v>
      </c>
      <c r="F8" s="241">
        <v>2</v>
      </c>
      <c r="G8" s="241"/>
      <c r="H8" s="248">
        <v>2</v>
      </c>
      <c r="I8" s="240" t="s">
        <v>302</v>
      </c>
      <c r="J8" s="241" t="s">
        <v>301</v>
      </c>
      <c r="K8" s="241">
        <v>0</v>
      </c>
      <c r="L8" s="241">
        <v>0</v>
      </c>
      <c r="M8" s="241">
        <v>1</v>
      </c>
      <c r="N8" s="241">
        <v>0</v>
      </c>
      <c r="O8" s="241">
        <v>0</v>
      </c>
      <c r="P8" s="241">
        <v>0</v>
      </c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>
        <v>1</v>
      </c>
      <c r="AG8" s="249"/>
      <c r="AH8" s="249"/>
      <c r="AI8" s="249"/>
      <c r="AJ8" s="249"/>
      <c r="AK8" s="249"/>
      <c r="AL8" s="249"/>
      <c r="AM8" s="249"/>
      <c r="AN8" s="249"/>
      <c r="AO8" s="249"/>
      <c r="AP8" s="249">
        <v>1</v>
      </c>
      <c r="AQ8" s="250"/>
      <c r="AR8" s="245">
        <v>1</v>
      </c>
      <c r="AS8" s="245"/>
      <c r="AT8" s="245" t="s">
        <v>1825</v>
      </c>
    </row>
    <row r="9" spans="1:47">
      <c r="A9" s="238">
        <v>7</v>
      </c>
      <c r="B9" s="239">
        <v>3320600202404</v>
      </c>
      <c r="C9" s="240" t="s">
        <v>50</v>
      </c>
      <c r="D9" s="240" t="s">
        <v>145</v>
      </c>
      <c r="E9" s="240" t="s">
        <v>310</v>
      </c>
      <c r="F9" s="241">
        <v>1</v>
      </c>
      <c r="G9" s="241"/>
      <c r="H9" s="248">
        <v>2</v>
      </c>
      <c r="I9" s="240" t="s">
        <v>302</v>
      </c>
      <c r="J9" s="241" t="s">
        <v>301</v>
      </c>
      <c r="K9" s="241">
        <v>1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>
        <v>1</v>
      </c>
      <c r="AO9" s="249"/>
      <c r="AP9" s="249"/>
      <c r="AQ9" s="249">
        <v>1</v>
      </c>
      <c r="AR9" s="245">
        <v>1</v>
      </c>
      <c r="AS9" s="245"/>
      <c r="AT9" s="245"/>
    </row>
    <row r="10" spans="1:47">
      <c r="A10" s="238">
        <v>8</v>
      </c>
      <c r="B10" s="251">
        <v>5302100128068</v>
      </c>
      <c r="C10" s="255" t="s">
        <v>50</v>
      </c>
      <c r="D10" s="255" t="s">
        <v>311</v>
      </c>
      <c r="E10" s="255" t="s">
        <v>312</v>
      </c>
      <c r="F10" s="253">
        <v>1</v>
      </c>
      <c r="G10" s="253"/>
      <c r="H10" s="256">
        <v>2</v>
      </c>
      <c r="I10" s="255" t="s">
        <v>302</v>
      </c>
      <c r="J10" s="241" t="s">
        <v>301</v>
      </c>
      <c r="K10" s="241">
        <v>0</v>
      </c>
      <c r="L10" s="241">
        <v>0</v>
      </c>
      <c r="M10" s="241">
        <v>1</v>
      </c>
      <c r="N10" s="241">
        <v>0</v>
      </c>
      <c r="O10" s="241">
        <v>0</v>
      </c>
      <c r="P10" s="241">
        <v>0</v>
      </c>
      <c r="Q10" s="249"/>
      <c r="R10" s="249"/>
      <c r="S10" s="249"/>
      <c r="T10" s="249"/>
      <c r="U10" s="249"/>
      <c r="V10" s="249"/>
      <c r="W10" s="249">
        <v>1</v>
      </c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>
        <v>1</v>
      </c>
      <c r="AQ10" s="250"/>
      <c r="AR10" s="245">
        <v>1</v>
      </c>
      <c r="AS10" s="245"/>
      <c r="AT10" s="254" t="s">
        <v>1379</v>
      </c>
    </row>
    <row r="11" spans="1:47">
      <c r="A11" s="238">
        <v>9</v>
      </c>
      <c r="B11" s="239">
        <v>4191100001117</v>
      </c>
      <c r="C11" s="240" t="s">
        <v>50</v>
      </c>
      <c r="D11" s="240" t="s">
        <v>313</v>
      </c>
      <c r="E11" s="240" t="s">
        <v>314</v>
      </c>
      <c r="F11" s="241">
        <v>1</v>
      </c>
      <c r="G11" s="241"/>
      <c r="H11" s="248">
        <v>3</v>
      </c>
      <c r="I11" s="240" t="s">
        <v>302</v>
      </c>
      <c r="J11" s="241" t="s">
        <v>301</v>
      </c>
      <c r="K11" s="241">
        <v>0</v>
      </c>
      <c r="L11" s="241">
        <v>0</v>
      </c>
      <c r="M11" s="241">
        <v>1</v>
      </c>
      <c r="N11" s="241">
        <v>0</v>
      </c>
      <c r="O11" s="241">
        <v>0</v>
      </c>
      <c r="P11" s="241">
        <v>0</v>
      </c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>
        <v>1</v>
      </c>
      <c r="AS11" s="245"/>
      <c r="AT11" s="245"/>
    </row>
    <row r="12" spans="1:47">
      <c r="A12" s="170">
        <v>10</v>
      </c>
      <c r="B12" s="19">
        <v>2191100016169</v>
      </c>
      <c r="C12" s="20" t="s">
        <v>91</v>
      </c>
      <c r="D12" s="20" t="s">
        <v>315</v>
      </c>
      <c r="E12" s="20" t="s">
        <v>316</v>
      </c>
      <c r="F12" s="21">
        <v>2</v>
      </c>
      <c r="G12" s="21"/>
      <c r="H12" s="24">
        <v>3</v>
      </c>
      <c r="I12" s="20" t="s">
        <v>302</v>
      </c>
      <c r="J12" s="21" t="s">
        <v>301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7">
        <v>1</v>
      </c>
      <c r="AO12" s="46"/>
      <c r="AP12" s="46">
        <v>1</v>
      </c>
      <c r="AQ12" s="46"/>
      <c r="AR12" s="23">
        <v>0</v>
      </c>
      <c r="AS12" s="23"/>
      <c r="AT12" s="23"/>
    </row>
    <row r="13" spans="1:47">
      <c r="A13" s="238">
        <v>11</v>
      </c>
      <c r="B13" s="239">
        <v>3191100538589</v>
      </c>
      <c r="C13" s="240" t="s">
        <v>50</v>
      </c>
      <c r="D13" s="240" t="s">
        <v>317</v>
      </c>
      <c r="E13" s="240" t="s">
        <v>318</v>
      </c>
      <c r="F13" s="241">
        <v>1</v>
      </c>
      <c r="G13" s="241"/>
      <c r="H13" s="248">
        <v>3</v>
      </c>
      <c r="I13" s="240" t="s">
        <v>302</v>
      </c>
      <c r="J13" s="241" t="s">
        <v>301</v>
      </c>
      <c r="K13" s="241">
        <v>0</v>
      </c>
      <c r="L13" s="241">
        <v>0</v>
      </c>
      <c r="M13" s="241">
        <v>1</v>
      </c>
      <c r="N13" s="241">
        <v>0</v>
      </c>
      <c r="O13" s="241">
        <v>0</v>
      </c>
      <c r="P13" s="241">
        <v>0</v>
      </c>
      <c r="Q13" s="249">
        <v>1</v>
      </c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49">
        <v>1</v>
      </c>
      <c r="AO13" s="250"/>
      <c r="AP13" s="250">
        <v>1</v>
      </c>
      <c r="AQ13" s="250"/>
      <c r="AR13" s="245">
        <v>1</v>
      </c>
      <c r="AS13" s="245"/>
      <c r="AT13" s="245"/>
    </row>
    <row r="14" spans="1:47">
      <c r="A14" s="170">
        <v>12</v>
      </c>
      <c r="B14" s="19">
        <v>3302100770910</v>
      </c>
      <c r="C14" s="20" t="s">
        <v>50</v>
      </c>
      <c r="D14" s="20" t="s">
        <v>319</v>
      </c>
      <c r="E14" s="20" t="s">
        <v>320</v>
      </c>
      <c r="F14" s="21">
        <v>1</v>
      </c>
      <c r="G14" s="21">
        <v>180</v>
      </c>
      <c r="H14" s="24">
        <v>3</v>
      </c>
      <c r="I14" s="20" t="s">
        <v>302</v>
      </c>
      <c r="J14" s="21" t="s">
        <v>301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6"/>
      <c r="R14" s="46"/>
      <c r="S14" s="46"/>
      <c r="T14" s="46"/>
      <c r="U14" s="46"/>
      <c r="V14" s="46"/>
      <c r="W14" s="46"/>
      <c r="X14" s="47">
        <v>1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>
        <v>1</v>
      </c>
      <c r="AQ14" s="46"/>
      <c r="AR14" s="23">
        <v>1</v>
      </c>
      <c r="AS14" s="23"/>
      <c r="AT14" s="23"/>
    </row>
    <row r="15" spans="1:47">
      <c r="A15" s="238">
        <v>13</v>
      </c>
      <c r="B15" s="239">
        <v>3190100314698</v>
      </c>
      <c r="C15" s="240" t="s">
        <v>50</v>
      </c>
      <c r="D15" s="240" t="s">
        <v>321</v>
      </c>
      <c r="E15" s="240" t="s">
        <v>322</v>
      </c>
      <c r="F15" s="241">
        <v>1</v>
      </c>
      <c r="G15" s="241"/>
      <c r="H15" s="248">
        <v>8</v>
      </c>
      <c r="I15" s="240" t="s">
        <v>302</v>
      </c>
      <c r="J15" s="241" t="s">
        <v>301</v>
      </c>
      <c r="K15" s="241">
        <v>0</v>
      </c>
      <c r="L15" s="241">
        <v>0</v>
      </c>
      <c r="M15" s="241">
        <v>1</v>
      </c>
      <c r="N15" s="241">
        <v>0</v>
      </c>
      <c r="O15" s="241">
        <v>0</v>
      </c>
      <c r="P15" s="241">
        <v>0</v>
      </c>
      <c r="Q15" s="250"/>
      <c r="R15" s="250"/>
      <c r="S15" s="250"/>
      <c r="T15" s="250"/>
      <c r="U15" s="249">
        <v>1</v>
      </c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49">
        <v>1</v>
      </c>
      <c r="AJ15" s="249">
        <v>1</v>
      </c>
      <c r="AK15" s="250"/>
      <c r="AL15" s="249">
        <v>1</v>
      </c>
      <c r="AM15" s="249">
        <v>1</v>
      </c>
      <c r="AN15" s="249">
        <v>1</v>
      </c>
      <c r="AO15" s="250"/>
      <c r="AP15" s="250">
        <v>1</v>
      </c>
      <c r="AQ15" s="250"/>
      <c r="AR15" s="245">
        <v>1</v>
      </c>
      <c r="AS15" s="245"/>
      <c r="AT15" s="245"/>
    </row>
    <row r="16" spans="1:47">
      <c r="A16" s="238">
        <v>14</v>
      </c>
      <c r="B16" s="239">
        <v>3191100594586</v>
      </c>
      <c r="C16" s="240" t="s">
        <v>64</v>
      </c>
      <c r="D16" s="240" t="s">
        <v>323</v>
      </c>
      <c r="E16" s="240" t="s">
        <v>324</v>
      </c>
      <c r="F16" s="241">
        <v>2</v>
      </c>
      <c r="G16" s="241"/>
      <c r="H16" s="248">
        <v>3</v>
      </c>
      <c r="I16" s="240" t="s">
        <v>302</v>
      </c>
      <c r="J16" s="241" t="s">
        <v>301</v>
      </c>
      <c r="K16" s="241">
        <v>0</v>
      </c>
      <c r="L16" s="241">
        <v>0</v>
      </c>
      <c r="M16" s="241">
        <v>1</v>
      </c>
      <c r="N16" s="241">
        <v>0</v>
      </c>
      <c r="O16" s="241">
        <v>0</v>
      </c>
      <c r="P16" s="241">
        <v>0</v>
      </c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>
        <v>1</v>
      </c>
      <c r="AS16" s="245"/>
      <c r="AT16" s="245"/>
    </row>
    <row r="17" spans="1:47">
      <c r="A17" s="238">
        <v>15</v>
      </c>
      <c r="B17" s="239">
        <v>1199900923461</v>
      </c>
      <c r="C17" s="240" t="s">
        <v>71</v>
      </c>
      <c r="D17" s="240" t="s">
        <v>325</v>
      </c>
      <c r="E17" s="240" t="s">
        <v>326</v>
      </c>
      <c r="F17" s="241">
        <v>1</v>
      </c>
      <c r="G17" s="241"/>
      <c r="H17" s="248">
        <v>2</v>
      </c>
      <c r="I17" s="240" t="s">
        <v>302</v>
      </c>
      <c r="J17" s="241" t="s">
        <v>301</v>
      </c>
      <c r="K17" s="241">
        <v>0</v>
      </c>
      <c r="L17" s="241">
        <v>0</v>
      </c>
      <c r="M17" s="241">
        <v>0</v>
      </c>
      <c r="N17" s="241">
        <v>0</v>
      </c>
      <c r="O17" s="241">
        <v>1</v>
      </c>
      <c r="P17" s="241">
        <v>0</v>
      </c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>
        <v>1</v>
      </c>
      <c r="AQ17" s="245"/>
      <c r="AR17" s="245">
        <v>1</v>
      </c>
      <c r="AS17" s="245"/>
      <c r="AT17" s="245"/>
    </row>
    <row r="18" spans="1:47">
      <c r="A18" s="238">
        <v>16</v>
      </c>
      <c r="B18" s="239">
        <v>5191100031308</v>
      </c>
      <c r="C18" s="240" t="s">
        <v>64</v>
      </c>
      <c r="D18" s="240" t="s">
        <v>327</v>
      </c>
      <c r="E18" s="240" t="s">
        <v>328</v>
      </c>
      <c r="F18" s="241">
        <v>2</v>
      </c>
      <c r="G18" s="241"/>
      <c r="H18" s="248">
        <v>3</v>
      </c>
      <c r="I18" s="240" t="s">
        <v>302</v>
      </c>
      <c r="J18" s="241" t="s">
        <v>301</v>
      </c>
      <c r="K18" s="241">
        <v>0</v>
      </c>
      <c r="L18" s="241">
        <v>0</v>
      </c>
      <c r="M18" s="241">
        <v>1</v>
      </c>
      <c r="N18" s="241">
        <v>0</v>
      </c>
      <c r="O18" s="241">
        <v>0</v>
      </c>
      <c r="P18" s="241">
        <v>0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49">
        <v>1</v>
      </c>
      <c r="AJ18" s="250"/>
      <c r="AK18" s="250"/>
      <c r="AL18" s="250"/>
      <c r="AM18" s="250"/>
      <c r="AN18" s="249">
        <v>1</v>
      </c>
      <c r="AO18" s="250"/>
      <c r="AP18" s="250">
        <v>1</v>
      </c>
      <c r="AQ18" s="250"/>
      <c r="AR18" s="245">
        <v>1</v>
      </c>
      <c r="AS18" s="245"/>
      <c r="AT18" s="245"/>
    </row>
    <row r="19" spans="1:47">
      <c r="A19" s="238">
        <v>17</v>
      </c>
      <c r="B19" s="239">
        <v>3191100577916</v>
      </c>
      <c r="C19" s="240" t="s">
        <v>50</v>
      </c>
      <c r="D19" s="240" t="s">
        <v>329</v>
      </c>
      <c r="E19" s="240" t="s">
        <v>330</v>
      </c>
      <c r="F19" s="241">
        <v>1</v>
      </c>
      <c r="G19" s="241"/>
      <c r="H19" s="248">
        <v>8</v>
      </c>
      <c r="I19" s="240" t="s">
        <v>302</v>
      </c>
      <c r="J19" s="241" t="s">
        <v>301</v>
      </c>
      <c r="K19" s="244">
        <v>0</v>
      </c>
      <c r="L19" s="244">
        <v>0</v>
      </c>
      <c r="M19" s="244">
        <v>1</v>
      </c>
      <c r="N19" s="244">
        <v>0</v>
      </c>
      <c r="O19" s="244">
        <v>0</v>
      </c>
      <c r="P19" s="244">
        <v>0</v>
      </c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>
        <v>1</v>
      </c>
      <c r="AS19" s="245"/>
      <c r="AT19" s="245"/>
    </row>
    <row r="20" spans="1:47">
      <c r="A20" s="238">
        <v>18</v>
      </c>
      <c r="B20" s="239">
        <v>3191100536462</v>
      </c>
      <c r="C20" s="240" t="s">
        <v>55</v>
      </c>
      <c r="D20" s="240" t="s">
        <v>331</v>
      </c>
      <c r="E20" s="240" t="s">
        <v>300</v>
      </c>
      <c r="F20" s="241">
        <v>2</v>
      </c>
      <c r="G20" s="241"/>
      <c r="H20" s="248">
        <v>3</v>
      </c>
      <c r="I20" s="240" t="s">
        <v>302</v>
      </c>
      <c r="J20" s="241" t="s">
        <v>301</v>
      </c>
      <c r="K20" s="241">
        <v>0</v>
      </c>
      <c r="L20" s="241">
        <v>0</v>
      </c>
      <c r="M20" s="241">
        <v>1</v>
      </c>
      <c r="N20" s="241">
        <v>0</v>
      </c>
      <c r="O20" s="241">
        <v>0</v>
      </c>
      <c r="P20" s="241">
        <v>0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>
        <v>1</v>
      </c>
      <c r="AS20" s="245"/>
      <c r="AT20" s="245"/>
      <c r="AU20" s="12" t="s">
        <v>2067</v>
      </c>
    </row>
    <row r="21" spans="1:47">
      <c r="A21" s="18">
        <v>19</v>
      </c>
      <c r="B21" s="19">
        <v>3100300073520</v>
      </c>
      <c r="C21" s="20" t="s">
        <v>50</v>
      </c>
      <c r="D21" s="20" t="s">
        <v>332</v>
      </c>
      <c r="E21" s="20" t="s">
        <v>333</v>
      </c>
      <c r="F21" s="21">
        <v>1</v>
      </c>
      <c r="G21" s="21"/>
      <c r="H21" s="24">
        <v>8</v>
      </c>
      <c r="I21" s="20" t="s">
        <v>302</v>
      </c>
      <c r="J21" s="21" t="s">
        <v>301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46"/>
      <c r="R21" s="46"/>
      <c r="S21" s="46"/>
      <c r="T21" s="46"/>
      <c r="U21" s="46"/>
      <c r="V21" s="46"/>
      <c r="W21" s="46"/>
      <c r="X21" s="47">
        <v>1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>
        <v>1</v>
      </c>
      <c r="AQ21" s="46"/>
      <c r="AR21" s="23">
        <v>0</v>
      </c>
      <c r="AS21" s="23"/>
      <c r="AT21" s="23"/>
    </row>
    <row r="22" spans="1:47">
      <c r="A22" s="238">
        <v>20</v>
      </c>
      <c r="B22" s="239">
        <v>1719900190442</v>
      </c>
      <c r="C22" s="240" t="s">
        <v>64</v>
      </c>
      <c r="D22" s="240" t="s">
        <v>334</v>
      </c>
      <c r="E22" s="240" t="s">
        <v>335</v>
      </c>
      <c r="F22" s="241">
        <v>2</v>
      </c>
      <c r="G22" s="241"/>
      <c r="H22" s="248">
        <v>3</v>
      </c>
      <c r="I22" s="240" t="s">
        <v>302</v>
      </c>
      <c r="J22" s="241" t="s">
        <v>301</v>
      </c>
      <c r="K22" s="241">
        <v>0</v>
      </c>
      <c r="L22" s="241">
        <v>1</v>
      </c>
      <c r="M22" s="241">
        <v>1</v>
      </c>
      <c r="N22" s="241">
        <v>0</v>
      </c>
      <c r="O22" s="241">
        <v>0</v>
      </c>
      <c r="P22" s="241">
        <v>0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49">
        <v>1</v>
      </c>
      <c r="AO22" s="250"/>
      <c r="AP22" s="250">
        <v>1</v>
      </c>
      <c r="AQ22" s="250"/>
      <c r="AR22" s="245">
        <v>1</v>
      </c>
      <c r="AS22" s="245"/>
      <c r="AT22" s="245"/>
      <c r="AU22" s="12" t="s">
        <v>2068</v>
      </c>
    </row>
    <row r="23" spans="1:47">
      <c r="A23" s="238">
        <v>21</v>
      </c>
      <c r="B23" s="239">
        <v>5520100018943</v>
      </c>
      <c r="C23" s="240" t="s">
        <v>64</v>
      </c>
      <c r="D23" s="240" t="s">
        <v>336</v>
      </c>
      <c r="E23" s="240" t="s">
        <v>337</v>
      </c>
      <c r="F23" s="241">
        <v>2</v>
      </c>
      <c r="G23" s="241">
        <v>39</v>
      </c>
      <c r="H23" s="248">
        <v>8</v>
      </c>
      <c r="I23" s="240" t="s">
        <v>302</v>
      </c>
      <c r="J23" s="241" t="s">
        <v>301</v>
      </c>
      <c r="K23" s="241">
        <v>0</v>
      </c>
      <c r="L23" s="241">
        <v>0</v>
      </c>
      <c r="M23" s="241">
        <v>1</v>
      </c>
      <c r="N23" s="241">
        <v>0</v>
      </c>
      <c r="O23" s="241">
        <v>0</v>
      </c>
      <c r="P23" s="241">
        <v>0</v>
      </c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49">
        <v>1</v>
      </c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>
        <v>1</v>
      </c>
      <c r="AQ23" s="250"/>
      <c r="AR23" s="245">
        <v>1</v>
      </c>
      <c r="AS23" s="245"/>
      <c r="AT23" s="245" t="s">
        <v>1934</v>
      </c>
    </row>
    <row r="24" spans="1:47">
      <c r="A24" s="170">
        <v>22</v>
      </c>
      <c r="B24" s="19">
        <v>3191100591676</v>
      </c>
      <c r="C24" s="20" t="s">
        <v>50</v>
      </c>
      <c r="D24" s="20" t="s">
        <v>338</v>
      </c>
      <c r="E24" s="20" t="s">
        <v>339</v>
      </c>
      <c r="F24" s="21">
        <v>1</v>
      </c>
      <c r="G24" s="21"/>
      <c r="H24" s="24">
        <v>2</v>
      </c>
      <c r="I24" s="20" t="s">
        <v>302</v>
      </c>
      <c r="J24" s="21" t="s">
        <v>301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1</v>
      </c>
      <c r="AR24" s="23">
        <v>0</v>
      </c>
      <c r="AS24" s="23"/>
      <c r="AT24" s="23"/>
    </row>
    <row r="25" spans="1:47">
      <c r="A25" s="238">
        <v>23</v>
      </c>
      <c r="B25" s="239">
        <v>3191100571675</v>
      </c>
      <c r="C25" s="240" t="s">
        <v>50</v>
      </c>
      <c r="D25" s="240" t="s">
        <v>340</v>
      </c>
      <c r="E25" s="240" t="s">
        <v>341</v>
      </c>
      <c r="F25" s="241">
        <v>1</v>
      </c>
      <c r="G25" s="241"/>
      <c r="H25" s="248">
        <v>2</v>
      </c>
      <c r="I25" s="240" t="s">
        <v>302</v>
      </c>
      <c r="J25" s="241" t="s">
        <v>301</v>
      </c>
      <c r="K25" s="241">
        <v>1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>
        <v>1</v>
      </c>
      <c r="AO25" s="249"/>
      <c r="AP25" s="249"/>
      <c r="AQ25" s="250"/>
      <c r="AR25" s="245">
        <v>1</v>
      </c>
      <c r="AS25" s="245"/>
      <c r="AT25" s="245"/>
    </row>
    <row r="26" spans="1:47">
      <c r="A26" s="238">
        <v>24</v>
      </c>
      <c r="B26" s="239">
        <v>3191100623152</v>
      </c>
      <c r="C26" s="240" t="s">
        <v>50</v>
      </c>
      <c r="D26" s="240" t="s">
        <v>342</v>
      </c>
      <c r="E26" s="240" t="s">
        <v>343</v>
      </c>
      <c r="F26" s="241">
        <v>1</v>
      </c>
      <c r="G26" s="241"/>
      <c r="H26" s="248">
        <v>3</v>
      </c>
      <c r="I26" s="240" t="s">
        <v>302</v>
      </c>
      <c r="J26" s="241" t="s">
        <v>301</v>
      </c>
      <c r="K26" s="241">
        <v>0</v>
      </c>
      <c r="L26" s="241">
        <v>0</v>
      </c>
      <c r="M26" s="241">
        <v>1</v>
      </c>
      <c r="N26" s="241">
        <v>0</v>
      </c>
      <c r="O26" s="241">
        <v>0</v>
      </c>
      <c r="P26" s="241">
        <v>0</v>
      </c>
      <c r="Q26" s="250"/>
      <c r="R26" s="250"/>
      <c r="S26" s="250"/>
      <c r="T26" s="250"/>
      <c r="U26" s="249">
        <v>1</v>
      </c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49">
        <v>1</v>
      </c>
      <c r="AO26" s="250"/>
      <c r="AP26" s="250"/>
      <c r="AQ26" s="249">
        <v>1</v>
      </c>
      <c r="AR26" s="245">
        <v>1</v>
      </c>
      <c r="AS26" s="245"/>
      <c r="AT26" s="245"/>
    </row>
    <row r="27" spans="1:47">
      <c r="A27" s="238">
        <v>25</v>
      </c>
      <c r="B27" s="239">
        <v>1198100000881</v>
      </c>
      <c r="C27" s="240" t="s">
        <v>71</v>
      </c>
      <c r="D27" s="240" t="s">
        <v>1043</v>
      </c>
      <c r="E27" s="240" t="s">
        <v>345</v>
      </c>
      <c r="F27" s="241">
        <v>1</v>
      </c>
      <c r="G27" s="241"/>
      <c r="H27" s="248">
        <v>2</v>
      </c>
      <c r="I27" s="240" t="s">
        <v>302</v>
      </c>
      <c r="J27" s="241" t="s">
        <v>301</v>
      </c>
      <c r="K27" s="241">
        <v>0</v>
      </c>
      <c r="L27" s="241">
        <v>1</v>
      </c>
      <c r="M27" s="241">
        <v>0</v>
      </c>
      <c r="N27" s="241">
        <v>0</v>
      </c>
      <c r="O27" s="241">
        <v>1</v>
      </c>
      <c r="P27" s="241">
        <v>1</v>
      </c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>
        <v>1</v>
      </c>
      <c r="AO27" s="249"/>
      <c r="AP27" s="249">
        <v>1</v>
      </c>
      <c r="AQ27" s="250"/>
      <c r="AR27" s="245">
        <v>1</v>
      </c>
      <c r="AS27" s="245"/>
      <c r="AT27" s="245"/>
    </row>
    <row r="28" spans="1:47">
      <c r="A28" s="170">
        <v>26</v>
      </c>
      <c r="B28" s="19">
        <v>3191100576294</v>
      </c>
      <c r="C28" s="28" t="s">
        <v>64</v>
      </c>
      <c r="D28" s="28" t="s">
        <v>1450</v>
      </c>
      <c r="E28" s="20" t="s">
        <v>346</v>
      </c>
      <c r="F28" s="21">
        <v>2</v>
      </c>
      <c r="G28" s="21"/>
      <c r="H28" s="24">
        <v>8</v>
      </c>
      <c r="I28" s="20" t="s">
        <v>302</v>
      </c>
      <c r="J28" s="21" t="s">
        <v>301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</v>
      </c>
      <c r="AS28" s="23"/>
      <c r="AU28" s="380" t="s">
        <v>2069</v>
      </c>
    </row>
    <row r="29" spans="1:47">
      <c r="A29" s="238">
        <v>27</v>
      </c>
      <c r="B29" s="239">
        <v>2191100001510</v>
      </c>
      <c r="C29" s="240" t="s">
        <v>64</v>
      </c>
      <c r="D29" s="240" t="s">
        <v>347</v>
      </c>
      <c r="E29" s="240" t="s">
        <v>348</v>
      </c>
      <c r="F29" s="241">
        <v>2</v>
      </c>
      <c r="G29" s="241"/>
      <c r="H29" s="248">
        <v>8</v>
      </c>
      <c r="I29" s="240" t="s">
        <v>302</v>
      </c>
      <c r="J29" s="241" t="s">
        <v>301</v>
      </c>
      <c r="K29" s="241">
        <v>0</v>
      </c>
      <c r="L29" s="241">
        <v>0</v>
      </c>
      <c r="M29" s="241">
        <v>1</v>
      </c>
      <c r="N29" s="241">
        <v>0</v>
      </c>
      <c r="O29" s="241">
        <v>0</v>
      </c>
      <c r="P29" s="241">
        <v>0</v>
      </c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49">
        <v>1</v>
      </c>
      <c r="AO29" s="250"/>
      <c r="AP29" s="250">
        <v>1</v>
      </c>
      <c r="AQ29" s="250"/>
      <c r="AR29" s="245">
        <v>1</v>
      </c>
      <c r="AS29" s="245"/>
      <c r="AT29" s="245"/>
    </row>
    <row r="30" spans="1:47">
      <c r="A30" s="238">
        <v>28</v>
      </c>
      <c r="B30" s="239">
        <v>5191100030069</v>
      </c>
      <c r="C30" s="240" t="s">
        <v>55</v>
      </c>
      <c r="D30" s="240" t="s">
        <v>349</v>
      </c>
      <c r="E30" s="240" t="s">
        <v>348</v>
      </c>
      <c r="F30" s="241">
        <v>2</v>
      </c>
      <c r="G30" s="241"/>
      <c r="H30" s="248">
        <v>2</v>
      </c>
      <c r="I30" s="240" t="s">
        <v>302</v>
      </c>
      <c r="J30" s="241" t="s">
        <v>301</v>
      </c>
      <c r="K30" s="241">
        <v>0</v>
      </c>
      <c r="L30" s="241">
        <v>1</v>
      </c>
      <c r="M30" s="241">
        <v>0</v>
      </c>
      <c r="N30" s="241">
        <v>0</v>
      </c>
      <c r="O30" s="241">
        <v>0</v>
      </c>
      <c r="P30" s="241">
        <v>0</v>
      </c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>
        <v>1</v>
      </c>
      <c r="AO30" s="249"/>
      <c r="AP30" s="249">
        <v>1</v>
      </c>
      <c r="AQ30" s="250"/>
      <c r="AR30" s="245">
        <v>1</v>
      </c>
      <c r="AS30" s="245"/>
      <c r="AT30" s="245"/>
    </row>
    <row r="31" spans="1:47">
      <c r="A31" s="238">
        <v>29</v>
      </c>
      <c r="B31" s="239">
        <v>3302100770928</v>
      </c>
      <c r="C31" s="240" t="s">
        <v>55</v>
      </c>
      <c r="D31" s="240" t="s">
        <v>350</v>
      </c>
      <c r="E31" s="240" t="s">
        <v>351</v>
      </c>
      <c r="F31" s="241">
        <v>2</v>
      </c>
      <c r="G31" s="241"/>
      <c r="H31" s="248">
        <v>3</v>
      </c>
      <c r="I31" s="240" t="s">
        <v>302</v>
      </c>
      <c r="J31" s="241" t="s">
        <v>301</v>
      </c>
      <c r="K31" s="241">
        <v>0</v>
      </c>
      <c r="L31" s="241">
        <v>1</v>
      </c>
      <c r="M31" s="241">
        <v>0</v>
      </c>
      <c r="N31" s="241">
        <v>0</v>
      </c>
      <c r="O31" s="241">
        <v>0</v>
      </c>
      <c r="P31" s="241">
        <v>0</v>
      </c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>
        <v>1</v>
      </c>
      <c r="AS31" s="245"/>
      <c r="AT31" s="245"/>
    </row>
    <row r="32" spans="1:47">
      <c r="A32" s="238">
        <v>30</v>
      </c>
      <c r="B32" s="239">
        <v>3191100594454</v>
      </c>
      <c r="C32" s="240" t="s">
        <v>50</v>
      </c>
      <c r="D32" s="240" t="s">
        <v>352</v>
      </c>
      <c r="E32" s="240" t="s">
        <v>324</v>
      </c>
      <c r="F32" s="241">
        <v>1</v>
      </c>
      <c r="G32" s="241"/>
      <c r="H32" s="248">
        <v>3</v>
      </c>
      <c r="I32" s="240" t="s">
        <v>302</v>
      </c>
      <c r="J32" s="241" t="s">
        <v>301</v>
      </c>
      <c r="K32" s="241">
        <v>0</v>
      </c>
      <c r="L32" s="241">
        <v>0</v>
      </c>
      <c r="M32" s="241">
        <v>1</v>
      </c>
      <c r="N32" s="241">
        <v>0</v>
      </c>
      <c r="O32" s="241">
        <v>0</v>
      </c>
      <c r="P32" s="241">
        <v>0</v>
      </c>
      <c r="Q32" s="249">
        <v>1</v>
      </c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>
        <v>1</v>
      </c>
      <c r="AQ32" s="250"/>
      <c r="AR32" s="245">
        <v>0</v>
      </c>
      <c r="AS32" s="245"/>
      <c r="AT32" s="245"/>
    </row>
    <row r="33" spans="1:47">
      <c r="A33" s="238">
        <v>31</v>
      </c>
      <c r="B33" s="239">
        <v>1198100001305</v>
      </c>
      <c r="C33" s="240" t="s">
        <v>71</v>
      </c>
      <c r="D33" s="240" t="s">
        <v>353</v>
      </c>
      <c r="E33" s="240" t="s">
        <v>354</v>
      </c>
      <c r="F33" s="241">
        <v>1</v>
      </c>
      <c r="G33" s="241"/>
      <c r="H33" s="248">
        <v>3</v>
      </c>
      <c r="I33" s="240" t="s">
        <v>302</v>
      </c>
      <c r="J33" s="241" t="s">
        <v>301</v>
      </c>
      <c r="K33" s="241">
        <v>0</v>
      </c>
      <c r="L33" s="241">
        <v>0</v>
      </c>
      <c r="M33" s="241">
        <v>0</v>
      </c>
      <c r="N33" s="241">
        <v>1</v>
      </c>
      <c r="O33" s="241">
        <v>0</v>
      </c>
      <c r="P33" s="241">
        <v>0</v>
      </c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49">
        <v>1</v>
      </c>
      <c r="AN33" s="249">
        <v>1</v>
      </c>
      <c r="AO33" s="250"/>
      <c r="AP33" s="250">
        <v>1</v>
      </c>
      <c r="AQ33" s="250"/>
      <c r="AR33" s="245">
        <v>1</v>
      </c>
      <c r="AS33" s="245"/>
      <c r="AT33" s="245"/>
    </row>
    <row r="34" spans="1:47">
      <c r="A34" s="238">
        <v>32</v>
      </c>
      <c r="B34" s="239">
        <v>3191100563532</v>
      </c>
      <c r="C34" s="240" t="s">
        <v>50</v>
      </c>
      <c r="D34" s="240" t="s">
        <v>355</v>
      </c>
      <c r="E34" s="240" t="s">
        <v>356</v>
      </c>
      <c r="F34" s="241">
        <v>1</v>
      </c>
      <c r="G34" s="241"/>
      <c r="H34" s="248">
        <v>2</v>
      </c>
      <c r="I34" s="240" t="s">
        <v>302</v>
      </c>
      <c r="J34" s="241" t="s">
        <v>301</v>
      </c>
      <c r="K34" s="241">
        <v>0</v>
      </c>
      <c r="L34" s="241">
        <v>0</v>
      </c>
      <c r="M34" s="241">
        <v>1</v>
      </c>
      <c r="N34" s="241">
        <v>0</v>
      </c>
      <c r="O34" s="241">
        <v>0</v>
      </c>
      <c r="P34" s="241">
        <v>0</v>
      </c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>
        <v>1</v>
      </c>
      <c r="AS34" s="245"/>
      <c r="AT34" s="245"/>
      <c r="AU34" s="127" t="s">
        <v>2070</v>
      </c>
    </row>
    <row r="35" spans="1:47">
      <c r="A35" s="238">
        <v>33</v>
      </c>
      <c r="B35" s="239">
        <v>3190200085313</v>
      </c>
      <c r="C35" s="240" t="s">
        <v>50</v>
      </c>
      <c r="D35" s="240" t="s">
        <v>357</v>
      </c>
      <c r="E35" s="240" t="s">
        <v>358</v>
      </c>
      <c r="F35" s="241">
        <v>1</v>
      </c>
      <c r="G35" s="241"/>
      <c r="H35" s="248">
        <v>3</v>
      </c>
      <c r="I35" s="240" t="s">
        <v>302</v>
      </c>
      <c r="J35" s="241" t="s">
        <v>301</v>
      </c>
      <c r="K35" s="244">
        <v>0</v>
      </c>
      <c r="L35" s="244">
        <v>0</v>
      </c>
      <c r="M35" s="244">
        <v>1</v>
      </c>
      <c r="N35" s="244">
        <v>0</v>
      </c>
      <c r="O35" s="244">
        <v>0</v>
      </c>
      <c r="P35" s="244">
        <v>0</v>
      </c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49">
        <v>1</v>
      </c>
      <c r="AO35" s="250"/>
      <c r="AP35" s="250">
        <v>1</v>
      </c>
      <c r="AQ35" s="250"/>
      <c r="AR35" s="245">
        <v>1</v>
      </c>
      <c r="AS35" s="245"/>
      <c r="AT35" s="245"/>
    </row>
    <row r="36" spans="1:47">
      <c r="A36" s="238">
        <v>34</v>
      </c>
      <c r="B36" s="239">
        <v>1191100106356</v>
      </c>
      <c r="C36" s="247" t="s">
        <v>50</v>
      </c>
      <c r="D36" s="247" t="s">
        <v>1307</v>
      </c>
      <c r="E36" s="247" t="s">
        <v>1308</v>
      </c>
      <c r="F36" s="241">
        <v>1</v>
      </c>
      <c r="G36" s="241"/>
      <c r="H36" s="248">
        <v>2</v>
      </c>
      <c r="I36" s="247" t="s">
        <v>302</v>
      </c>
      <c r="J36" s="241" t="s">
        <v>301</v>
      </c>
      <c r="K36" s="241">
        <v>0</v>
      </c>
      <c r="L36" s="241">
        <v>0</v>
      </c>
      <c r="M36" s="241">
        <v>0</v>
      </c>
      <c r="N36" s="241">
        <v>0</v>
      </c>
      <c r="O36" s="241">
        <v>1</v>
      </c>
      <c r="P36" s="241">
        <v>1</v>
      </c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5">
        <v>0</v>
      </c>
      <c r="AS36" s="245"/>
      <c r="AT36" s="245"/>
    </row>
    <row r="37" spans="1:47">
      <c r="A37" s="238">
        <v>35</v>
      </c>
      <c r="B37" s="239">
        <v>1198100001976</v>
      </c>
      <c r="C37" s="247" t="s">
        <v>71</v>
      </c>
      <c r="D37" s="247" t="s">
        <v>1309</v>
      </c>
      <c r="E37" s="247" t="s">
        <v>1310</v>
      </c>
      <c r="F37" s="241">
        <v>1</v>
      </c>
      <c r="G37" s="241"/>
      <c r="H37" s="248">
        <v>2</v>
      </c>
      <c r="I37" s="247" t="s">
        <v>302</v>
      </c>
      <c r="J37" s="241" t="s">
        <v>301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1</v>
      </c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5">
        <v>0</v>
      </c>
      <c r="AS37" s="245"/>
      <c r="AT37" s="245"/>
    </row>
    <row r="38" spans="1:47">
      <c r="A38" s="238">
        <v>36</v>
      </c>
      <c r="B38" s="239">
        <v>1100700989096</v>
      </c>
      <c r="C38" s="247" t="s">
        <v>50</v>
      </c>
      <c r="D38" s="247" t="s">
        <v>1311</v>
      </c>
      <c r="E38" s="247" t="s">
        <v>1312</v>
      </c>
      <c r="F38" s="241">
        <v>1</v>
      </c>
      <c r="G38" s="241"/>
      <c r="H38" s="248">
        <v>2</v>
      </c>
      <c r="I38" s="247" t="s">
        <v>302</v>
      </c>
      <c r="J38" s="241" t="s">
        <v>301</v>
      </c>
      <c r="K38" s="241">
        <v>0</v>
      </c>
      <c r="L38" s="241">
        <v>0</v>
      </c>
      <c r="M38" s="241">
        <v>1</v>
      </c>
      <c r="N38" s="241">
        <v>0</v>
      </c>
      <c r="O38" s="241">
        <v>0</v>
      </c>
      <c r="P38" s="241">
        <v>0</v>
      </c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5">
        <v>0</v>
      </c>
      <c r="AS38" s="245"/>
      <c r="AT38" s="245"/>
      <c r="AU38" s="120" t="s">
        <v>2071</v>
      </c>
    </row>
    <row r="39" spans="1:47">
      <c r="A39" s="238">
        <v>37</v>
      </c>
      <c r="B39" s="251">
        <v>3191100595001</v>
      </c>
      <c r="C39" s="252" t="s">
        <v>50</v>
      </c>
      <c r="D39" s="252" t="s">
        <v>764</v>
      </c>
      <c r="E39" s="252" t="s">
        <v>1313</v>
      </c>
      <c r="F39" s="253">
        <v>1</v>
      </c>
      <c r="G39" s="253"/>
      <c r="H39" s="256">
        <v>3</v>
      </c>
      <c r="I39" s="252" t="s">
        <v>302</v>
      </c>
      <c r="J39" s="257" t="s">
        <v>301</v>
      </c>
      <c r="K39" s="241">
        <v>0</v>
      </c>
      <c r="L39" s="241">
        <v>0</v>
      </c>
      <c r="M39" s="241">
        <v>1</v>
      </c>
      <c r="N39" s="241">
        <v>0</v>
      </c>
      <c r="O39" s="241">
        <v>0</v>
      </c>
      <c r="P39" s="241">
        <v>0</v>
      </c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5">
        <v>1</v>
      </c>
      <c r="AS39" s="245"/>
      <c r="AT39" s="254" t="s">
        <v>1379</v>
      </c>
    </row>
    <row r="40" spans="1:47">
      <c r="A40" s="238">
        <v>38</v>
      </c>
      <c r="B40" s="239">
        <v>3191100594870</v>
      </c>
      <c r="C40" s="247" t="s">
        <v>50</v>
      </c>
      <c r="D40" s="247" t="s">
        <v>1314</v>
      </c>
      <c r="E40" s="247" t="s">
        <v>1315</v>
      </c>
      <c r="F40" s="241">
        <v>1</v>
      </c>
      <c r="G40" s="241"/>
      <c r="H40" s="242">
        <v>3</v>
      </c>
      <c r="I40" s="247" t="s">
        <v>302</v>
      </c>
      <c r="J40" s="241" t="s">
        <v>301</v>
      </c>
      <c r="K40" s="241">
        <v>1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5">
        <v>0</v>
      </c>
      <c r="AS40" s="245"/>
      <c r="AT40" s="245"/>
    </row>
    <row r="41" spans="1:47">
      <c r="A41" s="18">
        <v>39</v>
      </c>
      <c r="B41" s="19">
        <v>3191100649097</v>
      </c>
      <c r="C41" s="28" t="s">
        <v>55</v>
      </c>
      <c r="D41" s="28" t="s">
        <v>1316</v>
      </c>
      <c r="E41" s="28" t="s">
        <v>1317</v>
      </c>
      <c r="F41" s="21">
        <v>2</v>
      </c>
      <c r="G41" s="21"/>
      <c r="H41" s="22">
        <v>3</v>
      </c>
      <c r="I41" s="28" t="s">
        <v>302</v>
      </c>
      <c r="J41" s="21" t="s">
        <v>301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>
        <v>0</v>
      </c>
      <c r="AS41" s="23"/>
      <c r="AT41" s="23"/>
    </row>
    <row r="42" spans="1:47">
      <c r="A42" s="238">
        <v>40</v>
      </c>
      <c r="B42" s="239">
        <v>3191100563516</v>
      </c>
      <c r="C42" s="247" t="s">
        <v>55</v>
      </c>
      <c r="D42" s="247" t="s">
        <v>1318</v>
      </c>
      <c r="E42" s="247" t="s">
        <v>356</v>
      </c>
      <c r="F42" s="241">
        <v>2</v>
      </c>
      <c r="G42" s="241"/>
      <c r="H42" s="242">
        <v>2</v>
      </c>
      <c r="I42" s="247" t="s">
        <v>302</v>
      </c>
      <c r="J42" s="241" t="s">
        <v>301</v>
      </c>
      <c r="K42" s="241">
        <v>0</v>
      </c>
      <c r="L42" s="241">
        <v>0</v>
      </c>
      <c r="M42" s="241">
        <v>1</v>
      </c>
      <c r="N42" s="241">
        <v>0</v>
      </c>
      <c r="O42" s="241">
        <v>0</v>
      </c>
      <c r="P42" s="241">
        <v>0</v>
      </c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5">
        <v>0</v>
      </c>
      <c r="AS42" s="245"/>
      <c r="AT42" s="318"/>
      <c r="AU42" s="317" t="s">
        <v>2072</v>
      </c>
    </row>
    <row r="43" spans="1:47">
      <c r="A43" s="238">
        <v>41</v>
      </c>
      <c r="B43" s="239">
        <v>1191100101711</v>
      </c>
      <c r="C43" s="247" t="s">
        <v>71</v>
      </c>
      <c r="D43" s="247" t="s">
        <v>1043</v>
      </c>
      <c r="E43" s="247" t="s">
        <v>1445</v>
      </c>
      <c r="F43" s="241">
        <v>1</v>
      </c>
      <c r="G43" s="241"/>
      <c r="H43" s="242">
        <v>2</v>
      </c>
      <c r="I43" s="247" t="s">
        <v>302</v>
      </c>
      <c r="J43" s="241" t="s">
        <v>301</v>
      </c>
      <c r="K43" s="241">
        <v>0</v>
      </c>
      <c r="L43" s="241">
        <v>0</v>
      </c>
      <c r="M43" s="241">
        <v>1</v>
      </c>
      <c r="N43" s="241">
        <v>0</v>
      </c>
      <c r="O43" s="241">
        <v>0</v>
      </c>
      <c r="P43" s="241">
        <v>0</v>
      </c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5">
        <v>1</v>
      </c>
      <c r="AS43" s="245"/>
      <c r="AT43" s="245"/>
      <c r="AU43" s="182" t="s">
        <v>2073</v>
      </c>
    </row>
    <row r="44" spans="1:47">
      <c r="A44" s="238">
        <v>42</v>
      </c>
      <c r="B44" s="239">
        <v>3191100593091</v>
      </c>
      <c r="C44" s="247" t="s">
        <v>50</v>
      </c>
      <c r="D44" s="247" t="s">
        <v>364</v>
      </c>
      <c r="E44" s="247" t="s">
        <v>1447</v>
      </c>
      <c r="F44" s="241">
        <v>1</v>
      </c>
      <c r="G44" s="241"/>
      <c r="H44" s="242">
        <v>3</v>
      </c>
      <c r="I44" s="247" t="s">
        <v>302</v>
      </c>
      <c r="J44" s="241" t="s">
        <v>301</v>
      </c>
      <c r="K44" s="241">
        <v>0</v>
      </c>
      <c r="L44" s="241">
        <v>0</v>
      </c>
      <c r="M44" s="241">
        <v>1</v>
      </c>
      <c r="N44" s="241">
        <v>0</v>
      </c>
      <c r="O44" s="241">
        <v>0</v>
      </c>
      <c r="P44" s="241">
        <v>0</v>
      </c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5">
        <v>1</v>
      </c>
      <c r="AS44" s="245"/>
      <c r="AT44" s="245"/>
      <c r="AU44" s="182" t="s">
        <v>2073</v>
      </c>
    </row>
    <row r="45" spans="1:47">
      <c r="A45" s="238">
        <v>43</v>
      </c>
      <c r="B45" s="239">
        <v>3720700211681</v>
      </c>
      <c r="C45" s="247" t="s">
        <v>55</v>
      </c>
      <c r="D45" s="247" t="s">
        <v>1448</v>
      </c>
      <c r="E45" s="247" t="s">
        <v>1449</v>
      </c>
      <c r="F45" s="241">
        <v>2</v>
      </c>
      <c r="G45" s="253"/>
      <c r="H45" s="242"/>
      <c r="I45" s="247"/>
      <c r="J45" s="241" t="s">
        <v>301</v>
      </c>
      <c r="K45" s="241">
        <v>0</v>
      </c>
      <c r="L45" s="241">
        <v>0</v>
      </c>
      <c r="M45" s="241">
        <v>1</v>
      </c>
      <c r="N45" s="241">
        <v>0</v>
      </c>
      <c r="O45" s="241">
        <v>0</v>
      </c>
      <c r="P45" s="241">
        <v>0</v>
      </c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5">
        <v>1</v>
      </c>
      <c r="AS45" s="245"/>
      <c r="AT45" s="245"/>
      <c r="AU45" s="127" t="s">
        <v>1982</v>
      </c>
    </row>
    <row r="46" spans="1:47">
      <c r="A46" s="369">
        <v>44</v>
      </c>
      <c r="B46" s="370">
        <v>3191100576294</v>
      </c>
      <c r="C46" s="371" t="s">
        <v>64</v>
      </c>
      <c r="D46" s="371" t="s">
        <v>1450</v>
      </c>
      <c r="E46" s="371" t="s">
        <v>346</v>
      </c>
      <c r="F46" s="372">
        <v>2</v>
      </c>
      <c r="G46" s="372"/>
      <c r="H46" s="373"/>
      <c r="I46" s="371"/>
      <c r="J46" s="372" t="s">
        <v>301</v>
      </c>
      <c r="K46" s="372">
        <v>0</v>
      </c>
      <c r="L46" s="372">
        <v>0</v>
      </c>
      <c r="M46" s="372">
        <v>1</v>
      </c>
      <c r="N46" s="372">
        <v>0</v>
      </c>
      <c r="O46" s="372">
        <v>0</v>
      </c>
      <c r="P46" s="372">
        <v>0</v>
      </c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5">
        <v>1</v>
      </c>
      <c r="AS46" s="375"/>
      <c r="AT46" s="375" t="s">
        <v>1619</v>
      </c>
      <c r="AU46" s="182"/>
    </row>
    <row r="47" spans="1:47">
      <c r="A47" s="238">
        <v>45</v>
      </c>
      <c r="B47" s="251">
        <v>3191100576561</v>
      </c>
      <c r="C47" s="252" t="s">
        <v>55</v>
      </c>
      <c r="D47" s="252" t="s">
        <v>1451</v>
      </c>
      <c r="E47" s="252" t="s">
        <v>1452</v>
      </c>
      <c r="F47" s="253">
        <v>2</v>
      </c>
      <c r="G47" s="253"/>
      <c r="H47" s="259"/>
      <c r="I47" s="252"/>
      <c r="J47" s="241" t="s">
        <v>301</v>
      </c>
      <c r="K47" s="241">
        <v>0</v>
      </c>
      <c r="L47" s="241">
        <v>0</v>
      </c>
      <c r="M47" s="241">
        <v>1</v>
      </c>
      <c r="N47" s="241">
        <v>0</v>
      </c>
      <c r="O47" s="241">
        <v>0</v>
      </c>
      <c r="P47" s="241">
        <v>0</v>
      </c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5">
        <v>1</v>
      </c>
      <c r="AS47" s="245"/>
      <c r="AT47" s="254" t="s">
        <v>1379</v>
      </c>
      <c r="AU47" s="182"/>
    </row>
    <row r="48" spans="1:47">
      <c r="A48" s="238">
        <v>46</v>
      </c>
      <c r="B48" s="239">
        <v>3809900369928</v>
      </c>
      <c r="C48" s="247" t="s">
        <v>64</v>
      </c>
      <c r="D48" s="247" t="s">
        <v>1453</v>
      </c>
      <c r="E48" s="247" t="s">
        <v>1454</v>
      </c>
      <c r="F48" s="241">
        <v>2</v>
      </c>
      <c r="G48" s="241"/>
      <c r="H48" s="242">
        <v>2</v>
      </c>
      <c r="I48" s="247" t="s">
        <v>302</v>
      </c>
      <c r="J48" s="241" t="s">
        <v>301</v>
      </c>
      <c r="K48" s="241">
        <v>0</v>
      </c>
      <c r="L48" s="241">
        <v>1</v>
      </c>
      <c r="M48" s="241">
        <v>0</v>
      </c>
      <c r="N48" s="241">
        <v>0</v>
      </c>
      <c r="O48" s="241">
        <v>0</v>
      </c>
      <c r="P48" s="241">
        <v>0</v>
      </c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5">
        <v>1</v>
      </c>
      <c r="AS48" s="245"/>
      <c r="AT48" s="245"/>
      <c r="AU48" s="182"/>
    </row>
    <row r="49" spans="1:47">
      <c r="A49" s="238">
        <v>47</v>
      </c>
      <c r="B49" s="239">
        <v>3191100536454</v>
      </c>
      <c r="C49" s="247" t="s">
        <v>50</v>
      </c>
      <c r="D49" s="247" t="s">
        <v>250</v>
      </c>
      <c r="E49" s="247" t="s">
        <v>300</v>
      </c>
      <c r="F49" s="241">
        <v>1</v>
      </c>
      <c r="G49" s="241"/>
      <c r="H49" s="248">
        <v>3</v>
      </c>
      <c r="I49" s="247" t="s">
        <v>302</v>
      </c>
      <c r="J49" s="241" t="s">
        <v>301</v>
      </c>
      <c r="K49" s="241">
        <v>0</v>
      </c>
      <c r="L49" s="241">
        <v>0</v>
      </c>
      <c r="M49" s="241">
        <v>1</v>
      </c>
      <c r="N49" s="241">
        <v>0</v>
      </c>
      <c r="O49" s="241">
        <v>0</v>
      </c>
      <c r="P49" s="241">
        <v>0</v>
      </c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5">
        <v>1</v>
      </c>
      <c r="AS49" s="245"/>
      <c r="AT49" s="245"/>
      <c r="AU49" s="182"/>
    </row>
    <row r="50" spans="1:47">
      <c r="A50" s="238">
        <v>48</v>
      </c>
      <c r="B50" s="239">
        <v>1198100004801</v>
      </c>
      <c r="C50" s="247" t="s">
        <v>71</v>
      </c>
      <c r="D50" s="247" t="s">
        <v>159</v>
      </c>
      <c r="E50" s="247" t="s">
        <v>345</v>
      </c>
      <c r="F50" s="241">
        <v>1</v>
      </c>
      <c r="G50" s="241"/>
      <c r="H50" s="248">
        <v>2</v>
      </c>
      <c r="I50" s="247" t="s">
        <v>302</v>
      </c>
      <c r="J50" s="241" t="s">
        <v>301</v>
      </c>
      <c r="K50" s="241">
        <v>0</v>
      </c>
      <c r="L50" s="241">
        <v>0</v>
      </c>
      <c r="M50" s="241">
        <v>0</v>
      </c>
      <c r="N50" s="241">
        <v>1</v>
      </c>
      <c r="O50" s="241">
        <v>0</v>
      </c>
      <c r="P50" s="241">
        <v>0</v>
      </c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5">
        <v>1</v>
      </c>
      <c r="AS50" s="245"/>
      <c r="AT50" s="245"/>
      <c r="AU50" s="182"/>
    </row>
    <row r="51" spans="1:47">
      <c r="A51" s="238">
        <v>49</v>
      </c>
      <c r="B51" s="239">
        <v>3191100562684</v>
      </c>
      <c r="C51" s="247" t="s">
        <v>50</v>
      </c>
      <c r="D51" s="247" t="s">
        <v>1455</v>
      </c>
      <c r="E51" s="247" t="s">
        <v>1456</v>
      </c>
      <c r="F51" s="241">
        <v>1</v>
      </c>
      <c r="G51" s="253"/>
      <c r="H51" s="256"/>
      <c r="I51" s="252"/>
      <c r="J51" s="241" t="s">
        <v>301</v>
      </c>
      <c r="K51" s="241">
        <v>0</v>
      </c>
      <c r="L51" s="241">
        <v>0</v>
      </c>
      <c r="M51" s="241">
        <v>1</v>
      </c>
      <c r="N51" s="241">
        <v>0</v>
      </c>
      <c r="O51" s="241">
        <v>0</v>
      </c>
      <c r="P51" s="241">
        <v>0</v>
      </c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5">
        <v>1</v>
      </c>
      <c r="AS51" s="245"/>
      <c r="AT51" s="245"/>
      <c r="AU51" s="127" t="s">
        <v>1982</v>
      </c>
    </row>
    <row r="52" spans="1:47">
      <c r="A52" s="238">
        <v>50</v>
      </c>
      <c r="B52" s="239">
        <v>5191100056181</v>
      </c>
      <c r="C52" s="247" t="s">
        <v>55</v>
      </c>
      <c r="D52" s="247" t="s">
        <v>1458</v>
      </c>
      <c r="E52" s="247" t="s">
        <v>1459</v>
      </c>
      <c r="F52" s="241">
        <v>2</v>
      </c>
      <c r="G52" s="241"/>
      <c r="H52" s="248">
        <v>2</v>
      </c>
      <c r="I52" s="247" t="s">
        <v>302</v>
      </c>
      <c r="J52" s="241" t="s">
        <v>301</v>
      </c>
      <c r="K52" s="241">
        <v>1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5">
        <v>0</v>
      </c>
      <c r="AS52" s="245"/>
      <c r="AT52" s="245"/>
    </row>
    <row r="53" spans="1:47">
      <c r="A53" s="238">
        <v>51</v>
      </c>
      <c r="B53" s="239">
        <v>5191100056190</v>
      </c>
      <c r="C53" s="247" t="s">
        <v>55</v>
      </c>
      <c r="D53" s="247" t="s">
        <v>176</v>
      </c>
      <c r="E53" s="247" t="s">
        <v>1459</v>
      </c>
      <c r="F53" s="241">
        <v>2</v>
      </c>
      <c r="G53" s="241"/>
      <c r="H53" s="248">
        <v>2</v>
      </c>
      <c r="I53" s="247" t="s">
        <v>302</v>
      </c>
      <c r="J53" s="241" t="s">
        <v>301</v>
      </c>
      <c r="K53" s="241">
        <v>0</v>
      </c>
      <c r="L53" s="241">
        <v>0</v>
      </c>
      <c r="M53" s="241">
        <v>1</v>
      </c>
      <c r="N53" s="241">
        <v>0</v>
      </c>
      <c r="O53" s="241">
        <v>0</v>
      </c>
      <c r="P53" s="241">
        <v>0</v>
      </c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5">
        <v>0</v>
      </c>
      <c r="AS53" s="245"/>
      <c r="AT53" s="245"/>
    </row>
    <row r="54" spans="1:47">
      <c r="A54" s="238">
        <v>52</v>
      </c>
      <c r="B54" s="239">
        <v>3540500319626</v>
      </c>
      <c r="C54" s="247" t="s">
        <v>64</v>
      </c>
      <c r="D54" s="247" t="s">
        <v>129</v>
      </c>
      <c r="E54" s="247" t="s">
        <v>1460</v>
      </c>
      <c r="F54" s="241">
        <v>2</v>
      </c>
      <c r="G54" s="241"/>
      <c r="H54" s="248"/>
      <c r="I54" s="247"/>
      <c r="J54" s="241" t="s">
        <v>301</v>
      </c>
      <c r="K54" s="241">
        <v>0</v>
      </c>
      <c r="L54" s="241">
        <v>0</v>
      </c>
      <c r="M54" s="241">
        <v>0</v>
      </c>
      <c r="N54" s="241">
        <v>1</v>
      </c>
      <c r="O54" s="241">
        <v>0</v>
      </c>
      <c r="P54" s="241">
        <v>0</v>
      </c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5">
        <v>1</v>
      </c>
      <c r="AS54" s="245"/>
      <c r="AT54" s="245"/>
      <c r="AU54" s="120" t="s">
        <v>2074</v>
      </c>
    </row>
    <row r="55" spans="1:47">
      <c r="A55" s="238">
        <v>53</v>
      </c>
      <c r="B55" s="239">
        <v>3191100622282</v>
      </c>
      <c r="C55" s="247" t="s">
        <v>50</v>
      </c>
      <c r="D55" s="247" t="s">
        <v>1461</v>
      </c>
      <c r="E55" s="247" t="s">
        <v>1462</v>
      </c>
      <c r="F55" s="241">
        <v>1</v>
      </c>
      <c r="G55" s="241"/>
      <c r="H55" s="248">
        <v>2</v>
      </c>
      <c r="I55" s="247" t="s">
        <v>302</v>
      </c>
      <c r="J55" s="241" t="s">
        <v>301</v>
      </c>
      <c r="K55" s="241">
        <v>0</v>
      </c>
      <c r="L55" s="241">
        <v>0</v>
      </c>
      <c r="M55" s="241">
        <v>1</v>
      </c>
      <c r="N55" s="241">
        <v>0</v>
      </c>
      <c r="O55" s="241">
        <v>0</v>
      </c>
      <c r="P55" s="241">
        <v>0</v>
      </c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5">
        <v>1</v>
      </c>
      <c r="AS55" s="245"/>
      <c r="AT55" s="245"/>
    </row>
    <row r="56" spans="1:47">
      <c r="A56" s="238">
        <v>54</v>
      </c>
      <c r="B56" s="239">
        <v>3191100594161</v>
      </c>
      <c r="C56" s="247" t="s">
        <v>50</v>
      </c>
      <c r="D56" s="247" t="s">
        <v>1006</v>
      </c>
      <c r="E56" s="247" t="s">
        <v>1737</v>
      </c>
      <c r="F56" s="241">
        <v>1</v>
      </c>
      <c r="G56" s="241"/>
      <c r="H56" s="248">
        <v>3</v>
      </c>
      <c r="I56" s="247" t="s">
        <v>302</v>
      </c>
      <c r="J56" s="241" t="s">
        <v>301</v>
      </c>
      <c r="K56" s="241">
        <v>0</v>
      </c>
      <c r="L56" s="241">
        <v>0</v>
      </c>
      <c r="M56" s="241">
        <v>1</v>
      </c>
      <c r="N56" s="241">
        <v>0</v>
      </c>
      <c r="O56" s="241">
        <v>0</v>
      </c>
      <c r="P56" s="241">
        <v>0</v>
      </c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5">
        <v>1</v>
      </c>
      <c r="AS56" s="245"/>
      <c r="AT56" s="245"/>
    </row>
    <row r="57" spans="1:47">
      <c r="A57" s="238">
        <v>55</v>
      </c>
      <c r="B57" s="239">
        <v>3191100622270</v>
      </c>
      <c r="C57" s="247" t="s">
        <v>50</v>
      </c>
      <c r="D57" s="247" t="s">
        <v>1760</v>
      </c>
      <c r="E57" s="247" t="s">
        <v>1462</v>
      </c>
      <c r="F57" s="241">
        <v>1</v>
      </c>
      <c r="G57" s="241">
        <v>53</v>
      </c>
      <c r="H57" s="248">
        <v>2</v>
      </c>
      <c r="I57" s="247" t="s">
        <v>302</v>
      </c>
      <c r="J57" s="241" t="s">
        <v>301</v>
      </c>
      <c r="K57" s="241">
        <v>0</v>
      </c>
      <c r="L57" s="241">
        <v>1</v>
      </c>
      <c r="M57" s="241">
        <v>0</v>
      </c>
      <c r="N57" s="241">
        <v>0</v>
      </c>
      <c r="O57" s="241">
        <v>0</v>
      </c>
      <c r="P57" s="241">
        <v>0</v>
      </c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5">
        <v>1</v>
      </c>
      <c r="AS57" s="245"/>
      <c r="AT57" s="245"/>
      <c r="AU57" s="12" t="s">
        <v>1749</v>
      </c>
    </row>
    <row r="58" spans="1:47">
      <c r="A58" s="238">
        <v>56</v>
      </c>
      <c r="B58" s="239">
        <v>3199900319455</v>
      </c>
      <c r="C58" s="247" t="s">
        <v>55</v>
      </c>
      <c r="D58" s="247" t="s">
        <v>1469</v>
      </c>
      <c r="E58" s="247" t="s">
        <v>1823</v>
      </c>
      <c r="F58" s="241">
        <v>2</v>
      </c>
      <c r="G58" s="241">
        <v>15</v>
      </c>
      <c r="H58" s="248">
        <v>8</v>
      </c>
      <c r="I58" s="247" t="s">
        <v>302</v>
      </c>
      <c r="J58" s="241" t="s">
        <v>301</v>
      </c>
      <c r="K58" s="241">
        <v>0</v>
      </c>
      <c r="L58" s="241">
        <v>0</v>
      </c>
      <c r="M58" s="241">
        <v>1</v>
      </c>
      <c r="N58" s="241">
        <v>0</v>
      </c>
      <c r="O58" s="241">
        <v>0</v>
      </c>
      <c r="P58" s="241">
        <v>0</v>
      </c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5">
        <v>1</v>
      </c>
      <c r="AS58" s="245"/>
      <c r="AT58" s="245"/>
      <c r="AU58" s="12" t="s">
        <v>1749</v>
      </c>
    </row>
    <row r="59" spans="1:47">
      <c r="A59" s="18"/>
      <c r="B59" s="19"/>
      <c r="C59" s="20"/>
      <c r="D59" s="20"/>
      <c r="E59" s="20"/>
      <c r="F59" s="21"/>
      <c r="G59" s="21"/>
      <c r="H59" s="24"/>
      <c r="I59" s="20"/>
      <c r="J59" s="21"/>
      <c r="K59" s="26"/>
      <c r="L59" s="26"/>
      <c r="M59" s="26"/>
      <c r="N59" s="26"/>
      <c r="O59" s="26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18"/>
      <c r="B60" s="19"/>
      <c r="C60" s="20"/>
      <c r="D60" s="20"/>
      <c r="E60" s="20"/>
      <c r="F60" s="21"/>
      <c r="G60" s="21"/>
      <c r="H60" s="24"/>
      <c r="I60" s="20"/>
      <c r="J60" s="21"/>
      <c r="K60" s="26"/>
      <c r="L60" s="26"/>
      <c r="M60" s="26"/>
      <c r="N60" s="26"/>
      <c r="O60" s="26"/>
      <c r="P60" s="26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31"/>
      <c r="B61" s="32"/>
      <c r="C61" s="32"/>
      <c r="D61" s="32"/>
      <c r="E61" s="32"/>
      <c r="F61" s="31"/>
      <c r="G61" s="31"/>
      <c r="H61" s="33"/>
      <c r="I61" s="32"/>
      <c r="J61" s="31"/>
      <c r="K61" s="31">
        <f>SUM(K3:K60)</f>
        <v>4</v>
      </c>
      <c r="L61" s="31">
        <f t="shared" ref="L61:AQ61" si="0">SUM(L3:L60)</f>
        <v>12</v>
      </c>
      <c r="M61" s="31">
        <f>SUM(M3:M60)</f>
        <v>35</v>
      </c>
      <c r="N61" s="31">
        <f t="shared" si="0"/>
        <v>4</v>
      </c>
      <c r="O61" s="31">
        <f t="shared" si="0"/>
        <v>5</v>
      </c>
      <c r="P61" s="31">
        <f t="shared" si="0"/>
        <v>4</v>
      </c>
      <c r="Q61" s="31">
        <f t="shared" si="0"/>
        <v>2</v>
      </c>
      <c r="R61" s="31">
        <f t="shared" si="0"/>
        <v>0</v>
      </c>
      <c r="S61" s="31">
        <f t="shared" si="0"/>
        <v>0</v>
      </c>
      <c r="T61" s="31">
        <f t="shared" si="0"/>
        <v>0</v>
      </c>
      <c r="U61" s="31">
        <f t="shared" si="0"/>
        <v>2</v>
      </c>
      <c r="V61" s="31">
        <f t="shared" si="0"/>
        <v>0</v>
      </c>
      <c r="W61" s="31">
        <f t="shared" si="0"/>
        <v>1</v>
      </c>
      <c r="X61" s="31">
        <f t="shared" si="0"/>
        <v>3</v>
      </c>
      <c r="Y61" s="31">
        <f t="shared" si="0"/>
        <v>1</v>
      </c>
      <c r="Z61" s="31">
        <f t="shared" si="0"/>
        <v>0</v>
      </c>
      <c r="AA61" s="31">
        <f t="shared" si="0"/>
        <v>0</v>
      </c>
      <c r="AB61" s="31">
        <f t="shared" si="0"/>
        <v>0</v>
      </c>
      <c r="AC61" s="31">
        <f t="shared" si="0"/>
        <v>0</v>
      </c>
      <c r="AD61" s="31">
        <f t="shared" si="0"/>
        <v>0</v>
      </c>
      <c r="AE61" s="31">
        <f t="shared" si="0"/>
        <v>1</v>
      </c>
      <c r="AF61" s="31">
        <f t="shared" si="0"/>
        <v>1</v>
      </c>
      <c r="AG61" s="31">
        <f t="shared" si="0"/>
        <v>1</v>
      </c>
      <c r="AH61" s="31">
        <f t="shared" si="0"/>
        <v>0</v>
      </c>
      <c r="AI61" s="31">
        <f t="shared" si="0"/>
        <v>2</v>
      </c>
      <c r="AJ61" s="31">
        <f t="shared" si="0"/>
        <v>1</v>
      </c>
      <c r="AK61" s="31">
        <f t="shared" si="0"/>
        <v>0</v>
      </c>
      <c r="AL61" s="31">
        <f t="shared" si="0"/>
        <v>1</v>
      </c>
      <c r="AM61" s="31">
        <f t="shared" si="0"/>
        <v>2</v>
      </c>
      <c r="AN61" s="31">
        <f t="shared" si="0"/>
        <v>15</v>
      </c>
      <c r="AO61" s="31">
        <f t="shared" si="0"/>
        <v>0</v>
      </c>
      <c r="AP61" s="31">
        <f t="shared" si="0"/>
        <v>21</v>
      </c>
      <c r="AQ61" s="76">
        <f t="shared" si="0"/>
        <v>3</v>
      </c>
      <c r="AR61" s="77">
        <f>SUM(AR3:AR60)</f>
        <v>41</v>
      </c>
      <c r="AS61" s="77"/>
      <c r="AT61" s="23"/>
    </row>
    <row r="63" spans="1:47">
      <c r="B63" s="12" t="s">
        <v>2048</v>
      </c>
      <c r="C63" s="12">
        <v>56</v>
      </c>
      <c r="D63" s="12" t="s">
        <v>2049</v>
      </c>
    </row>
    <row r="64" spans="1:47">
      <c r="B64" s="12" t="s">
        <v>2075</v>
      </c>
      <c r="C64" s="12">
        <v>3</v>
      </c>
      <c r="D64" s="12" t="s">
        <v>2049</v>
      </c>
    </row>
    <row r="65" spans="2:4">
      <c r="B65" s="12" t="s">
        <v>1539</v>
      </c>
      <c r="C65" s="12">
        <v>53</v>
      </c>
      <c r="D65" s="12" t="s">
        <v>2049</v>
      </c>
    </row>
  </sheetData>
  <autoFilter ref="F1:F61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35 J36:J4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86"/>
  <sheetViews>
    <sheetView workbookViewId="0">
      <selection activeCell="AT5" sqref="AT5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17" width="2.25" style="12" hidden="1" customWidth="1"/>
    <col min="18" max="41" width="2.375" style="12" hidden="1" customWidth="1"/>
    <col min="42" max="43" width="2.375" style="12" customWidth="1"/>
    <col min="44" max="45" width="3.5" style="12" customWidth="1"/>
    <col min="46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1762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1304</v>
      </c>
      <c r="O2" s="13" t="s">
        <v>1305</v>
      </c>
      <c r="P2" s="13" t="s">
        <v>1306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18">
        <v>1</v>
      </c>
      <c r="B3" s="19">
        <v>5191100002715</v>
      </c>
      <c r="C3" s="20" t="s">
        <v>50</v>
      </c>
      <c r="D3" s="20" t="s">
        <v>359</v>
      </c>
      <c r="E3" s="20" t="s">
        <v>360</v>
      </c>
      <c r="F3" s="21">
        <v>1</v>
      </c>
      <c r="G3" s="21"/>
      <c r="H3" s="22">
        <v>1</v>
      </c>
      <c r="I3" s="20" t="s">
        <v>362</v>
      </c>
      <c r="J3" s="21" t="s">
        <v>361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173</v>
      </c>
      <c r="E4" s="20" t="s">
        <v>363</v>
      </c>
      <c r="F4" s="21">
        <v>2</v>
      </c>
      <c r="G4" s="21"/>
      <c r="H4" s="22">
        <v>1</v>
      </c>
      <c r="I4" s="20" t="s">
        <v>362</v>
      </c>
      <c r="J4" s="21" t="s">
        <v>361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7">
        <v>5191100004807</v>
      </c>
      <c r="C5" s="58" t="s">
        <v>50</v>
      </c>
      <c r="D5" s="58" t="s">
        <v>364</v>
      </c>
      <c r="E5" s="58" t="s">
        <v>214</v>
      </c>
      <c r="F5" s="79">
        <v>1</v>
      </c>
      <c r="G5" s="79"/>
      <c r="H5" s="80">
        <v>10</v>
      </c>
      <c r="I5" s="58" t="s">
        <v>362</v>
      </c>
      <c r="J5" s="79" t="s">
        <v>361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0" t="s">
        <v>1379</v>
      </c>
    </row>
    <row r="6" spans="1:46">
      <c r="A6" s="18">
        <v>4</v>
      </c>
      <c r="B6" s="19">
        <v>1191100113000</v>
      </c>
      <c r="C6" s="20" t="s">
        <v>71</v>
      </c>
      <c r="D6" s="20" t="s">
        <v>365</v>
      </c>
      <c r="E6" s="20" t="s">
        <v>366</v>
      </c>
      <c r="F6" s="21">
        <v>1</v>
      </c>
      <c r="G6" s="21"/>
      <c r="H6" s="24">
        <v>14</v>
      </c>
      <c r="I6" s="20" t="s">
        <v>362</v>
      </c>
      <c r="J6" s="21" t="s">
        <v>361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367</v>
      </c>
      <c r="E7" s="20" t="s">
        <v>368</v>
      </c>
      <c r="F7" s="21">
        <v>2</v>
      </c>
      <c r="G7" s="21"/>
      <c r="H7" s="22">
        <v>1</v>
      </c>
      <c r="I7" s="20" t="s">
        <v>362</v>
      </c>
      <c r="J7" s="21" t="s">
        <v>361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369</v>
      </c>
      <c r="E8" s="20" t="s">
        <v>370</v>
      </c>
      <c r="F8" s="21">
        <v>1</v>
      </c>
      <c r="G8" s="21"/>
      <c r="H8" s="24">
        <v>11</v>
      </c>
      <c r="I8" s="20" t="s">
        <v>362</v>
      </c>
      <c r="J8" s="21" t="s">
        <v>361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371</v>
      </c>
      <c r="E9" s="20" t="s">
        <v>372</v>
      </c>
      <c r="F9" s="21">
        <v>1</v>
      </c>
      <c r="G9" s="21"/>
      <c r="H9" s="24">
        <v>9</v>
      </c>
      <c r="I9" s="20" t="s">
        <v>362</v>
      </c>
      <c r="J9" s="21" t="s">
        <v>361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373</v>
      </c>
      <c r="E10" s="20" t="s">
        <v>374</v>
      </c>
      <c r="F10" s="21">
        <v>2</v>
      </c>
      <c r="G10" s="21">
        <v>55</v>
      </c>
      <c r="H10" s="24">
        <v>14</v>
      </c>
      <c r="I10" s="20" t="s">
        <v>362</v>
      </c>
      <c r="J10" s="21" t="s">
        <v>361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375</v>
      </c>
      <c r="E11" s="20" t="s">
        <v>316</v>
      </c>
      <c r="F11" s="21">
        <v>1</v>
      </c>
      <c r="G11" s="21"/>
      <c r="H11" s="22">
        <v>1</v>
      </c>
      <c r="I11" s="20" t="s">
        <v>362</v>
      </c>
      <c r="J11" s="21" t="s">
        <v>361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193</v>
      </c>
      <c r="E12" s="20" t="s">
        <v>360</v>
      </c>
      <c r="F12" s="21">
        <v>1</v>
      </c>
      <c r="G12" s="21"/>
      <c r="H12" s="22">
        <v>1</v>
      </c>
      <c r="I12" s="20" t="s">
        <v>362</v>
      </c>
      <c r="J12" s="21" t="s">
        <v>361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376</v>
      </c>
      <c r="E13" s="20" t="s">
        <v>377</v>
      </c>
      <c r="F13" s="21">
        <v>1</v>
      </c>
      <c r="G13" s="21">
        <v>121</v>
      </c>
      <c r="H13" s="22">
        <v>1</v>
      </c>
      <c r="I13" s="20" t="s">
        <v>362</v>
      </c>
      <c r="J13" s="21" t="s">
        <v>361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7">
        <v>3191100427540</v>
      </c>
      <c r="C14" s="58" t="s">
        <v>55</v>
      </c>
      <c r="D14" s="58" t="s">
        <v>378</v>
      </c>
      <c r="E14" s="58" t="s">
        <v>379</v>
      </c>
      <c r="F14" s="79">
        <v>2</v>
      </c>
      <c r="G14" s="79"/>
      <c r="H14" s="80">
        <v>9</v>
      </c>
      <c r="I14" s="58" t="s">
        <v>362</v>
      </c>
      <c r="J14" s="79" t="s">
        <v>361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0" t="s">
        <v>1379</v>
      </c>
    </row>
    <row r="15" spans="1:46">
      <c r="A15" s="18">
        <v>13</v>
      </c>
      <c r="B15" s="19">
        <v>3191100153415</v>
      </c>
      <c r="C15" s="20" t="s">
        <v>55</v>
      </c>
      <c r="D15" s="20" t="s">
        <v>380</v>
      </c>
      <c r="E15" s="20" t="s">
        <v>381</v>
      </c>
      <c r="F15" s="21">
        <v>2</v>
      </c>
      <c r="G15" s="21"/>
      <c r="H15" s="24">
        <v>10</v>
      </c>
      <c r="I15" s="20" t="s">
        <v>362</v>
      </c>
      <c r="J15" s="21" t="s">
        <v>361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382</v>
      </c>
      <c r="E16" s="20" t="s">
        <v>383</v>
      </c>
      <c r="F16" s="21">
        <v>1</v>
      </c>
      <c r="G16" s="21"/>
      <c r="H16" s="24">
        <v>9</v>
      </c>
      <c r="I16" s="20" t="s">
        <v>362</v>
      </c>
      <c r="J16" s="21" t="s">
        <v>361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384</v>
      </c>
      <c r="E17" s="20" t="s">
        <v>385</v>
      </c>
      <c r="F17" s="21">
        <v>1</v>
      </c>
      <c r="G17" s="21"/>
      <c r="H17" s="24">
        <v>10</v>
      </c>
      <c r="I17" s="20" t="s">
        <v>362</v>
      </c>
      <c r="J17" s="21" t="s">
        <v>361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145</v>
      </c>
      <c r="E18" s="20" t="s">
        <v>386</v>
      </c>
      <c r="F18" s="21">
        <v>2</v>
      </c>
      <c r="G18" s="21"/>
      <c r="H18" s="24">
        <v>3</v>
      </c>
      <c r="I18" s="20" t="s">
        <v>362</v>
      </c>
      <c r="J18" s="21" t="s">
        <v>361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387</v>
      </c>
      <c r="E19" s="20" t="s">
        <v>388</v>
      </c>
      <c r="F19" s="21">
        <v>1</v>
      </c>
      <c r="G19" s="21"/>
      <c r="H19" s="22">
        <v>1</v>
      </c>
      <c r="I19" s="20" t="s">
        <v>362</v>
      </c>
      <c r="J19" s="21" t="s">
        <v>361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 t="s">
        <v>1938</v>
      </c>
    </row>
    <row r="20" spans="1:46">
      <c r="A20" s="18">
        <v>18</v>
      </c>
      <c r="B20" s="19">
        <v>3670200783041</v>
      </c>
      <c r="C20" s="20" t="s">
        <v>64</v>
      </c>
      <c r="D20" s="20" t="s">
        <v>389</v>
      </c>
      <c r="E20" s="20" t="s">
        <v>390</v>
      </c>
      <c r="F20" s="21">
        <v>2</v>
      </c>
      <c r="G20" s="21">
        <v>9809</v>
      </c>
      <c r="H20" s="24">
        <v>10</v>
      </c>
      <c r="I20" s="20" t="s">
        <v>362</v>
      </c>
      <c r="J20" s="21" t="s">
        <v>361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391</v>
      </c>
      <c r="E21" s="20" t="s">
        <v>392</v>
      </c>
      <c r="F21" s="21">
        <v>1</v>
      </c>
      <c r="G21" s="21"/>
      <c r="H21" s="24">
        <v>9</v>
      </c>
      <c r="I21" s="20" t="s">
        <v>362</v>
      </c>
      <c r="J21" s="21" t="s">
        <v>361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393</v>
      </c>
      <c r="E22" s="20" t="s">
        <v>394</v>
      </c>
      <c r="F22" s="21">
        <v>1</v>
      </c>
      <c r="G22" s="21"/>
      <c r="H22" s="22">
        <v>1</v>
      </c>
      <c r="I22" s="20" t="s">
        <v>362</v>
      </c>
      <c r="J22" s="21" t="s">
        <v>361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396</v>
      </c>
      <c r="E23" s="20" t="s">
        <v>397</v>
      </c>
      <c r="F23" s="21">
        <v>1</v>
      </c>
      <c r="G23" s="21"/>
      <c r="H23" s="22">
        <v>1</v>
      </c>
      <c r="I23" s="20" t="s">
        <v>362</v>
      </c>
      <c r="J23" s="21" t="s">
        <v>361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398</v>
      </c>
      <c r="E24" s="20" t="s">
        <v>399</v>
      </c>
      <c r="F24" s="21">
        <v>1</v>
      </c>
      <c r="G24" s="21"/>
      <c r="H24" s="24">
        <v>9</v>
      </c>
      <c r="I24" s="20" t="s">
        <v>362</v>
      </c>
      <c r="J24" s="21" t="s">
        <v>361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400</v>
      </c>
      <c r="E25" s="20" t="s">
        <v>401</v>
      </c>
      <c r="F25" s="21">
        <v>2</v>
      </c>
      <c r="G25" s="21"/>
      <c r="H25" s="24">
        <v>10</v>
      </c>
      <c r="I25" s="20" t="s">
        <v>362</v>
      </c>
      <c r="J25" s="21" t="s">
        <v>361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402</v>
      </c>
      <c r="E26" s="20" t="s">
        <v>372</v>
      </c>
      <c r="F26" s="21">
        <v>1</v>
      </c>
      <c r="G26" s="21"/>
      <c r="H26" s="24">
        <v>9</v>
      </c>
      <c r="I26" s="20" t="s">
        <v>362</v>
      </c>
      <c r="J26" s="21" t="s">
        <v>361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403</v>
      </c>
      <c r="E27" s="20" t="s">
        <v>404</v>
      </c>
      <c r="F27" s="21">
        <v>1</v>
      </c>
      <c r="G27" s="21"/>
      <c r="H27" s="24">
        <v>4</v>
      </c>
      <c r="I27" s="20" t="s">
        <v>362</v>
      </c>
      <c r="J27" s="21" t="s">
        <v>361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5191100030875</v>
      </c>
      <c r="C28" s="20" t="s">
        <v>64</v>
      </c>
      <c r="D28" s="20" t="s">
        <v>405</v>
      </c>
      <c r="E28" s="20" t="s">
        <v>406</v>
      </c>
      <c r="F28" s="21">
        <v>2</v>
      </c>
      <c r="G28" s="21"/>
      <c r="H28" s="22">
        <v>1</v>
      </c>
      <c r="I28" s="20" t="s">
        <v>362</v>
      </c>
      <c r="J28" s="21" t="s">
        <v>361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3191100141263</v>
      </c>
      <c r="C29" s="20" t="s">
        <v>64</v>
      </c>
      <c r="D29" s="20" t="s">
        <v>407</v>
      </c>
      <c r="E29" s="20" t="s">
        <v>408</v>
      </c>
      <c r="F29" s="21">
        <v>2</v>
      </c>
      <c r="G29" s="21"/>
      <c r="H29" s="22">
        <v>1</v>
      </c>
      <c r="I29" s="20" t="s">
        <v>362</v>
      </c>
      <c r="J29" s="21" t="s">
        <v>361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3191100563338</v>
      </c>
      <c r="C30" s="20" t="s">
        <v>50</v>
      </c>
      <c r="D30" s="20" t="s">
        <v>409</v>
      </c>
      <c r="E30" s="20" t="s">
        <v>410</v>
      </c>
      <c r="F30" s="21">
        <v>1</v>
      </c>
      <c r="G30" s="21"/>
      <c r="H30" s="24">
        <v>10</v>
      </c>
      <c r="I30" s="20" t="s">
        <v>362</v>
      </c>
      <c r="J30" s="21" t="s">
        <v>361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3100500656405</v>
      </c>
      <c r="C31" s="20" t="s">
        <v>55</v>
      </c>
      <c r="D31" s="20" t="s">
        <v>412</v>
      </c>
      <c r="E31" s="20" t="s">
        <v>413</v>
      </c>
      <c r="F31" s="21">
        <v>2</v>
      </c>
      <c r="G31" s="21"/>
      <c r="H31" s="24">
        <v>9</v>
      </c>
      <c r="I31" s="20" t="s">
        <v>362</v>
      </c>
      <c r="J31" s="21" t="s">
        <v>361</v>
      </c>
      <c r="K31" s="21">
        <v>1</v>
      </c>
      <c r="L31" s="21">
        <v>1</v>
      </c>
      <c r="M31" s="21">
        <v>1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>
        <v>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3191100376783</v>
      </c>
      <c r="C32" s="20" t="s">
        <v>64</v>
      </c>
      <c r="D32" s="20" t="s">
        <v>414</v>
      </c>
      <c r="E32" s="20" t="s">
        <v>358</v>
      </c>
      <c r="F32" s="21">
        <v>2</v>
      </c>
      <c r="G32" s="21"/>
      <c r="H32" s="24">
        <v>3</v>
      </c>
      <c r="I32" s="20" t="s">
        <v>362</v>
      </c>
      <c r="J32" s="21" t="s">
        <v>361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3191100023511</v>
      </c>
      <c r="C33" s="20" t="s">
        <v>64</v>
      </c>
      <c r="D33" s="20" t="s">
        <v>415</v>
      </c>
      <c r="E33" s="20" t="s">
        <v>416</v>
      </c>
      <c r="F33" s="21">
        <v>2</v>
      </c>
      <c r="G33" s="21"/>
      <c r="H33" s="24">
        <v>3</v>
      </c>
      <c r="I33" s="20" t="s">
        <v>362</v>
      </c>
      <c r="J33" s="21" t="s">
        <v>361</v>
      </c>
      <c r="K33" s="21">
        <v>0</v>
      </c>
      <c r="L33" s="21">
        <v>0</v>
      </c>
      <c r="M33" s="21">
        <v>1</v>
      </c>
      <c r="N33" s="21">
        <v>1</v>
      </c>
      <c r="O33" s="21">
        <v>0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3191100086556</v>
      </c>
      <c r="C34" s="20" t="s">
        <v>55</v>
      </c>
      <c r="D34" s="20" t="s">
        <v>417</v>
      </c>
      <c r="E34" s="20" t="s">
        <v>408</v>
      </c>
      <c r="F34" s="21">
        <v>2</v>
      </c>
      <c r="G34" s="21"/>
      <c r="H34" s="22">
        <v>1</v>
      </c>
      <c r="I34" s="20" t="s">
        <v>362</v>
      </c>
      <c r="J34" s="21" t="s">
        <v>361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44"/>
      <c r="R34" s="44"/>
      <c r="S34" s="44"/>
      <c r="T34" s="44"/>
      <c r="U34" s="44"/>
      <c r="V34" s="44">
        <v>1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19">
        <v>3191100136707</v>
      </c>
      <c r="C35" s="20" t="s">
        <v>55</v>
      </c>
      <c r="D35" s="20" t="s">
        <v>102</v>
      </c>
      <c r="E35" s="20" t="s">
        <v>418</v>
      </c>
      <c r="F35" s="21">
        <v>2</v>
      </c>
      <c r="G35" s="21"/>
      <c r="H35" s="22">
        <v>1</v>
      </c>
      <c r="I35" s="20" t="s">
        <v>362</v>
      </c>
      <c r="J35" s="21" t="s">
        <v>361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>
        <v>1</v>
      </c>
      <c r="AM35" s="44"/>
      <c r="AN35" s="44">
        <v>1</v>
      </c>
      <c r="AO35" s="44"/>
      <c r="AP35" s="44"/>
      <c r="AQ35" s="44"/>
      <c r="AR35" s="23"/>
      <c r="AS35" s="23"/>
      <c r="AT35" s="23"/>
    </row>
    <row r="36" spans="1:46">
      <c r="A36" s="18">
        <v>34</v>
      </c>
      <c r="B36" s="19">
        <v>3191100138211</v>
      </c>
      <c r="C36" s="20" t="s">
        <v>64</v>
      </c>
      <c r="D36" s="20" t="s">
        <v>419</v>
      </c>
      <c r="E36" s="20" t="s">
        <v>420</v>
      </c>
      <c r="F36" s="21">
        <v>2</v>
      </c>
      <c r="G36" s="21"/>
      <c r="H36" s="22">
        <v>1</v>
      </c>
      <c r="I36" s="20" t="s">
        <v>362</v>
      </c>
      <c r="J36" s="21" t="s">
        <v>361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2120301025997</v>
      </c>
      <c r="C37" s="20" t="s">
        <v>91</v>
      </c>
      <c r="D37" s="20" t="s">
        <v>421</v>
      </c>
      <c r="E37" s="20" t="s">
        <v>422</v>
      </c>
      <c r="F37" s="21">
        <v>2</v>
      </c>
      <c r="G37" s="21"/>
      <c r="H37" s="24">
        <v>9</v>
      </c>
      <c r="I37" s="20" t="s">
        <v>362</v>
      </c>
      <c r="J37" s="21" t="s">
        <v>361</v>
      </c>
      <c r="K37" s="21">
        <v>0</v>
      </c>
      <c r="L37" s="21">
        <v>1</v>
      </c>
      <c r="M37" s="21">
        <v>1</v>
      </c>
      <c r="N37" s="21">
        <v>0</v>
      </c>
      <c r="O37" s="21">
        <v>1</v>
      </c>
      <c r="P37" s="21">
        <v>0</v>
      </c>
      <c r="Q37" s="44"/>
      <c r="R37" s="44">
        <v>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>
        <v>1</v>
      </c>
      <c r="AS37" s="23"/>
      <c r="AT37" s="23"/>
    </row>
    <row r="38" spans="1:46">
      <c r="A38" s="18">
        <v>36</v>
      </c>
      <c r="B38" s="19">
        <v>3160101610878</v>
      </c>
      <c r="C38" s="20" t="s">
        <v>50</v>
      </c>
      <c r="D38" s="20" t="s">
        <v>234</v>
      </c>
      <c r="E38" s="20" t="s">
        <v>423</v>
      </c>
      <c r="F38" s="21">
        <v>1</v>
      </c>
      <c r="G38" s="21"/>
      <c r="H38" s="24">
        <v>10</v>
      </c>
      <c r="I38" s="20" t="s">
        <v>362</v>
      </c>
      <c r="J38" s="21" t="s">
        <v>361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4"/>
      <c r="R38" s="44"/>
      <c r="S38" s="44"/>
      <c r="T38" s="44"/>
      <c r="U38" s="44">
        <v>1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1</v>
      </c>
      <c r="AO38" s="44"/>
      <c r="AP38" s="44"/>
      <c r="AQ38" s="44"/>
      <c r="AR38" s="23"/>
      <c r="AS38" s="23"/>
      <c r="AT38" s="23"/>
    </row>
    <row r="39" spans="1:46">
      <c r="A39" s="18">
        <v>37</v>
      </c>
      <c r="B39" s="19">
        <v>3191100429097</v>
      </c>
      <c r="C39" s="20" t="s">
        <v>50</v>
      </c>
      <c r="D39" s="20" t="s">
        <v>424</v>
      </c>
      <c r="E39" s="20" t="s">
        <v>425</v>
      </c>
      <c r="F39" s="21">
        <v>1</v>
      </c>
      <c r="G39" s="21"/>
      <c r="H39" s="24">
        <v>10</v>
      </c>
      <c r="I39" s="20" t="s">
        <v>362</v>
      </c>
      <c r="J39" s="21" t="s">
        <v>361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1199999016461</v>
      </c>
      <c r="C40" s="20" t="s">
        <v>71</v>
      </c>
      <c r="D40" s="20" t="s">
        <v>426</v>
      </c>
      <c r="E40" s="20" t="s">
        <v>427</v>
      </c>
      <c r="F40" s="21">
        <v>1</v>
      </c>
      <c r="G40" s="21"/>
      <c r="H40" s="24">
        <v>10</v>
      </c>
      <c r="I40" s="20" t="s">
        <v>362</v>
      </c>
      <c r="J40" s="21" t="s">
        <v>361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1191100089117</v>
      </c>
      <c r="C41" s="20" t="s">
        <v>91</v>
      </c>
      <c r="D41" s="20" t="s">
        <v>241</v>
      </c>
      <c r="E41" s="20" t="s">
        <v>428</v>
      </c>
      <c r="F41" s="21">
        <v>2</v>
      </c>
      <c r="G41" s="21"/>
      <c r="H41" s="24">
        <v>10</v>
      </c>
      <c r="I41" s="20" t="s">
        <v>362</v>
      </c>
      <c r="J41" s="21" t="s">
        <v>361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3191100318538</v>
      </c>
      <c r="C42" s="20" t="s">
        <v>50</v>
      </c>
      <c r="D42" s="20" t="s">
        <v>429</v>
      </c>
      <c r="E42" s="20" t="s">
        <v>430</v>
      </c>
      <c r="F42" s="21">
        <v>1</v>
      </c>
      <c r="G42" s="21"/>
      <c r="H42" s="24">
        <v>11</v>
      </c>
      <c r="I42" s="20" t="s">
        <v>362</v>
      </c>
      <c r="J42" s="21" t="s">
        <v>361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>
        <v>1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3191100377879</v>
      </c>
      <c r="C43" s="20" t="s">
        <v>50</v>
      </c>
      <c r="D43" s="20" t="s">
        <v>431</v>
      </c>
      <c r="E43" s="20" t="s">
        <v>432</v>
      </c>
      <c r="F43" s="21">
        <v>1</v>
      </c>
      <c r="G43" s="21"/>
      <c r="H43" s="24">
        <v>4</v>
      </c>
      <c r="I43" s="20" t="s">
        <v>362</v>
      </c>
      <c r="J43" s="21" t="s">
        <v>361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3160101615071</v>
      </c>
      <c r="C44" s="20" t="s">
        <v>50</v>
      </c>
      <c r="D44" s="20" t="s">
        <v>433</v>
      </c>
      <c r="E44" s="20" t="s">
        <v>434</v>
      </c>
      <c r="F44" s="21">
        <v>1</v>
      </c>
      <c r="G44" s="21"/>
      <c r="H44" s="24">
        <v>11</v>
      </c>
      <c r="I44" s="20" t="s">
        <v>362</v>
      </c>
      <c r="J44" s="21" t="s">
        <v>361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3191100563362</v>
      </c>
      <c r="C45" s="20" t="s">
        <v>64</v>
      </c>
      <c r="D45" s="20" t="s">
        <v>435</v>
      </c>
      <c r="E45" s="20" t="s">
        <v>436</v>
      </c>
      <c r="F45" s="21">
        <v>2</v>
      </c>
      <c r="G45" s="21"/>
      <c r="H45" s="24">
        <v>10</v>
      </c>
      <c r="I45" s="20" t="s">
        <v>362</v>
      </c>
      <c r="J45" s="21" t="s">
        <v>361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3191100140526</v>
      </c>
      <c r="C46" s="20" t="s">
        <v>50</v>
      </c>
      <c r="D46" s="20" t="s">
        <v>437</v>
      </c>
      <c r="E46" s="20" t="s">
        <v>438</v>
      </c>
      <c r="F46" s="21">
        <v>1</v>
      </c>
      <c r="G46" s="21"/>
      <c r="H46" s="22">
        <v>1</v>
      </c>
      <c r="I46" s="20" t="s">
        <v>362</v>
      </c>
      <c r="J46" s="21" t="s">
        <v>361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>
        <v>1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5191100001018</v>
      </c>
      <c r="C47" s="20" t="s">
        <v>64</v>
      </c>
      <c r="D47" s="20" t="s">
        <v>113</v>
      </c>
      <c r="E47" s="20" t="s">
        <v>439</v>
      </c>
      <c r="F47" s="21">
        <v>2</v>
      </c>
      <c r="G47" s="21"/>
      <c r="H47" s="24">
        <v>3</v>
      </c>
      <c r="I47" s="20" t="s">
        <v>362</v>
      </c>
      <c r="J47" s="21" t="s">
        <v>361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3191100304201</v>
      </c>
      <c r="C48" s="20" t="s">
        <v>50</v>
      </c>
      <c r="D48" s="20" t="s">
        <v>440</v>
      </c>
      <c r="E48" s="20" t="s">
        <v>441</v>
      </c>
      <c r="F48" s="21">
        <v>1</v>
      </c>
      <c r="G48" s="21"/>
      <c r="H48" s="24">
        <v>10</v>
      </c>
      <c r="I48" s="20" t="s">
        <v>362</v>
      </c>
      <c r="J48" s="21" t="s">
        <v>361</v>
      </c>
      <c r="K48" s="26">
        <v>0</v>
      </c>
      <c r="L48" s="26">
        <v>0</v>
      </c>
      <c r="M48" s="26">
        <v>0</v>
      </c>
      <c r="N48" s="26">
        <v>1</v>
      </c>
      <c r="O48" s="26">
        <v>1</v>
      </c>
      <c r="P48" s="26">
        <v>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7">
      <c r="A49" s="18">
        <v>47</v>
      </c>
      <c r="B49" s="19">
        <v>1191100059811</v>
      </c>
      <c r="C49" s="20" t="s">
        <v>71</v>
      </c>
      <c r="D49" s="20" t="s">
        <v>443</v>
      </c>
      <c r="E49" s="20" t="s">
        <v>444</v>
      </c>
      <c r="F49" s="21">
        <v>1</v>
      </c>
      <c r="G49" s="21"/>
      <c r="H49" s="24">
        <v>9</v>
      </c>
      <c r="I49" s="20" t="s">
        <v>362</v>
      </c>
      <c r="J49" s="21" t="s">
        <v>361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7">
      <c r="A50" s="18">
        <v>48</v>
      </c>
      <c r="B50" s="19">
        <v>1300800233854</v>
      </c>
      <c r="C50" s="20" t="s">
        <v>91</v>
      </c>
      <c r="D50" s="20" t="s">
        <v>445</v>
      </c>
      <c r="E50" s="20" t="s">
        <v>446</v>
      </c>
      <c r="F50" s="21">
        <v>2</v>
      </c>
      <c r="G50" s="21"/>
      <c r="H50" s="24">
        <v>4</v>
      </c>
      <c r="I50" s="20" t="s">
        <v>362</v>
      </c>
      <c r="J50" s="21" t="s">
        <v>361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7">
      <c r="A51" s="18">
        <v>49</v>
      </c>
      <c r="B51" s="19">
        <v>3191100429291</v>
      </c>
      <c r="C51" s="20" t="s">
        <v>50</v>
      </c>
      <c r="D51" s="20" t="s">
        <v>447</v>
      </c>
      <c r="E51" s="20" t="s">
        <v>448</v>
      </c>
      <c r="F51" s="21">
        <v>1</v>
      </c>
      <c r="G51" s="21"/>
      <c r="H51" s="24">
        <v>10</v>
      </c>
      <c r="I51" s="20" t="s">
        <v>362</v>
      </c>
      <c r="J51" s="21" t="s">
        <v>361</v>
      </c>
      <c r="K51" s="21">
        <v>0</v>
      </c>
      <c r="L51" s="21">
        <v>1</v>
      </c>
      <c r="M51" s="21">
        <v>1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>
        <v>1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7">
      <c r="A52" s="18">
        <v>50</v>
      </c>
      <c r="B52" s="19">
        <v>4191100001877</v>
      </c>
      <c r="C52" s="20" t="s">
        <v>55</v>
      </c>
      <c r="D52" s="20" t="s">
        <v>449</v>
      </c>
      <c r="E52" s="20" t="s">
        <v>439</v>
      </c>
      <c r="F52" s="21">
        <v>2</v>
      </c>
      <c r="G52" s="21"/>
      <c r="H52" s="24">
        <v>3</v>
      </c>
      <c r="I52" s="20" t="s">
        <v>362</v>
      </c>
      <c r="J52" s="21" t="s">
        <v>361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7">
      <c r="A53" s="18">
        <v>51</v>
      </c>
      <c r="B53" s="19">
        <v>3191100318503</v>
      </c>
      <c r="C53" s="20" t="s">
        <v>55</v>
      </c>
      <c r="D53" s="20" t="s">
        <v>449</v>
      </c>
      <c r="E53" s="20" t="s">
        <v>450</v>
      </c>
      <c r="F53" s="21">
        <v>2</v>
      </c>
      <c r="G53" s="21"/>
      <c r="H53" s="24">
        <v>11</v>
      </c>
      <c r="I53" s="20" t="s">
        <v>362</v>
      </c>
      <c r="J53" s="21" t="s">
        <v>361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7">
      <c r="A54" s="18">
        <v>52</v>
      </c>
      <c r="B54" s="19">
        <v>1301801214838</v>
      </c>
      <c r="C54" s="20" t="s">
        <v>71</v>
      </c>
      <c r="D54" s="20" t="s">
        <v>451</v>
      </c>
      <c r="E54" s="20" t="s">
        <v>452</v>
      </c>
      <c r="F54" s="21">
        <v>1</v>
      </c>
      <c r="G54" s="21"/>
      <c r="H54" s="24">
        <v>10</v>
      </c>
      <c r="I54" s="20" t="s">
        <v>362</v>
      </c>
      <c r="J54" s="21" t="s">
        <v>361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>
        <v>1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7">
      <c r="A55" s="18">
        <v>53</v>
      </c>
      <c r="B55" s="19">
        <v>1191100110957</v>
      </c>
      <c r="C55" s="20" t="s">
        <v>71</v>
      </c>
      <c r="D55" s="20" t="s">
        <v>453</v>
      </c>
      <c r="E55" s="20" t="s">
        <v>454</v>
      </c>
      <c r="F55" s="21">
        <v>1</v>
      </c>
      <c r="G55" s="21"/>
      <c r="H55" s="22">
        <v>1</v>
      </c>
      <c r="I55" s="20" t="s">
        <v>362</v>
      </c>
      <c r="J55" s="21" t="s">
        <v>361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7">
      <c r="A56" s="18">
        <v>54</v>
      </c>
      <c r="B56" s="19">
        <v>3191000151399</v>
      </c>
      <c r="C56" s="20" t="s">
        <v>64</v>
      </c>
      <c r="D56" s="20" t="s">
        <v>455</v>
      </c>
      <c r="E56" s="20" t="s">
        <v>428</v>
      </c>
      <c r="F56" s="21">
        <v>2</v>
      </c>
      <c r="G56" s="21">
        <v>9</v>
      </c>
      <c r="H56" s="24">
        <v>11</v>
      </c>
      <c r="I56" s="20" t="s">
        <v>362</v>
      </c>
      <c r="J56" s="21" t="s">
        <v>361</v>
      </c>
      <c r="K56" s="26">
        <v>0</v>
      </c>
      <c r="L56" s="26">
        <v>1</v>
      </c>
      <c r="M56" s="26">
        <v>0</v>
      </c>
      <c r="N56" s="26">
        <v>1</v>
      </c>
      <c r="O56" s="26">
        <v>1</v>
      </c>
      <c r="P56" s="26">
        <v>1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>
        <v>1</v>
      </c>
      <c r="AS56" s="23"/>
      <c r="AT56" s="23"/>
    </row>
    <row r="57" spans="1:47">
      <c r="A57" s="18">
        <v>55</v>
      </c>
      <c r="B57" s="19">
        <v>3191100428325</v>
      </c>
      <c r="C57" s="20" t="s">
        <v>64</v>
      </c>
      <c r="D57" s="20" t="s">
        <v>457</v>
      </c>
      <c r="E57" s="20" t="s">
        <v>401</v>
      </c>
      <c r="F57" s="21">
        <v>2</v>
      </c>
      <c r="G57" s="21"/>
      <c r="H57" s="24">
        <v>11</v>
      </c>
      <c r="I57" s="20" t="s">
        <v>362</v>
      </c>
      <c r="J57" s="21" t="s">
        <v>361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7">
      <c r="A58" s="18">
        <v>56</v>
      </c>
      <c r="B58" s="19">
        <v>3191100136022</v>
      </c>
      <c r="C58" s="20" t="s">
        <v>50</v>
      </c>
      <c r="D58" s="20" t="s">
        <v>458</v>
      </c>
      <c r="E58" s="20" t="s">
        <v>459</v>
      </c>
      <c r="F58" s="21">
        <v>1</v>
      </c>
      <c r="G58" s="21"/>
      <c r="H58" s="24">
        <v>14</v>
      </c>
      <c r="I58" s="20" t="s">
        <v>362</v>
      </c>
      <c r="J58" s="21" t="s">
        <v>361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/>
      <c r="AS58" s="23"/>
      <c r="AT58" s="23"/>
    </row>
    <row r="59" spans="1:47">
      <c r="A59" s="18">
        <v>57</v>
      </c>
      <c r="B59" s="19">
        <v>1191200017185</v>
      </c>
      <c r="C59" s="20" t="s">
        <v>91</v>
      </c>
      <c r="D59" s="20" t="s">
        <v>460</v>
      </c>
      <c r="E59" s="20" t="s">
        <v>461</v>
      </c>
      <c r="F59" s="21">
        <v>2</v>
      </c>
      <c r="G59" s="21"/>
      <c r="H59" s="24">
        <v>11</v>
      </c>
      <c r="I59" s="20" t="s">
        <v>362</v>
      </c>
      <c r="J59" s="21" t="s">
        <v>361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>
        <v>1</v>
      </c>
      <c r="AO59" s="44"/>
      <c r="AP59" s="44"/>
      <c r="AQ59" s="44"/>
      <c r="AR59" s="23"/>
      <c r="AS59" s="23"/>
      <c r="AT59" s="23"/>
    </row>
    <row r="60" spans="1:47">
      <c r="A60" s="18">
        <v>58</v>
      </c>
      <c r="B60" s="19">
        <v>1191100120791</v>
      </c>
      <c r="C60" s="20" t="s">
        <v>71</v>
      </c>
      <c r="D60" s="20" t="s">
        <v>462</v>
      </c>
      <c r="E60" s="20" t="s">
        <v>463</v>
      </c>
      <c r="F60" s="21">
        <v>1</v>
      </c>
      <c r="G60" s="21"/>
      <c r="H60" s="24">
        <v>10</v>
      </c>
      <c r="I60" s="20" t="s">
        <v>362</v>
      </c>
      <c r="J60" s="21" t="s">
        <v>361</v>
      </c>
      <c r="K60" s="21">
        <v>0</v>
      </c>
      <c r="L60" s="21">
        <v>1</v>
      </c>
      <c r="M60" s="21">
        <v>0</v>
      </c>
      <c r="N60" s="21">
        <v>0</v>
      </c>
      <c r="O60" s="21">
        <v>1</v>
      </c>
      <c r="P60" s="21">
        <v>0</v>
      </c>
      <c r="Q60" s="44"/>
      <c r="R60" s="44">
        <v>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7">
      <c r="A61" s="18">
        <v>59</v>
      </c>
      <c r="B61" s="19">
        <v>1191100081141</v>
      </c>
      <c r="C61" s="20" t="s">
        <v>64</v>
      </c>
      <c r="D61" s="20" t="s">
        <v>464</v>
      </c>
      <c r="E61" s="20" t="s">
        <v>465</v>
      </c>
      <c r="F61" s="21">
        <v>2</v>
      </c>
      <c r="G61" s="21"/>
      <c r="H61" s="24">
        <v>4</v>
      </c>
      <c r="I61" s="20" t="s">
        <v>362</v>
      </c>
      <c r="J61" s="21" t="s">
        <v>361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>
        <v>1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7">
      <c r="A62" s="18">
        <v>60</v>
      </c>
      <c r="B62" s="19">
        <v>3191100430605</v>
      </c>
      <c r="C62" s="20" t="s">
        <v>50</v>
      </c>
      <c r="D62" s="20" t="s">
        <v>466</v>
      </c>
      <c r="E62" s="20" t="s">
        <v>467</v>
      </c>
      <c r="F62" s="21">
        <v>1</v>
      </c>
      <c r="G62" s="21"/>
      <c r="H62" s="24">
        <v>10</v>
      </c>
      <c r="I62" s="20" t="s">
        <v>362</v>
      </c>
      <c r="J62" s="21" t="s">
        <v>361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7">
      <c r="A63" s="18">
        <v>61</v>
      </c>
      <c r="B63" s="57">
        <v>3191100152141</v>
      </c>
      <c r="C63" s="30" t="s">
        <v>55</v>
      </c>
      <c r="D63" s="30" t="s">
        <v>1358</v>
      </c>
      <c r="E63" s="30" t="s">
        <v>1359</v>
      </c>
      <c r="F63" s="79">
        <v>2</v>
      </c>
      <c r="G63" s="79"/>
      <c r="H63" s="80">
        <v>10</v>
      </c>
      <c r="I63" s="30" t="s">
        <v>362</v>
      </c>
      <c r="J63" s="79" t="s">
        <v>361</v>
      </c>
      <c r="K63" s="79">
        <v>0</v>
      </c>
      <c r="L63" s="79">
        <v>0</v>
      </c>
      <c r="M63" s="79">
        <v>1</v>
      </c>
      <c r="N63" s="79">
        <v>0</v>
      </c>
      <c r="O63" s="79">
        <v>0</v>
      </c>
      <c r="P63" s="79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92" t="s">
        <v>1379</v>
      </c>
      <c r="AU63" s="12" t="s">
        <v>2021</v>
      </c>
    </row>
    <row r="64" spans="1:47">
      <c r="A64" s="18">
        <v>62</v>
      </c>
      <c r="B64" s="19">
        <v>5191100055649</v>
      </c>
      <c r="C64" s="28" t="s">
        <v>55</v>
      </c>
      <c r="D64" s="28" t="s">
        <v>1319</v>
      </c>
      <c r="E64" s="28" t="s">
        <v>1320</v>
      </c>
      <c r="F64" s="21">
        <v>2</v>
      </c>
      <c r="G64" s="21"/>
      <c r="H64" s="24">
        <v>10</v>
      </c>
      <c r="I64" s="28" t="s">
        <v>362</v>
      </c>
      <c r="J64" s="21" t="s">
        <v>361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3190600002679</v>
      </c>
      <c r="C65" s="28" t="s">
        <v>50</v>
      </c>
      <c r="D65" s="28" t="s">
        <v>1321</v>
      </c>
      <c r="E65" s="28" t="s">
        <v>1322</v>
      </c>
      <c r="F65" s="21">
        <v>1</v>
      </c>
      <c r="G65" s="21"/>
      <c r="H65" s="24">
        <v>9</v>
      </c>
      <c r="I65" s="28" t="s">
        <v>362</v>
      </c>
      <c r="J65" s="21" t="s">
        <v>361</v>
      </c>
      <c r="K65" s="21">
        <v>0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3180500552651</v>
      </c>
      <c r="C66" s="28" t="s">
        <v>64</v>
      </c>
      <c r="D66" s="28" t="s">
        <v>1323</v>
      </c>
      <c r="E66" s="28" t="s">
        <v>1324</v>
      </c>
      <c r="F66" s="21">
        <v>2</v>
      </c>
      <c r="G66" s="21"/>
      <c r="H66" s="24">
        <v>9</v>
      </c>
      <c r="I66" s="28" t="s">
        <v>362</v>
      </c>
      <c r="J66" s="21" t="s">
        <v>361</v>
      </c>
      <c r="K66" s="21">
        <v>0</v>
      </c>
      <c r="L66" s="21">
        <v>1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1309800030307</v>
      </c>
      <c r="C67" s="28" t="s">
        <v>64</v>
      </c>
      <c r="D67" s="28" t="s">
        <v>1422</v>
      </c>
      <c r="E67" s="28" t="s">
        <v>1463</v>
      </c>
      <c r="F67" s="21">
        <v>2</v>
      </c>
      <c r="G67" s="21"/>
      <c r="H67" s="22">
        <v>1</v>
      </c>
      <c r="I67" s="28" t="s">
        <v>362</v>
      </c>
      <c r="J67" s="21" t="s">
        <v>361</v>
      </c>
      <c r="K67" s="21">
        <v>0</v>
      </c>
      <c r="L67" s="21">
        <v>0</v>
      </c>
      <c r="M67" s="21">
        <v>1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/>
    </row>
    <row r="68" spans="1:47">
      <c r="A68" s="18">
        <v>66</v>
      </c>
      <c r="B68" s="19">
        <v>2191100023742</v>
      </c>
      <c r="C68" s="28" t="s">
        <v>50</v>
      </c>
      <c r="D68" s="28" t="s">
        <v>1464</v>
      </c>
      <c r="E68" s="28" t="s">
        <v>394</v>
      </c>
      <c r="F68" s="21">
        <v>1</v>
      </c>
      <c r="G68" s="21"/>
      <c r="H68" s="22">
        <v>1</v>
      </c>
      <c r="I68" s="28" t="s">
        <v>362</v>
      </c>
      <c r="J68" s="21" t="s">
        <v>361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/>
    </row>
    <row r="69" spans="1:47">
      <c r="A69" s="18">
        <v>67</v>
      </c>
      <c r="B69" s="19">
        <v>3191100088575</v>
      </c>
      <c r="C69" s="28" t="s">
        <v>50</v>
      </c>
      <c r="D69" s="28" t="s">
        <v>447</v>
      </c>
      <c r="E69" s="28" t="s">
        <v>1465</v>
      </c>
      <c r="F69" s="21">
        <v>1</v>
      </c>
      <c r="G69" s="21"/>
      <c r="H69" s="22">
        <v>3</v>
      </c>
      <c r="I69" s="28" t="s">
        <v>362</v>
      </c>
      <c r="J69" s="21" t="s">
        <v>361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/>
    </row>
    <row r="70" spans="1:47">
      <c r="A70" s="18">
        <v>68</v>
      </c>
      <c r="B70" s="19">
        <v>3109801552951</v>
      </c>
      <c r="C70" s="28" t="s">
        <v>71</v>
      </c>
      <c r="D70" s="28" t="s">
        <v>1466</v>
      </c>
      <c r="E70" s="28" t="s">
        <v>1467</v>
      </c>
      <c r="F70" s="21">
        <v>1</v>
      </c>
      <c r="G70" s="21"/>
      <c r="H70" s="22">
        <v>3</v>
      </c>
      <c r="I70" s="28" t="s">
        <v>362</v>
      </c>
      <c r="J70" s="21" t="s">
        <v>361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7">
      <c r="A71" s="18">
        <v>69</v>
      </c>
      <c r="B71" s="19">
        <v>5302100103499</v>
      </c>
      <c r="C71" s="28" t="s">
        <v>64</v>
      </c>
      <c r="D71" s="28" t="s">
        <v>1468</v>
      </c>
      <c r="E71" s="28" t="s">
        <v>439</v>
      </c>
      <c r="F71" s="21">
        <v>2</v>
      </c>
      <c r="G71" s="21"/>
      <c r="H71" s="22">
        <v>3</v>
      </c>
      <c r="I71" s="28" t="s">
        <v>362</v>
      </c>
      <c r="J71" s="21" t="s">
        <v>361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7">
      <c r="A72" s="18">
        <v>70</v>
      </c>
      <c r="B72" s="19">
        <v>3141000076800</v>
      </c>
      <c r="C72" s="28" t="s">
        <v>50</v>
      </c>
      <c r="D72" s="28" t="s">
        <v>1469</v>
      </c>
      <c r="E72" s="28" t="s">
        <v>456</v>
      </c>
      <c r="F72" s="21">
        <v>1</v>
      </c>
      <c r="G72" s="21"/>
      <c r="H72" s="22">
        <v>9</v>
      </c>
      <c r="I72" s="28" t="s">
        <v>362</v>
      </c>
      <c r="J72" s="21" t="s">
        <v>361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 t="s">
        <v>1983</v>
      </c>
    </row>
    <row r="73" spans="1:47">
      <c r="A73" s="18">
        <v>71</v>
      </c>
      <c r="B73" s="19">
        <v>3191100428104</v>
      </c>
      <c r="C73" s="28" t="s">
        <v>55</v>
      </c>
      <c r="D73" s="28" t="s">
        <v>606</v>
      </c>
      <c r="E73" s="28" t="s">
        <v>1470</v>
      </c>
      <c r="F73" s="21">
        <v>2</v>
      </c>
      <c r="G73" s="21"/>
      <c r="H73" s="22">
        <v>10</v>
      </c>
      <c r="I73" s="28" t="s">
        <v>362</v>
      </c>
      <c r="J73" s="21" t="s">
        <v>361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7">
      <c r="A74" s="18">
        <v>72</v>
      </c>
      <c r="B74" s="19">
        <v>5191199006599</v>
      </c>
      <c r="C74" s="28" t="s">
        <v>55</v>
      </c>
      <c r="D74" s="28" t="s">
        <v>1471</v>
      </c>
      <c r="E74" s="28" t="s">
        <v>1472</v>
      </c>
      <c r="F74" s="21">
        <v>2</v>
      </c>
      <c r="G74" s="21"/>
      <c r="H74" s="22">
        <v>10</v>
      </c>
      <c r="I74" s="28" t="s">
        <v>362</v>
      </c>
      <c r="J74" s="21" t="s">
        <v>361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7">
      <c r="A75" s="18">
        <v>73</v>
      </c>
      <c r="B75" s="19">
        <v>5191100055487</v>
      </c>
      <c r="C75" s="28" t="s">
        <v>50</v>
      </c>
      <c r="D75" s="28" t="s">
        <v>145</v>
      </c>
      <c r="E75" s="28" t="s">
        <v>1473</v>
      </c>
      <c r="F75" s="21">
        <v>1</v>
      </c>
      <c r="G75" s="21"/>
      <c r="H75" s="22">
        <v>11</v>
      </c>
      <c r="I75" s="28" t="s">
        <v>362</v>
      </c>
      <c r="J75" s="21" t="s">
        <v>361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7">
      <c r="A76" s="18">
        <v>74</v>
      </c>
      <c r="B76" s="19">
        <v>2191100139536</v>
      </c>
      <c r="C76" s="28" t="s">
        <v>50</v>
      </c>
      <c r="D76" s="28" t="s">
        <v>1474</v>
      </c>
      <c r="E76" s="28" t="s">
        <v>1475</v>
      </c>
      <c r="F76" s="21">
        <v>1</v>
      </c>
      <c r="G76" s="21"/>
      <c r="H76" s="22">
        <v>14</v>
      </c>
      <c r="I76" s="28" t="s">
        <v>362</v>
      </c>
      <c r="J76" s="21" t="s">
        <v>361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7">
      <c r="A77" s="18">
        <v>75</v>
      </c>
      <c r="B77" s="19">
        <v>3102400836811</v>
      </c>
      <c r="C77" s="28" t="s">
        <v>55</v>
      </c>
      <c r="D77" s="28" t="s">
        <v>1476</v>
      </c>
      <c r="E77" s="28" t="s">
        <v>439</v>
      </c>
      <c r="F77" s="21">
        <v>2</v>
      </c>
      <c r="G77" s="21"/>
      <c r="H77" s="22">
        <v>3</v>
      </c>
      <c r="I77" s="28" t="s">
        <v>362</v>
      </c>
      <c r="J77" s="21" t="s">
        <v>361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0</v>
      </c>
      <c r="AS77" s="23"/>
      <c r="AT77" s="23"/>
    </row>
    <row r="78" spans="1:47">
      <c r="A78" s="18">
        <v>76</v>
      </c>
      <c r="B78" s="19"/>
      <c r="C78" s="28" t="s">
        <v>50</v>
      </c>
      <c r="D78" s="28" t="s">
        <v>250</v>
      </c>
      <c r="E78" s="28" t="s">
        <v>960</v>
      </c>
      <c r="F78" s="21">
        <v>1</v>
      </c>
      <c r="G78" s="21"/>
      <c r="H78" s="22">
        <v>3</v>
      </c>
      <c r="I78" s="28" t="s">
        <v>362</v>
      </c>
      <c r="J78" s="21" t="s">
        <v>361</v>
      </c>
      <c r="K78" s="21">
        <v>0</v>
      </c>
      <c r="L78" s="21">
        <v>0</v>
      </c>
      <c r="M78" s="21">
        <v>0</v>
      </c>
      <c r="N78" s="21">
        <v>1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0</v>
      </c>
      <c r="AS78" s="23"/>
      <c r="AT78" s="23"/>
    </row>
    <row r="79" spans="1:47">
      <c r="A79" s="18">
        <v>77</v>
      </c>
      <c r="B79" s="19">
        <v>3301100232321</v>
      </c>
      <c r="C79" s="28" t="s">
        <v>50</v>
      </c>
      <c r="D79" s="28" t="s">
        <v>113</v>
      </c>
      <c r="E79" s="28" t="s">
        <v>1774</v>
      </c>
      <c r="F79" s="21">
        <v>1</v>
      </c>
      <c r="G79" s="21">
        <v>45</v>
      </c>
      <c r="H79" s="24">
        <v>4</v>
      </c>
      <c r="I79" s="28" t="s">
        <v>362</v>
      </c>
      <c r="J79" s="21" t="s">
        <v>361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1749</v>
      </c>
    </row>
    <row r="80" spans="1:47">
      <c r="A80" s="18">
        <v>78</v>
      </c>
      <c r="B80" s="19">
        <v>5191100056319</v>
      </c>
      <c r="C80" s="28" t="s">
        <v>50</v>
      </c>
      <c r="D80" s="28" t="s">
        <v>1775</v>
      </c>
      <c r="E80" s="28" t="s">
        <v>1776</v>
      </c>
      <c r="F80" s="21">
        <v>1</v>
      </c>
      <c r="G80" s="21">
        <v>38</v>
      </c>
      <c r="H80" s="24">
        <v>10</v>
      </c>
      <c r="I80" s="28" t="s">
        <v>362</v>
      </c>
      <c r="J80" s="21" t="s">
        <v>361</v>
      </c>
      <c r="K80" s="21">
        <v>0</v>
      </c>
      <c r="L80" s="21">
        <v>1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1749</v>
      </c>
    </row>
    <row r="81" spans="1:47">
      <c r="A81" s="18">
        <v>79</v>
      </c>
      <c r="B81" s="19">
        <v>3190200416352</v>
      </c>
      <c r="C81" s="28" t="s">
        <v>50</v>
      </c>
      <c r="D81" s="28" t="s">
        <v>89</v>
      </c>
      <c r="E81" s="28" t="s">
        <v>1780</v>
      </c>
      <c r="F81" s="21">
        <v>1</v>
      </c>
      <c r="G81" s="21">
        <v>217</v>
      </c>
      <c r="H81" s="24">
        <v>1</v>
      </c>
      <c r="I81" s="28" t="s">
        <v>362</v>
      </c>
      <c r="J81" s="21" t="s">
        <v>361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1749</v>
      </c>
    </row>
    <row r="82" spans="1:47">
      <c r="A82" s="18">
        <v>80</v>
      </c>
      <c r="B82" s="312" t="s">
        <v>2008</v>
      </c>
      <c r="C82" s="310" t="s">
        <v>55</v>
      </c>
      <c r="D82" s="311" t="s">
        <v>2009</v>
      </c>
      <c r="E82" s="311" t="s">
        <v>2010</v>
      </c>
      <c r="F82" s="21">
        <v>2</v>
      </c>
      <c r="G82" s="21">
        <v>157</v>
      </c>
      <c r="H82" s="24">
        <v>9</v>
      </c>
      <c r="I82" s="28" t="s">
        <v>362</v>
      </c>
      <c r="J82" s="21" t="s">
        <v>361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 t="s">
        <v>1935</v>
      </c>
      <c r="AU82" s="12" t="s">
        <v>2007</v>
      </c>
    </row>
    <row r="83" spans="1:47">
      <c r="A83" s="18"/>
      <c r="B83" s="19"/>
      <c r="C83" s="20"/>
      <c r="D83" s="20"/>
      <c r="E83" s="20"/>
      <c r="F83" s="21"/>
      <c r="G83" s="21"/>
      <c r="H83" s="24"/>
      <c r="I83" s="20"/>
      <c r="J83" s="21"/>
      <c r="K83" s="21"/>
      <c r="L83" s="21"/>
      <c r="M83" s="21"/>
      <c r="N83" s="21"/>
      <c r="O83" s="21"/>
      <c r="P83" s="21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/>
      <c r="B84" s="19"/>
      <c r="C84" s="20"/>
      <c r="D84" s="20"/>
      <c r="E84" s="20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31"/>
      <c r="B86" s="32"/>
      <c r="C86" s="32"/>
      <c r="D86" s="32"/>
      <c r="E86" s="32"/>
      <c r="F86" s="31"/>
      <c r="G86" s="31"/>
      <c r="H86" s="33"/>
      <c r="I86" s="32"/>
      <c r="J86" s="31"/>
      <c r="K86" s="31">
        <f t="shared" ref="K86:AQ86" si="0">SUM(K3:K85)</f>
        <v>9</v>
      </c>
      <c r="L86" s="31">
        <f t="shared" si="0"/>
        <v>18</v>
      </c>
      <c r="M86" s="31">
        <f t="shared" si="0"/>
        <v>47</v>
      </c>
      <c r="N86" s="31">
        <f t="shared" si="0"/>
        <v>6</v>
      </c>
      <c r="O86" s="31">
        <f t="shared" si="0"/>
        <v>12</v>
      </c>
      <c r="P86" s="31">
        <f t="shared" si="0"/>
        <v>3</v>
      </c>
      <c r="Q86" s="31">
        <f t="shared" si="0"/>
        <v>6</v>
      </c>
      <c r="R86" s="31">
        <f t="shared" si="0"/>
        <v>5</v>
      </c>
      <c r="S86" s="31">
        <f t="shared" si="0"/>
        <v>0</v>
      </c>
      <c r="T86" s="31">
        <f t="shared" si="0"/>
        <v>0</v>
      </c>
      <c r="U86" s="31">
        <f t="shared" si="0"/>
        <v>16</v>
      </c>
      <c r="V86" s="31">
        <f t="shared" si="0"/>
        <v>5</v>
      </c>
      <c r="W86" s="31">
        <f t="shared" si="0"/>
        <v>1</v>
      </c>
      <c r="X86" s="31">
        <f t="shared" si="0"/>
        <v>3</v>
      </c>
      <c r="Y86" s="31">
        <f t="shared" si="0"/>
        <v>1</v>
      </c>
      <c r="Z86" s="31">
        <f t="shared" si="0"/>
        <v>0</v>
      </c>
      <c r="AA86" s="31">
        <f t="shared" si="0"/>
        <v>0</v>
      </c>
      <c r="AB86" s="31">
        <f t="shared" si="0"/>
        <v>2</v>
      </c>
      <c r="AC86" s="31">
        <f t="shared" si="0"/>
        <v>0</v>
      </c>
      <c r="AD86" s="31">
        <f t="shared" si="0"/>
        <v>0</v>
      </c>
      <c r="AE86" s="31">
        <f t="shared" si="0"/>
        <v>0</v>
      </c>
      <c r="AF86" s="31">
        <f t="shared" si="0"/>
        <v>0</v>
      </c>
      <c r="AG86" s="31">
        <f t="shared" si="0"/>
        <v>0</v>
      </c>
      <c r="AH86" s="31">
        <f t="shared" si="0"/>
        <v>0</v>
      </c>
      <c r="AI86" s="31">
        <f t="shared" si="0"/>
        <v>1</v>
      </c>
      <c r="AJ86" s="31">
        <f t="shared" si="0"/>
        <v>0</v>
      </c>
      <c r="AK86" s="31">
        <f t="shared" si="0"/>
        <v>0</v>
      </c>
      <c r="AL86" s="31">
        <f t="shared" si="0"/>
        <v>5</v>
      </c>
      <c r="AM86" s="31">
        <f t="shared" si="0"/>
        <v>0</v>
      </c>
      <c r="AN86" s="31">
        <f t="shared" si="0"/>
        <v>60</v>
      </c>
      <c r="AO86" s="31">
        <f t="shared" si="0"/>
        <v>0</v>
      </c>
      <c r="AP86" s="31">
        <f t="shared" si="0"/>
        <v>0</v>
      </c>
      <c r="AQ86" s="31">
        <f t="shared" si="0"/>
        <v>0</v>
      </c>
      <c r="AR86" s="23"/>
      <c r="AS86" s="23"/>
      <c r="AT86" s="23"/>
    </row>
  </sheetData>
  <autoFilter ref="F1:F86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4 J5:J22 J23:J27 J33:J42 J43:J48 J57:J64 J65:J66 J29:J32 J49:J56 J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5"/>
  <sheetViews>
    <sheetView topLeftCell="A85" workbookViewId="0">
      <selection activeCell="AT11" sqref="AT11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4.75" style="12" customWidth="1"/>
    <col min="47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18">
        <v>1</v>
      </c>
      <c r="B3" s="19">
        <v>3191100381001</v>
      </c>
      <c r="C3" s="20" t="s">
        <v>64</v>
      </c>
      <c r="D3" s="20" t="s">
        <v>468</v>
      </c>
      <c r="E3" s="20" t="s">
        <v>469</v>
      </c>
      <c r="F3" s="21">
        <v>2</v>
      </c>
      <c r="G3" s="21"/>
      <c r="H3" s="24">
        <v>6</v>
      </c>
      <c r="I3" s="20" t="s">
        <v>362</v>
      </c>
      <c r="J3" s="21" t="s">
        <v>470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471</v>
      </c>
      <c r="E4" s="20" t="s">
        <v>472</v>
      </c>
      <c r="F4" s="21">
        <v>1</v>
      </c>
      <c r="G4" s="21"/>
      <c r="H4" s="24">
        <v>2</v>
      </c>
      <c r="I4" s="20" t="s">
        <v>362</v>
      </c>
      <c r="J4" s="21" t="s">
        <v>470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473</v>
      </c>
      <c r="E5" s="20" t="s">
        <v>474</v>
      </c>
      <c r="F5" s="21">
        <v>2</v>
      </c>
      <c r="G5" s="21"/>
      <c r="H5" s="24">
        <v>2</v>
      </c>
      <c r="I5" s="20" t="s">
        <v>362</v>
      </c>
      <c r="J5" s="21" t="s">
        <v>470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173</v>
      </c>
      <c r="E6" s="20" t="s">
        <v>475</v>
      </c>
      <c r="F6" s="21">
        <v>1</v>
      </c>
      <c r="G6" s="21"/>
      <c r="H6" s="24">
        <v>7</v>
      </c>
      <c r="I6" s="20" t="s">
        <v>362</v>
      </c>
      <c r="J6" s="21" t="s">
        <v>470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138</v>
      </c>
      <c r="E7" s="20" t="s">
        <v>474</v>
      </c>
      <c r="F7" s="21">
        <v>1</v>
      </c>
      <c r="G7" s="21"/>
      <c r="H7" s="24">
        <v>2</v>
      </c>
      <c r="I7" s="20" t="s">
        <v>362</v>
      </c>
      <c r="J7" s="21" t="s">
        <v>470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477</v>
      </c>
      <c r="E8" s="20" t="s">
        <v>478</v>
      </c>
      <c r="F8" s="21">
        <v>2</v>
      </c>
      <c r="G8" s="21"/>
      <c r="H8" s="24">
        <v>2</v>
      </c>
      <c r="I8" s="20" t="s">
        <v>362</v>
      </c>
      <c r="J8" s="21" t="s">
        <v>470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479</v>
      </c>
      <c r="E9" s="20" t="s">
        <v>480</v>
      </c>
      <c r="F9" s="21">
        <v>2</v>
      </c>
      <c r="G9" s="21"/>
      <c r="H9" s="24">
        <v>7</v>
      </c>
      <c r="I9" s="20" t="s">
        <v>362</v>
      </c>
      <c r="J9" s="21" t="s">
        <v>470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481</v>
      </c>
      <c r="E10" s="20" t="s">
        <v>482</v>
      </c>
      <c r="F10" s="21">
        <v>2</v>
      </c>
      <c r="G10" s="21"/>
      <c r="H10" s="24">
        <v>7</v>
      </c>
      <c r="I10" s="20" t="s">
        <v>362</v>
      </c>
      <c r="J10" s="21" t="s">
        <v>470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483</v>
      </c>
      <c r="E11" s="20" t="s">
        <v>484</v>
      </c>
      <c r="F11" s="21">
        <v>1</v>
      </c>
      <c r="G11" s="21"/>
      <c r="H11" s="24">
        <v>12</v>
      </c>
      <c r="I11" s="20" t="s">
        <v>362</v>
      </c>
      <c r="J11" s="21" t="s">
        <v>470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 t="s">
        <v>1934</v>
      </c>
    </row>
    <row r="12" spans="1:46">
      <c r="A12" s="18">
        <v>10</v>
      </c>
      <c r="B12" s="19">
        <v>3191100208074</v>
      </c>
      <c r="C12" s="20" t="s">
        <v>50</v>
      </c>
      <c r="D12" s="20" t="s">
        <v>485</v>
      </c>
      <c r="E12" s="20" t="s">
        <v>474</v>
      </c>
      <c r="F12" s="21">
        <v>1</v>
      </c>
      <c r="G12" s="21"/>
      <c r="H12" s="24">
        <v>2</v>
      </c>
      <c r="I12" s="20" t="s">
        <v>362</v>
      </c>
      <c r="J12" s="21" t="s">
        <v>470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486</v>
      </c>
      <c r="E13" s="20" t="s">
        <v>487</v>
      </c>
      <c r="F13" s="21">
        <v>1</v>
      </c>
      <c r="G13" s="21"/>
      <c r="H13" s="24">
        <v>12</v>
      </c>
      <c r="I13" s="20" t="s">
        <v>362</v>
      </c>
      <c r="J13" s="21" t="s">
        <v>470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488</v>
      </c>
      <c r="E14" s="20" t="s">
        <v>489</v>
      </c>
      <c r="F14" s="21">
        <v>1</v>
      </c>
      <c r="G14" s="21"/>
      <c r="H14" s="24">
        <v>7</v>
      </c>
      <c r="I14" s="20" t="s">
        <v>362</v>
      </c>
      <c r="J14" s="21" t="s">
        <v>470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490</v>
      </c>
      <c r="E15" s="20" t="s">
        <v>491</v>
      </c>
      <c r="F15" s="21">
        <v>1</v>
      </c>
      <c r="G15" s="21"/>
      <c r="H15" s="24">
        <v>12</v>
      </c>
      <c r="I15" s="20" t="s">
        <v>362</v>
      </c>
      <c r="J15" s="21" t="s">
        <v>470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492</v>
      </c>
      <c r="E16" s="20" t="s">
        <v>493</v>
      </c>
      <c r="F16" s="21">
        <v>2</v>
      </c>
      <c r="G16" s="21"/>
      <c r="H16" s="24">
        <v>8</v>
      </c>
      <c r="I16" s="20" t="s">
        <v>362</v>
      </c>
      <c r="J16" s="21" t="s">
        <v>470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494</v>
      </c>
      <c r="E17" s="20" t="s">
        <v>495</v>
      </c>
      <c r="F17" s="21">
        <v>1</v>
      </c>
      <c r="G17" s="21"/>
      <c r="H17" s="24">
        <v>12</v>
      </c>
      <c r="I17" s="20" t="s">
        <v>362</v>
      </c>
      <c r="J17" s="21" t="s">
        <v>470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496</v>
      </c>
      <c r="E18" s="20" t="s">
        <v>497</v>
      </c>
      <c r="F18" s="21">
        <v>1</v>
      </c>
      <c r="G18" s="21"/>
      <c r="H18" s="24">
        <v>13</v>
      </c>
      <c r="I18" s="20" t="s">
        <v>362</v>
      </c>
      <c r="J18" s="21" t="s">
        <v>470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382</v>
      </c>
      <c r="E19" s="20" t="s">
        <v>498</v>
      </c>
      <c r="F19" s="21">
        <v>1</v>
      </c>
      <c r="G19" s="21"/>
      <c r="H19" s="24">
        <v>5</v>
      </c>
      <c r="I19" s="20" t="s">
        <v>362</v>
      </c>
      <c r="J19" s="21" t="s">
        <v>470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 t="s">
        <v>1937</v>
      </c>
    </row>
    <row r="20" spans="1:46">
      <c r="A20" s="18">
        <v>18</v>
      </c>
      <c r="B20" s="19">
        <v>3191100428431</v>
      </c>
      <c r="C20" s="20" t="s">
        <v>64</v>
      </c>
      <c r="D20" s="20" t="s">
        <v>499</v>
      </c>
      <c r="E20" s="20" t="s">
        <v>500</v>
      </c>
      <c r="F20" s="21">
        <v>2</v>
      </c>
      <c r="G20" s="21"/>
      <c r="H20" s="24">
        <v>2</v>
      </c>
      <c r="I20" s="20" t="s">
        <v>362</v>
      </c>
      <c r="J20" s="21" t="s">
        <v>470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501</v>
      </c>
      <c r="E21" s="20" t="s">
        <v>502</v>
      </c>
      <c r="F21" s="21">
        <v>2</v>
      </c>
      <c r="G21" s="21"/>
      <c r="H21" s="24">
        <v>7</v>
      </c>
      <c r="I21" s="20" t="s">
        <v>362</v>
      </c>
      <c r="J21" s="21" t="s">
        <v>470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 t="s">
        <v>1936</v>
      </c>
    </row>
    <row r="22" spans="1:46">
      <c r="A22" s="18">
        <v>20</v>
      </c>
      <c r="B22" s="19">
        <v>1191100058416</v>
      </c>
      <c r="C22" s="20" t="s">
        <v>71</v>
      </c>
      <c r="D22" s="20" t="s">
        <v>206</v>
      </c>
      <c r="E22" s="20" t="s">
        <v>503</v>
      </c>
      <c r="F22" s="21">
        <v>1</v>
      </c>
      <c r="G22" s="21"/>
      <c r="H22" s="24">
        <v>7</v>
      </c>
      <c r="I22" s="20" t="s">
        <v>362</v>
      </c>
      <c r="J22" s="21" t="s">
        <v>470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504</v>
      </c>
      <c r="E23" s="20" t="s">
        <v>505</v>
      </c>
      <c r="F23" s="21">
        <v>1</v>
      </c>
      <c r="G23" s="21"/>
      <c r="H23" s="24">
        <v>13</v>
      </c>
      <c r="I23" s="20" t="s">
        <v>362</v>
      </c>
      <c r="J23" s="21" t="s">
        <v>470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506</v>
      </c>
      <c r="E24" s="20" t="s">
        <v>507</v>
      </c>
      <c r="F24" s="21">
        <v>1</v>
      </c>
      <c r="G24" s="21"/>
      <c r="H24" s="24">
        <v>7</v>
      </c>
      <c r="I24" s="20" t="s">
        <v>362</v>
      </c>
      <c r="J24" s="21" t="s">
        <v>470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508</v>
      </c>
      <c r="E25" s="20" t="s">
        <v>509</v>
      </c>
      <c r="F25" s="21">
        <v>2</v>
      </c>
      <c r="G25" s="21"/>
      <c r="H25" s="24">
        <v>12</v>
      </c>
      <c r="I25" s="20" t="s">
        <v>362</v>
      </c>
      <c r="J25" s="21" t="s">
        <v>470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510</v>
      </c>
      <c r="E26" s="20" t="s">
        <v>511</v>
      </c>
      <c r="F26" s="21">
        <v>2</v>
      </c>
      <c r="G26" s="21"/>
      <c r="H26" s="24">
        <v>2</v>
      </c>
      <c r="I26" s="20" t="s">
        <v>362</v>
      </c>
      <c r="J26" s="21" t="s">
        <v>470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7">
        <v>1191100105376</v>
      </c>
      <c r="C27" s="58" t="s">
        <v>91</v>
      </c>
      <c r="D27" s="58" t="s">
        <v>512</v>
      </c>
      <c r="E27" s="58" t="s">
        <v>513</v>
      </c>
      <c r="F27" s="21">
        <v>2</v>
      </c>
      <c r="G27" s="21"/>
      <c r="H27" s="24">
        <v>12</v>
      </c>
      <c r="I27" s="20" t="s">
        <v>362</v>
      </c>
      <c r="J27" s="21" t="s">
        <v>470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0" t="s">
        <v>1379</v>
      </c>
    </row>
    <row r="28" spans="1:46">
      <c r="A28" s="18">
        <v>26</v>
      </c>
      <c r="B28" s="19">
        <v>3191100378638</v>
      </c>
      <c r="C28" s="20" t="s">
        <v>50</v>
      </c>
      <c r="D28" s="20" t="s">
        <v>514</v>
      </c>
      <c r="E28" s="20" t="s">
        <v>515</v>
      </c>
      <c r="F28" s="21">
        <v>1</v>
      </c>
      <c r="G28" s="21"/>
      <c r="H28" s="24">
        <v>8</v>
      </c>
      <c r="I28" s="20" t="s">
        <v>362</v>
      </c>
      <c r="J28" s="21" t="s">
        <v>470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516</v>
      </c>
      <c r="E29" s="20" t="s">
        <v>517</v>
      </c>
      <c r="F29" s="21">
        <v>2</v>
      </c>
      <c r="G29" s="21"/>
      <c r="H29" s="24">
        <v>7</v>
      </c>
      <c r="I29" s="20" t="s">
        <v>362</v>
      </c>
      <c r="J29" s="21" t="s">
        <v>470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518</v>
      </c>
      <c r="E30" s="20" t="s">
        <v>519</v>
      </c>
      <c r="F30" s="21">
        <v>1</v>
      </c>
      <c r="G30" s="21"/>
      <c r="H30" s="24">
        <v>8</v>
      </c>
      <c r="I30" s="20" t="s">
        <v>362</v>
      </c>
      <c r="J30" s="21" t="s">
        <v>470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118</v>
      </c>
      <c r="E31" s="20" t="s">
        <v>520</v>
      </c>
      <c r="F31" s="21">
        <v>2</v>
      </c>
      <c r="G31" s="21"/>
      <c r="H31" s="24">
        <v>8</v>
      </c>
      <c r="I31" s="20" t="s">
        <v>362</v>
      </c>
      <c r="J31" s="21" t="s">
        <v>470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395</v>
      </c>
      <c r="E32" s="20" t="s">
        <v>521</v>
      </c>
      <c r="F32" s="21">
        <v>1</v>
      </c>
      <c r="G32" s="21"/>
      <c r="H32" s="24">
        <v>7</v>
      </c>
      <c r="I32" s="20" t="s">
        <v>362</v>
      </c>
      <c r="J32" s="21" t="s">
        <v>470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19">
        <v>5259900016768</v>
      </c>
      <c r="C33" s="20" t="s">
        <v>50</v>
      </c>
      <c r="D33" s="20" t="s">
        <v>522</v>
      </c>
      <c r="E33" s="20" t="s">
        <v>523</v>
      </c>
      <c r="F33" s="21">
        <v>1</v>
      </c>
      <c r="G33" s="21"/>
      <c r="H33" s="24">
        <v>13</v>
      </c>
      <c r="I33" s="20" t="s">
        <v>362</v>
      </c>
      <c r="J33" s="21" t="s">
        <v>470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>
        <v>1</v>
      </c>
      <c r="AQ33" s="27"/>
      <c r="AR33" s="23"/>
      <c r="AS33" s="23"/>
      <c r="AT33" s="23"/>
    </row>
    <row r="34" spans="1:46">
      <c r="A34" s="18">
        <v>32</v>
      </c>
      <c r="B34" s="19">
        <v>3191100380381</v>
      </c>
      <c r="C34" s="20" t="s">
        <v>50</v>
      </c>
      <c r="D34" s="20" t="s">
        <v>525</v>
      </c>
      <c r="E34" s="20" t="s">
        <v>526</v>
      </c>
      <c r="F34" s="21">
        <v>1</v>
      </c>
      <c r="G34" s="21"/>
      <c r="H34" s="24">
        <v>8</v>
      </c>
      <c r="I34" s="20" t="s">
        <v>362</v>
      </c>
      <c r="J34" s="21" t="s">
        <v>470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>
        <v>1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3130100516215</v>
      </c>
      <c r="C35" s="20" t="s">
        <v>50</v>
      </c>
      <c r="D35" s="20" t="s">
        <v>527</v>
      </c>
      <c r="E35" s="20" t="s">
        <v>528</v>
      </c>
      <c r="F35" s="21">
        <v>1</v>
      </c>
      <c r="G35" s="21"/>
      <c r="H35" s="24">
        <v>12</v>
      </c>
      <c r="I35" s="20" t="s">
        <v>362</v>
      </c>
      <c r="J35" s="21" t="s">
        <v>470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3300100705296</v>
      </c>
      <c r="C36" s="20" t="s">
        <v>50</v>
      </c>
      <c r="D36" s="20" t="s">
        <v>529</v>
      </c>
      <c r="E36" s="20" t="s">
        <v>530</v>
      </c>
      <c r="F36" s="21">
        <v>1</v>
      </c>
      <c r="G36" s="21"/>
      <c r="H36" s="24">
        <v>6</v>
      </c>
      <c r="I36" s="20" t="s">
        <v>362</v>
      </c>
      <c r="J36" s="21" t="s">
        <v>470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1309801331122</v>
      </c>
      <c r="C37" s="20" t="s">
        <v>71</v>
      </c>
      <c r="D37" s="20" t="s">
        <v>531</v>
      </c>
      <c r="E37" s="20" t="s">
        <v>532</v>
      </c>
      <c r="F37" s="21">
        <v>1</v>
      </c>
      <c r="G37" s="21"/>
      <c r="H37" s="24">
        <v>5</v>
      </c>
      <c r="I37" s="20" t="s">
        <v>362</v>
      </c>
      <c r="J37" s="21" t="s">
        <v>470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3191100018178</v>
      </c>
      <c r="C38" s="20" t="s">
        <v>55</v>
      </c>
      <c r="D38" s="20" t="s">
        <v>533</v>
      </c>
      <c r="E38" s="20" t="s">
        <v>534</v>
      </c>
      <c r="F38" s="21">
        <v>2</v>
      </c>
      <c r="G38" s="21"/>
      <c r="H38" s="24">
        <v>2</v>
      </c>
      <c r="I38" s="20" t="s">
        <v>362</v>
      </c>
      <c r="J38" s="21" t="s">
        <v>470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>
        <v>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2309801035653</v>
      </c>
      <c r="C39" s="20" t="s">
        <v>91</v>
      </c>
      <c r="D39" s="20" t="s">
        <v>535</v>
      </c>
      <c r="E39" s="20" t="s">
        <v>536</v>
      </c>
      <c r="F39" s="21">
        <v>2</v>
      </c>
      <c r="G39" s="21"/>
      <c r="H39" s="24">
        <v>5</v>
      </c>
      <c r="I39" s="20" t="s">
        <v>362</v>
      </c>
      <c r="J39" s="21" t="s">
        <v>470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>
      <c r="A40" s="18">
        <v>38</v>
      </c>
      <c r="B40" s="19">
        <v>3191100429216</v>
      </c>
      <c r="C40" s="20" t="s">
        <v>55</v>
      </c>
      <c r="D40" s="20" t="s">
        <v>537</v>
      </c>
      <c r="E40" s="20" t="s">
        <v>497</v>
      </c>
      <c r="F40" s="21">
        <v>2</v>
      </c>
      <c r="G40" s="21"/>
      <c r="H40" s="24">
        <v>13</v>
      </c>
      <c r="I40" s="20" t="s">
        <v>362</v>
      </c>
      <c r="J40" s="21" t="s">
        <v>470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>
        <v>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1</v>
      </c>
      <c r="AQ40" s="27"/>
      <c r="AR40" s="23"/>
      <c r="AS40" s="23"/>
      <c r="AT40" s="23"/>
    </row>
    <row r="41" spans="1:46">
      <c r="A41" s="18">
        <v>39</v>
      </c>
      <c r="B41" s="19">
        <v>5191100016911</v>
      </c>
      <c r="C41" s="20" t="s">
        <v>71</v>
      </c>
      <c r="D41" s="20" t="s">
        <v>539</v>
      </c>
      <c r="E41" s="20" t="s">
        <v>540</v>
      </c>
      <c r="F41" s="21">
        <v>1</v>
      </c>
      <c r="G41" s="21"/>
      <c r="H41" s="24">
        <v>7</v>
      </c>
      <c r="I41" s="20" t="s">
        <v>362</v>
      </c>
      <c r="J41" s="21" t="s">
        <v>470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3191100450568</v>
      </c>
      <c r="C42" s="20" t="s">
        <v>55</v>
      </c>
      <c r="D42" s="20" t="s">
        <v>232</v>
      </c>
      <c r="E42" s="20" t="s">
        <v>541</v>
      </c>
      <c r="F42" s="21">
        <v>2</v>
      </c>
      <c r="G42" s="21"/>
      <c r="H42" s="24">
        <v>7</v>
      </c>
      <c r="I42" s="20" t="s">
        <v>362</v>
      </c>
      <c r="J42" s="21" t="s">
        <v>470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>
        <v>1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3"/>
      <c r="AS42" s="23"/>
      <c r="AT42" s="23"/>
    </row>
    <row r="43" spans="1:46">
      <c r="A43" s="18">
        <v>41</v>
      </c>
      <c r="B43" s="19">
        <v>3720100470627</v>
      </c>
      <c r="C43" s="20" t="s">
        <v>50</v>
      </c>
      <c r="D43" s="20" t="s">
        <v>542</v>
      </c>
      <c r="E43" s="20" t="s">
        <v>543</v>
      </c>
      <c r="F43" s="21">
        <v>1</v>
      </c>
      <c r="G43" s="21"/>
      <c r="H43" s="24">
        <v>7</v>
      </c>
      <c r="I43" s="20" t="s">
        <v>362</v>
      </c>
      <c r="J43" s="21" t="s">
        <v>470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3500700204288</v>
      </c>
      <c r="C44" s="20" t="s">
        <v>50</v>
      </c>
      <c r="D44" s="20" t="s">
        <v>544</v>
      </c>
      <c r="E44" s="20" t="s">
        <v>545</v>
      </c>
      <c r="F44" s="21">
        <v>1</v>
      </c>
      <c r="G44" s="21"/>
      <c r="H44" s="24">
        <v>2</v>
      </c>
      <c r="I44" s="20" t="s">
        <v>362</v>
      </c>
      <c r="J44" s="21" t="s">
        <v>470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>
      <c r="A45" s="18">
        <v>43</v>
      </c>
      <c r="B45" s="19">
        <v>1309801500587</v>
      </c>
      <c r="C45" s="20" t="s">
        <v>71</v>
      </c>
      <c r="D45" s="20" t="s">
        <v>546</v>
      </c>
      <c r="E45" s="20" t="s">
        <v>487</v>
      </c>
      <c r="F45" s="21">
        <v>1</v>
      </c>
      <c r="G45" s="21"/>
      <c r="H45" s="24">
        <v>12</v>
      </c>
      <c r="I45" s="20" t="s">
        <v>362</v>
      </c>
      <c r="J45" s="21" t="s">
        <v>470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3191100448733</v>
      </c>
      <c r="C46" s="20" t="s">
        <v>50</v>
      </c>
      <c r="D46" s="20" t="s">
        <v>433</v>
      </c>
      <c r="E46" s="20" t="s">
        <v>547</v>
      </c>
      <c r="F46" s="21">
        <v>1</v>
      </c>
      <c r="G46" s="21"/>
      <c r="H46" s="24">
        <v>7</v>
      </c>
      <c r="I46" s="20" t="s">
        <v>362</v>
      </c>
      <c r="J46" s="21" t="s">
        <v>470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>
      <c r="A47" s="18">
        <v>45</v>
      </c>
      <c r="B47" s="19">
        <v>5191100028501</v>
      </c>
      <c r="C47" s="20" t="s">
        <v>50</v>
      </c>
      <c r="D47" s="20" t="s">
        <v>435</v>
      </c>
      <c r="E47" s="20" t="s">
        <v>548</v>
      </c>
      <c r="F47" s="21">
        <v>1</v>
      </c>
      <c r="G47" s="21"/>
      <c r="H47" s="24">
        <v>8</v>
      </c>
      <c r="I47" s="20" t="s">
        <v>362</v>
      </c>
      <c r="J47" s="21" t="s">
        <v>470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7">
        <v>1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>
        <v>1</v>
      </c>
      <c r="AQ47" s="27"/>
      <c r="AR47" s="23"/>
      <c r="AS47" s="23"/>
      <c r="AT47" s="23"/>
    </row>
    <row r="48" spans="1:46">
      <c r="A48" s="18">
        <v>46</v>
      </c>
      <c r="B48" s="19">
        <v>5191100004203</v>
      </c>
      <c r="C48" s="20" t="s">
        <v>50</v>
      </c>
      <c r="D48" s="20" t="s">
        <v>549</v>
      </c>
      <c r="E48" s="20" t="s">
        <v>519</v>
      </c>
      <c r="F48" s="21">
        <v>1</v>
      </c>
      <c r="G48" s="21"/>
      <c r="H48" s="24">
        <v>8</v>
      </c>
      <c r="I48" s="20" t="s">
        <v>362</v>
      </c>
      <c r="J48" s="21" t="s">
        <v>470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3191100290439</v>
      </c>
      <c r="C49" s="20" t="s">
        <v>50</v>
      </c>
      <c r="D49" s="20" t="s">
        <v>550</v>
      </c>
      <c r="E49" s="20" t="s">
        <v>551</v>
      </c>
      <c r="F49" s="21">
        <v>1</v>
      </c>
      <c r="G49" s="21"/>
      <c r="H49" s="24">
        <v>2</v>
      </c>
      <c r="I49" s="20" t="s">
        <v>362</v>
      </c>
      <c r="J49" s="21" t="s">
        <v>470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>
      <c r="A50" s="18">
        <v>48</v>
      </c>
      <c r="B50" s="19">
        <v>3191100289961</v>
      </c>
      <c r="C50" s="20" t="s">
        <v>50</v>
      </c>
      <c r="D50" s="20" t="s">
        <v>447</v>
      </c>
      <c r="E50" s="20" t="s">
        <v>552</v>
      </c>
      <c r="F50" s="21">
        <v>1</v>
      </c>
      <c r="G50" s="21">
        <v>128</v>
      </c>
      <c r="H50" s="24">
        <v>2</v>
      </c>
      <c r="I50" s="20" t="s">
        <v>362</v>
      </c>
      <c r="J50" s="21" t="s">
        <v>470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">
        <v>49</v>
      </c>
      <c r="B51" s="19">
        <v>3191100449446</v>
      </c>
      <c r="C51" s="20" t="s">
        <v>64</v>
      </c>
      <c r="D51" s="20" t="s">
        <v>553</v>
      </c>
      <c r="E51" s="20" t="s">
        <v>554</v>
      </c>
      <c r="F51" s="21">
        <v>2</v>
      </c>
      <c r="G51" s="21"/>
      <c r="H51" s="24">
        <v>7</v>
      </c>
      <c r="I51" s="20" t="s">
        <v>362</v>
      </c>
      <c r="J51" s="21" t="s">
        <v>470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>
      <c r="A52" s="18">
        <v>50</v>
      </c>
      <c r="B52" s="19">
        <v>3309800171152</v>
      </c>
      <c r="C52" s="20" t="s">
        <v>55</v>
      </c>
      <c r="D52" s="20" t="s">
        <v>555</v>
      </c>
      <c r="E52" s="20" t="s">
        <v>513</v>
      </c>
      <c r="F52" s="21">
        <v>2</v>
      </c>
      <c r="G52" s="21"/>
      <c r="H52" s="24">
        <v>7</v>
      </c>
      <c r="I52" s="20" t="s">
        <v>362</v>
      </c>
      <c r="J52" s="21" t="s">
        <v>470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>
        <v>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3191100301252</v>
      </c>
      <c r="C53" s="20" t="s">
        <v>55</v>
      </c>
      <c r="D53" s="20" t="s">
        <v>171</v>
      </c>
      <c r="E53" s="20" t="s">
        <v>556</v>
      </c>
      <c r="F53" s="21">
        <v>2</v>
      </c>
      <c r="G53" s="21"/>
      <c r="H53" s="24">
        <v>2</v>
      </c>
      <c r="I53" s="20" t="s">
        <v>362</v>
      </c>
      <c r="J53" s="21" t="s">
        <v>470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7"/>
      <c r="R53" s="27"/>
      <c r="S53" s="27"/>
      <c r="T53" s="27"/>
      <c r="U53" s="27">
        <v>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3"/>
      <c r="AS53" s="23"/>
      <c r="AT53" s="23"/>
    </row>
    <row r="54" spans="1:46">
      <c r="A54" s="18">
        <v>52</v>
      </c>
      <c r="B54" s="19">
        <v>2309800026961</v>
      </c>
      <c r="C54" s="20" t="s">
        <v>91</v>
      </c>
      <c r="D54" s="20" t="s">
        <v>557</v>
      </c>
      <c r="E54" s="20" t="s">
        <v>558</v>
      </c>
      <c r="F54" s="21">
        <v>2</v>
      </c>
      <c r="G54" s="21"/>
      <c r="H54" s="24">
        <v>7</v>
      </c>
      <c r="I54" s="20" t="s">
        <v>362</v>
      </c>
      <c r="J54" s="21" t="s">
        <v>470</v>
      </c>
      <c r="K54" s="21">
        <v>0</v>
      </c>
      <c r="L54" s="21">
        <v>1</v>
      </c>
      <c r="M54" s="21">
        <v>0</v>
      </c>
      <c r="N54" s="21">
        <v>0</v>
      </c>
      <c r="O54" s="21">
        <v>1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>
      <c r="A55" s="18">
        <v>53</v>
      </c>
      <c r="B55" s="19">
        <v>3191100429224</v>
      </c>
      <c r="C55" s="20" t="s">
        <v>55</v>
      </c>
      <c r="D55" s="20" t="s">
        <v>559</v>
      </c>
      <c r="E55" s="20" t="s">
        <v>560</v>
      </c>
      <c r="F55" s="21">
        <v>2</v>
      </c>
      <c r="G55" s="21"/>
      <c r="H55" s="24">
        <v>13</v>
      </c>
      <c r="I55" s="20" t="s">
        <v>362</v>
      </c>
      <c r="J55" s="21" t="s">
        <v>470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7"/>
      <c r="R55" s="27"/>
      <c r="S55" s="27"/>
      <c r="T55" s="27">
        <v>1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1</v>
      </c>
      <c r="AQ55" s="27"/>
      <c r="AR55" s="23"/>
      <c r="AS55" s="23"/>
      <c r="AT55" s="23"/>
    </row>
    <row r="56" spans="1:46">
      <c r="A56" s="18">
        <v>54</v>
      </c>
      <c r="B56" s="19">
        <v>3191100292130</v>
      </c>
      <c r="C56" s="20" t="s">
        <v>55</v>
      </c>
      <c r="D56" s="20" t="s">
        <v>457</v>
      </c>
      <c r="E56" s="20" t="s">
        <v>561</v>
      </c>
      <c r="F56" s="21">
        <v>2</v>
      </c>
      <c r="G56" s="21"/>
      <c r="H56" s="24">
        <v>2</v>
      </c>
      <c r="I56" s="20" t="s">
        <v>362</v>
      </c>
      <c r="J56" s="21" t="s">
        <v>470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6">
        <v>1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>
        <v>1</v>
      </c>
      <c r="AQ56" s="23"/>
      <c r="AR56" s="23"/>
      <c r="AS56" s="23"/>
      <c r="AT56" s="23"/>
    </row>
    <row r="57" spans="1:46">
      <c r="A57" s="18">
        <v>55</v>
      </c>
      <c r="B57" s="19">
        <v>3191100019131</v>
      </c>
      <c r="C57" s="20" t="s">
        <v>55</v>
      </c>
      <c r="D57" s="20" t="s">
        <v>562</v>
      </c>
      <c r="E57" s="20" t="s">
        <v>476</v>
      </c>
      <c r="F57" s="21">
        <v>2</v>
      </c>
      <c r="G57" s="21"/>
      <c r="H57" s="24">
        <v>12</v>
      </c>
      <c r="I57" s="20" t="s">
        <v>362</v>
      </c>
      <c r="J57" s="21" t="s">
        <v>470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>
      <c r="A58" s="18">
        <v>56</v>
      </c>
      <c r="B58" s="19">
        <v>5191100013491</v>
      </c>
      <c r="C58" s="20" t="s">
        <v>50</v>
      </c>
      <c r="D58" s="20" t="s">
        <v>563</v>
      </c>
      <c r="E58" s="20" t="s">
        <v>564</v>
      </c>
      <c r="F58" s="21">
        <v>1</v>
      </c>
      <c r="G58" s="21"/>
      <c r="H58" s="24">
        <v>7</v>
      </c>
      <c r="I58" s="20" t="s">
        <v>362</v>
      </c>
      <c r="J58" s="21" t="s">
        <v>470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>
        <v>1</v>
      </c>
      <c r="AQ58" s="27"/>
      <c r="AR58" s="23"/>
      <c r="AS58" s="23"/>
      <c r="AT58" s="23"/>
    </row>
    <row r="59" spans="1:46">
      <c r="A59" s="18">
        <v>57</v>
      </c>
      <c r="B59" s="19">
        <v>3191100431521</v>
      </c>
      <c r="C59" s="20" t="s">
        <v>50</v>
      </c>
      <c r="D59" s="20" t="s">
        <v>565</v>
      </c>
      <c r="E59" s="20" t="s">
        <v>566</v>
      </c>
      <c r="F59" s="21">
        <v>1</v>
      </c>
      <c r="G59" s="21"/>
      <c r="H59" s="24">
        <v>13</v>
      </c>
      <c r="I59" s="20" t="s">
        <v>362</v>
      </c>
      <c r="J59" s="21" t="s">
        <v>470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7"/>
      <c r="R59" s="27"/>
      <c r="S59" s="27"/>
      <c r="T59" s="27"/>
      <c r="U59" s="27"/>
      <c r="V59" s="27"/>
      <c r="W59" s="27"/>
      <c r="X59" s="27">
        <v>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1</v>
      </c>
      <c r="AQ59" s="27"/>
      <c r="AR59" s="23"/>
      <c r="AS59" s="23"/>
      <c r="AT59" s="23"/>
    </row>
    <row r="60" spans="1:46">
      <c r="A60" s="18">
        <v>58</v>
      </c>
      <c r="B60" s="19">
        <v>3191100600713</v>
      </c>
      <c r="C60" s="20" t="s">
        <v>50</v>
      </c>
      <c r="D60" s="20" t="s">
        <v>567</v>
      </c>
      <c r="E60" s="20" t="s">
        <v>568</v>
      </c>
      <c r="F60" s="21">
        <v>1</v>
      </c>
      <c r="G60" s="21"/>
      <c r="H60" s="24">
        <v>12</v>
      </c>
      <c r="I60" s="20" t="s">
        <v>362</v>
      </c>
      <c r="J60" s="21" t="s">
        <v>470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6">
        <v>0</v>
      </c>
      <c r="Q60" s="27">
        <v>1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>
        <v>1</v>
      </c>
      <c r="AQ60" s="27"/>
      <c r="AR60" s="23"/>
      <c r="AS60" s="23"/>
      <c r="AT60" s="23"/>
    </row>
    <row r="61" spans="1:46">
      <c r="A61" s="18">
        <v>59</v>
      </c>
      <c r="B61" s="19">
        <v>3300100695274</v>
      </c>
      <c r="C61" s="20" t="s">
        <v>64</v>
      </c>
      <c r="D61" s="20" t="s">
        <v>569</v>
      </c>
      <c r="E61" s="20" t="s">
        <v>534</v>
      </c>
      <c r="F61" s="21">
        <v>2</v>
      </c>
      <c r="G61" s="21"/>
      <c r="H61" s="24">
        <v>2</v>
      </c>
      <c r="I61" s="20" t="s">
        <v>362</v>
      </c>
      <c r="J61" s="21" t="s">
        <v>470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>
      <c r="A62" s="18">
        <v>60</v>
      </c>
      <c r="B62" s="19">
        <v>3191100290064</v>
      </c>
      <c r="C62" s="20" t="s">
        <v>50</v>
      </c>
      <c r="D62" s="20" t="s">
        <v>570</v>
      </c>
      <c r="E62" s="20" t="s">
        <v>571</v>
      </c>
      <c r="F62" s="21">
        <v>1</v>
      </c>
      <c r="G62" s="21"/>
      <c r="H62" s="24">
        <v>12</v>
      </c>
      <c r="I62" s="20" t="s">
        <v>362</v>
      </c>
      <c r="J62" s="21" t="s">
        <v>470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>
      <c r="A63" s="18">
        <v>61</v>
      </c>
      <c r="B63" s="19">
        <v>3191100291575</v>
      </c>
      <c r="C63" s="20" t="s">
        <v>50</v>
      </c>
      <c r="D63" s="20" t="s">
        <v>570</v>
      </c>
      <c r="E63" s="20" t="s">
        <v>572</v>
      </c>
      <c r="F63" s="21">
        <v>1</v>
      </c>
      <c r="G63" s="21"/>
      <c r="H63" s="24">
        <v>12</v>
      </c>
      <c r="I63" s="20" t="s">
        <v>362</v>
      </c>
      <c r="J63" s="21" t="s">
        <v>470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>
      <c r="A64" s="18">
        <v>62</v>
      </c>
      <c r="B64" s="19">
        <v>3191100383186</v>
      </c>
      <c r="C64" s="28" t="s">
        <v>50</v>
      </c>
      <c r="D64" s="28" t="s">
        <v>538</v>
      </c>
      <c r="E64" s="28" t="s">
        <v>1484</v>
      </c>
      <c r="F64" s="21">
        <v>1</v>
      </c>
      <c r="G64" s="21"/>
      <c r="H64" s="24">
        <v>7</v>
      </c>
      <c r="I64" s="28" t="s">
        <v>362</v>
      </c>
      <c r="J64" s="21" t="s">
        <v>470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3191100018950</v>
      </c>
      <c r="C65" s="28" t="s">
        <v>50</v>
      </c>
      <c r="D65" s="28" t="s">
        <v>608</v>
      </c>
      <c r="E65" s="28" t="s">
        <v>487</v>
      </c>
      <c r="F65" s="21">
        <v>1</v>
      </c>
      <c r="G65" s="21"/>
      <c r="H65" s="24">
        <v>12</v>
      </c>
      <c r="I65" s="28" t="s">
        <v>362</v>
      </c>
      <c r="J65" s="21" t="s">
        <v>470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3191100207949</v>
      </c>
      <c r="C66" s="28" t="s">
        <v>55</v>
      </c>
      <c r="D66" s="28" t="s">
        <v>1477</v>
      </c>
      <c r="E66" s="28" t="s">
        <v>474</v>
      </c>
      <c r="F66" s="21">
        <v>2</v>
      </c>
      <c r="G66" s="21"/>
      <c r="H66" s="24">
        <v>2</v>
      </c>
      <c r="I66" s="28" t="s">
        <v>362</v>
      </c>
      <c r="J66" s="21" t="s">
        <v>470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3300900316201</v>
      </c>
      <c r="C67" s="28" t="s">
        <v>50</v>
      </c>
      <c r="D67" s="28" t="s">
        <v>1478</v>
      </c>
      <c r="E67" s="28" t="s">
        <v>1479</v>
      </c>
      <c r="F67" s="21">
        <v>1</v>
      </c>
      <c r="G67" s="21"/>
      <c r="H67" s="24">
        <v>2</v>
      </c>
      <c r="I67" s="28" t="s">
        <v>362</v>
      </c>
      <c r="J67" s="21" t="s">
        <v>470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19">
        <v>1309902806312</v>
      </c>
      <c r="C68" s="28" t="s">
        <v>71</v>
      </c>
      <c r="D68" s="28" t="s">
        <v>1480</v>
      </c>
      <c r="E68" s="28" t="s">
        <v>1481</v>
      </c>
      <c r="F68" s="21">
        <v>1</v>
      </c>
      <c r="G68" s="21"/>
      <c r="H68" s="24">
        <v>2</v>
      </c>
      <c r="I68" s="28" t="s">
        <v>362</v>
      </c>
      <c r="J68" s="21" t="s">
        <v>470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>
        <v>67</v>
      </c>
      <c r="B69" s="19">
        <v>3191100428414</v>
      </c>
      <c r="C69" s="28" t="s">
        <v>50</v>
      </c>
      <c r="D69" s="28" t="s">
        <v>279</v>
      </c>
      <c r="E69" s="28" t="s">
        <v>500</v>
      </c>
      <c r="F69" s="21">
        <v>1</v>
      </c>
      <c r="G69" s="21"/>
      <c r="H69" s="24">
        <v>2</v>
      </c>
      <c r="I69" s="28" t="s">
        <v>362</v>
      </c>
      <c r="J69" s="21" t="s">
        <v>470</v>
      </c>
      <c r="K69" s="21">
        <v>1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>
        <v>68</v>
      </c>
      <c r="B70" s="19">
        <v>5191199006343</v>
      </c>
      <c r="C70" s="28" t="s">
        <v>50</v>
      </c>
      <c r="D70" s="28" t="s">
        <v>271</v>
      </c>
      <c r="E70" s="28" t="s">
        <v>1482</v>
      </c>
      <c r="F70" s="21">
        <v>1</v>
      </c>
      <c r="G70" s="21"/>
      <c r="H70" s="24">
        <v>2</v>
      </c>
      <c r="I70" s="28" t="s">
        <v>362</v>
      </c>
      <c r="J70" s="21" t="s">
        <v>470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>
        <v>69</v>
      </c>
      <c r="B71" s="57">
        <v>3191100382937</v>
      </c>
      <c r="C71" s="30" t="s">
        <v>50</v>
      </c>
      <c r="D71" s="30" t="s">
        <v>830</v>
      </c>
      <c r="E71" s="30" t="s">
        <v>1483</v>
      </c>
      <c r="F71" s="21">
        <v>1</v>
      </c>
      <c r="G71" s="21"/>
      <c r="H71" s="24">
        <v>7</v>
      </c>
      <c r="I71" s="28" t="s">
        <v>362</v>
      </c>
      <c r="J71" s="21" t="s">
        <v>470</v>
      </c>
      <c r="K71" s="21">
        <v>0</v>
      </c>
      <c r="L71" s="21">
        <v>0</v>
      </c>
      <c r="M71" s="21">
        <v>0</v>
      </c>
      <c r="N71" s="21">
        <v>0</v>
      </c>
      <c r="O71" s="21">
        <v>1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60" t="s">
        <v>1379</v>
      </c>
    </row>
    <row r="72" spans="1:47">
      <c r="A72" s="18">
        <v>70</v>
      </c>
      <c r="B72" s="19">
        <v>1191100102270</v>
      </c>
      <c r="C72" s="28" t="s">
        <v>50</v>
      </c>
      <c r="D72" s="28" t="s">
        <v>1229</v>
      </c>
      <c r="E72" s="28" t="s">
        <v>1485</v>
      </c>
      <c r="F72" s="21">
        <v>1</v>
      </c>
      <c r="G72" s="21"/>
      <c r="H72" s="24">
        <v>8</v>
      </c>
      <c r="I72" s="28" t="s">
        <v>362</v>
      </c>
      <c r="J72" s="21" t="s">
        <v>470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7">
      <c r="A73" s="18">
        <v>71</v>
      </c>
      <c r="B73" s="19">
        <v>3191100208635</v>
      </c>
      <c r="C73" s="28" t="s">
        <v>50</v>
      </c>
      <c r="D73" s="28" t="s">
        <v>1486</v>
      </c>
      <c r="E73" s="28" t="s">
        <v>474</v>
      </c>
      <c r="F73" s="21">
        <v>1</v>
      </c>
      <c r="G73" s="21"/>
      <c r="H73" s="24">
        <v>8</v>
      </c>
      <c r="I73" s="28" t="s">
        <v>362</v>
      </c>
      <c r="J73" s="21" t="s">
        <v>470</v>
      </c>
      <c r="K73" s="21">
        <v>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>
        <v>72</v>
      </c>
      <c r="B74" s="19">
        <v>3301000059211</v>
      </c>
      <c r="C74" s="28" t="s">
        <v>55</v>
      </c>
      <c r="D74" s="28" t="s">
        <v>1487</v>
      </c>
      <c r="E74" s="28" t="s">
        <v>1488</v>
      </c>
      <c r="F74" s="21">
        <v>2</v>
      </c>
      <c r="G74" s="21"/>
      <c r="H74" s="24">
        <v>12</v>
      </c>
      <c r="I74" s="28" t="s">
        <v>362</v>
      </c>
      <c r="J74" s="21" t="s">
        <v>470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>
        <v>73</v>
      </c>
      <c r="B75" s="19">
        <v>1191100015750</v>
      </c>
      <c r="C75" s="28" t="s">
        <v>64</v>
      </c>
      <c r="D75" s="28" t="s">
        <v>334</v>
      </c>
      <c r="E75" s="28" t="s">
        <v>1489</v>
      </c>
      <c r="F75" s="21">
        <v>2</v>
      </c>
      <c r="G75" s="21"/>
      <c r="H75" s="24">
        <v>12</v>
      </c>
      <c r="I75" s="28" t="s">
        <v>362</v>
      </c>
      <c r="J75" s="21" t="s">
        <v>470</v>
      </c>
      <c r="K75" s="21">
        <v>0</v>
      </c>
      <c r="L75" s="21">
        <v>0</v>
      </c>
      <c r="M75" s="21">
        <v>0</v>
      </c>
      <c r="N75" s="21">
        <v>0</v>
      </c>
      <c r="O75" s="21">
        <v>1</v>
      </c>
      <c r="P75" s="21">
        <v>1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>
        <v>74</v>
      </c>
      <c r="B76" s="19">
        <v>3311000546456</v>
      </c>
      <c r="C76" s="28" t="s">
        <v>55</v>
      </c>
      <c r="D76" s="28" t="s">
        <v>1490</v>
      </c>
      <c r="E76" s="28" t="s">
        <v>1491</v>
      </c>
      <c r="F76" s="21">
        <v>2</v>
      </c>
      <c r="G76" s="21"/>
      <c r="H76" s="24">
        <v>13</v>
      </c>
      <c r="I76" s="28" t="s">
        <v>362</v>
      </c>
      <c r="J76" s="21" t="s">
        <v>470</v>
      </c>
      <c r="K76" s="21">
        <v>0</v>
      </c>
      <c r="L76" s="21">
        <v>0</v>
      </c>
      <c r="M76" s="21">
        <v>0</v>
      </c>
      <c r="N76" s="21">
        <v>1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18">
        <v>75</v>
      </c>
      <c r="B77" s="19">
        <v>3471300170639</v>
      </c>
      <c r="C77" s="28" t="s">
        <v>50</v>
      </c>
      <c r="D77" s="28" t="s">
        <v>118</v>
      </c>
      <c r="E77" s="28" t="s">
        <v>1492</v>
      </c>
      <c r="F77" s="21">
        <v>1</v>
      </c>
      <c r="G77" s="21"/>
      <c r="H77" s="24">
        <v>7</v>
      </c>
      <c r="I77" s="28" t="s">
        <v>362</v>
      </c>
      <c r="J77" s="21" t="s">
        <v>470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7">
      <c r="A78" s="18">
        <v>76</v>
      </c>
      <c r="B78" s="19">
        <v>319020008511</v>
      </c>
      <c r="C78" s="28" t="s">
        <v>55</v>
      </c>
      <c r="D78" s="28" t="s">
        <v>587</v>
      </c>
      <c r="E78" s="28" t="s">
        <v>1493</v>
      </c>
      <c r="F78" s="21">
        <v>2</v>
      </c>
      <c r="G78" s="21"/>
      <c r="H78" s="24">
        <v>12</v>
      </c>
      <c r="I78" s="28" t="s">
        <v>362</v>
      </c>
      <c r="J78" s="21" t="s">
        <v>470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7">
      <c r="A79" s="18">
        <v>77</v>
      </c>
      <c r="B79" s="211">
        <v>3191190000656</v>
      </c>
      <c r="C79" s="28" t="s">
        <v>64</v>
      </c>
      <c r="D79" s="28" t="s">
        <v>250</v>
      </c>
      <c r="E79" s="28" t="s">
        <v>1642</v>
      </c>
      <c r="F79" s="21">
        <v>2</v>
      </c>
      <c r="G79" s="21">
        <v>4</v>
      </c>
      <c r="H79" s="24">
        <v>12</v>
      </c>
      <c r="I79" s="28" t="s">
        <v>362</v>
      </c>
      <c r="J79" s="21" t="s">
        <v>470</v>
      </c>
      <c r="K79" s="21">
        <v>0</v>
      </c>
      <c r="L79" s="21">
        <v>0</v>
      </c>
      <c r="M79" s="21">
        <v>0</v>
      </c>
      <c r="N79" s="21">
        <v>1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</v>
      </c>
      <c r="AQ79" s="29"/>
      <c r="AR79" s="23">
        <v>1</v>
      </c>
      <c r="AS79" s="23"/>
      <c r="AT79" s="125"/>
    </row>
    <row r="80" spans="1:47">
      <c r="A80" s="18">
        <v>78</v>
      </c>
      <c r="B80" s="19">
        <v>3191100450509</v>
      </c>
      <c r="C80" s="28" t="s">
        <v>55</v>
      </c>
      <c r="D80" s="28" t="s">
        <v>651</v>
      </c>
      <c r="E80" s="28" t="s">
        <v>1763</v>
      </c>
      <c r="F80" s="21">
        <v>2</v>
      </c>
      <c r="G80" s="21">
        <v>205</v>
      </c>
      <c r="H80" s="24">
        <v>7</v>
      </c>
      <c r="I80" s="28" t="s">
        <v>362</v>
      </c>
      <c r="J80" s="21" t="s">
        <v>470</v>
      </c>
      <c r="K80" s="21">
        <v>1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1749</v>
      </c>
    </row>
    <row r="81" spans="1:47">
      <c r="A81" s="18">
        <v>79</v>
      </c>
      <c r="B81" s="19">
        <v>3260100616715</v>
      </c>
      <c r="C81" s="28" t="s">
        <v>50</v>
      </c>
      <c r="D81" s="28" t="s">
        <v>1764</v>
      </c>
      <c r="E81" s="28" t="s">
        <v>1765</v>
      </c>
      <c r="F81" s="21">
        <v>1</v>
      </c>
      <c r="G81" s="197" t="s">
        <v>1767</v>
      </c>
      <c r="H81" s="24">
        <v>7</v>
      </c>
      <c r="I81" s="28" t="s">
        <v>362</v>
      </c>
      <c r="J81" s="21" t="s">
        <v>470</v>
      </c>
      <c r="K81" s="21">
        <v>1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1749</v>
      </c>
    </row>
    <row r="82" spans="1:47">
      <c r="A82" s="18">
        <v>80</v>
      </c>
      <c r="B82" s="19">
        <v>3191100731342</v>
      </c>
      <c r="C82" s="28" t="s">
        <v>50</v>
      </c>
      <c r="D82" s="28" t="s">
        <v>245</v>
      </c>
      <c r="E82" s="28" t="s">
        <v>1766</v>
      </c>
      <c r="F82" s="21">
        <v>1</v>
      </c>
      <c r="G82" s="21">
        <v>21</v>
      </c>
      <c r="H82" s="24">
        <v>13</v>
      </c>
      <c r="I82" s="28" t="s">
        <v>362</v>
      </c>
      <c r="J82" s="21" t="s">
        <v>470</v>
      </c>
      <c r="K82" s="21">
        <v>1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/>
      <c r="AU82" s="12" t="s">
        <v>1749</v>
      </c>
    </row>
    <row r="83" spans="1:47">
      <c r="A83" s="18">
        <v>81</v>
      </c>
      <c r="B83" s="19">
        <v>3190200078490</v>
      </c>
      <c r="C83" s="28" t="s">
        <v>55</v>
      </c>
      <c r="D83" s="28" t="s">
        <v>1133</v>
      </c>
      <c r="E83" s="28" t="s">
        <v>1493</v>
      </c>
      <c r="F83" s="21">
        <v>2</v>
      </c>
      <c r="G83" s="21">
        <v>67</v>
      </c>
      <c r="H83" s="24">
        <v>12</v>
      </c>
      <c r="I83" s="28" t="s">
        <v>362</v>
      </c>
      <c r="J83" s="21" t="s">
        <v>470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  <c r="AU83" s="12" t="s">
        <v>1749</v>
      </c>
    </row>
    <row r="84" spans="1:47">
      <c r="A84" s="18">
        <v>82</v>
      </c>
      <c r="B84" s="19">
        <v>1670500279571</v>
      </c>
      <c r="C84" s="28" t="s">
        <v>50</v>
      </c>
      <c r="D84" s="28" t="s">
        <v>1768</v>
      </c>
      <c r="E84" s="28" t="s">
        <v>1769</v>
      </c>
      <c r="F84" s="21">
        <v>1</v>
      </c>
      <c r="G84" s="21"/>
      <c r="H84" s="24"/>
      <c r="I84" s="28"/>
      <c r="J84" s="21"/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  <c r="AU84" s="12" t="s">
        <v>1749</v>
      </c>
    </row>
    <row r="85" spans="1:47">
      <c r="A85" s="18">
        <v>83</v>
      </c>
      <c r="B85" s="19">
        <v>3191100382848</v>
      </c>
      <c r="C85" s="28" t="s">
        <v>50</v>
      </c>
      <c r="D85" s="28" t="s">
        <v>896</v>
      </c>
      <c r="E85" s="28" t="s">
        <v>1770</v>
      </c>
      <c r="F85" s="21">
        <v>1</v>
      </c>
      <c r="G85" s="21">
        <v>50</v>
      </c>
      <c r="H85" s="24">
        <v>7</v>
      </c>
      <c r="I85" s="28" t="s">
        <v>362</v>
      </c>
      <c r="J85" s="21" t="s">
        <v>470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>
        <v>1</v>
      </c>
      <c r="AS85" s="23"/>
      <c r="AT85" s="23"/>
      <c r="AU85" s="12" t="s">
        <v>1749</v>
      </c>
    </row>
    <row r="86" spans="1:47">
      <c r="A86" s="18">
        <v>84</v>
      </c>
      <c r="B86" s="19">
        <v>3191100292768</v>
      </c>
      <c r="C86" s="28" t="s">
        <v>55</v>
      </c>
      <c r="D86" s="28" t="s">
        <v>585</v>
      </c>
      <c r="E86" s="28" t="s">
        <v>509</v>
      </c>
      <c r="F86" s="21">
        <v>2</v>
      </c>
      <c r="G86" s="21">
        <v>60</v>
      </c>
      <c r="H86" s="24">
        <v>12</v>
      </c>
      <c r="I86" s="28" t="s">
        <v>362</v>
      </c>
      <c r="J86" s="21" t="s">
        <v>470</v>
      </c>
      <c r="K86" s="21">
        <v>0</v>
      </c>
      <c r="L86" s="21">
        <v>1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/>
      <c r="AU86" s="12" t="s">
        <v>1749</v>
      </c>
    </row>
    <row r="87" spans="1:47">
      <c r="A87" s="18">
        <v>85</v>
      </c>
      <c r="B87" s="19">
        <v>3191100289066</v>
      </c>
      <c r="C87" s="28" t="s">
        <v>50</v>
      </c>
      <c r="D87" s="28" t="s">
        <v>433</v>
      </c>
      <c r="E87" s="28" t="s">
        <v>1102</v>
      </c>
      <c r="F87" s="21">
        <v>1</v>
      </c>
      <c r="G87" s="21">
        <v>213</v>
      </c>
      <c r="H87" s="24">
        <v>2</v>
      </c>
      <c r="I87" s="28" t="s">
        <v>362</v>
      </c>
      <c r="J87" s="21" t="s">
        <v>470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/>
      <c r="AU87" s="12" t="s">
        <v>1749</v>
      </c>
    </row>
    <row r="88" spans="1:47">
      <c r="A88" s="18">
        <v>86</v>
      </c>
      <c r="B88" s="19">
        <v>1119801092795</v>
      </c>
      <c r="C88" s="28" t="s">
        <v>71</v>
      </c>
      <c r="D88" s="28" t="s">
        <v>1771</v>
      </c>
      <c r="E88" s="28" t="s">
        <v>1772</v>
      </c>
      <c r="F88" s="21">
        <v>1</v>
      </c>
      <c r="G88" s="184" t="s">
        <v>1773</v>
      </c>
      <c r="H88" s="24">
        <v>7</v>
      </c>
      <c r="I88" s="28" t="s">
        <v>362</v>
      </c>
      <c r="J88" s="21" t="s">
        <v>470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/>
      <c r="AU88" s="12" t="s">
        <v>1749</v>
      </c>
    </row>
    <row r="89" spans="1:47">
      <c r="A89" s="18">
        <v>87</v>
      </c>
      <c r="B89" s="19">
        <v>3450300009055</v>
      </c>
      <c r="C89" s="28" t="s">
        <v>50</v>
      </c>
      <c r="D89" s="28" t="s">
        <v>1777</v>
      </c>
      <c r="E89" s="28" t="s">
        <v>1778</v>
      </c>
      <c r="F89" s="21">
        <v>1</v>
      </c>
      <c r="G89" s="21">
        <v>158</v>
      </c>
      <c r="H89" s="24">
        <v>7</v>
      </c>
      <c r="I89" s="28" t="s">
        <v>362</v>
      </c>
      <c r="J89" s="21" t="s">
        <v>470</v>
      </c>
      <c r="K89" s="21">
        <v>1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/>
      <c r="AU89" s="12" t="s">
        <v>1749</v>
      </c>
    </row>
    <row r="90" spans="1:47">
      <c r="A90" s="18">
        <v>88</v>
      </c>
      <c r="B90" s="19">
        <v>3300600175733</v>
      </c>
      <c r="C90" s="28" t="s">
        <v>55</v>
      </c>
      <c r="D90" s="28" t="s">
        <v>1054</v>
      </c>
      <c r="E90" s="28" t="s">
        <v>1779</v>
      </c>
      <c r="F90" s="21">
        <v>2</v>
      </c>
      <c r="G90" s="21">
        <v>158</v>
      </c>
      <c r="H90" s="24">
        <v>2</v>
      </c>
      <c r="I90" s="28" t="s">
        <v>362</v>
      </c>
      <c r="J90" s="21" t="s">
        <v>470</v>
      </c>
      <c r="K90" s="21">
        <v>1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>
        <v>1</v>
      </c>
      <c r="AS90" s="23"/>
      <c r="AT90" s="23"/>
      <c r="AU90" s="12" t="s">
        <v>1749</v>
      </c>
    </row>
    <row r="91" spans="1:47">
      <c r="A91" s="18">
        <v>89</v>
      </c>
      <c r="B91" s="19">
        <v>3191100017392</v>
      </c>
      <c r="C91" s="28" t="s">
        <v>50</v>
      </c>
      <c r="D91" s="28" t="s">
        <v>1781</v>
      </c>
      <c r="E91" s="28" t="s">
        <v>1782</v>
      </c>
      <c r="F91" s="21">
        <v>1</v>
      </c>
      <c r="G91" s="21">
        <v>22</v>
      </c>
      <c r="H91" s="24">
        <v>12</v>
      </c>
      <c r="I91" s="28" t="s">
        <v>362</v>
      </c>
      <c r="J91" s="21" t="s">
        <v>470</v>
      </c>
      <c r="K91" s="21">
        <v>0</v>
      </c>
      <c r="L91" s="21">
        <v>1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/>
      <c r="AU91" s="12" t="s">
        <v>1749</v>
      </c>
    </row>
    <row r="92" spans="1:47">
      <c r="A92" s="18">
        <v>90</v>
      </c>
      <c r="B92" s="19">
        <v>5191100056548</v>
      </c>
      <c r="C92" s="28" t="s">
        <v>50</v>
      </c>
      <c r="D92" s="28" t="s">
        <v>1783</v>
      </c>
      <c r="E92" s="28" t="s">
        <v>1784</v>
      </c>
      <c r="F92" s="21">
        <v>1</v>
      </c>
      <c r="G92" s="21">
        <v>72</v>
      </c>
      <c r="H92" s="24">
        <v>2</v>
      </c>
      <c r="I92" s="28" t="s">
        <v>362</v>
      </c>
      <c r="J92" s="21" t="s">
        <v>470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/>
      <c r="AU92" s="12" t="s">
        <v>1749</v>
      </c>
    </row>
    <row r="93" spans="1:47">
      <c r="A93" s="18">
        <v>91</v>
      </c>
      <c r="B93" s="19">
        <v>3210300125456</v>
      </c>
      <c r="C93" s="28" t="s">
        <v>55</v>
      </c>
      <c r="D93" s="28" t="s">
        <v>1785</v>
      </c>
      <c r="E93" s="28" t="s">
        <v>1786</v>
      </c>
      <c r="F93" s="21">
        <v>2</v>
      </c>
      <c r="G93" s="21">
        <v>45</v>
      </c>
      <c r="H93" s="24">
        <v>2</v>
      </c>
      <c r="I93" s="28" t="s">
        <v>362</v>
      </c>
      <c r="J93" s="21" t="s">
        <v>470</v>
      </c>
      <c r="K93" s="21">
        <v>1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>
        <v>1</v>
      </c>
      <c r="AS93" s="23"/>
      <c r="AT93" s="23"/>
      <c r="AU93" s="12" t="s">
        <v>1749</v>
      </c>
    </row>
    <row r="94" spans="1:47" ht="18.75" customHeight="1">
      <c r="A94" s="18">
        <v>92</v>
      </c>
      <c r="B94" s="294">
        <v>3191100450134</v>
      </c>
      <c r="C94" s="178" t="s">
        <v>55</v>
      </c>
      <c r="D94" s="178" t="s">
        <v>694</v>
      </c>
      <c r="E94" s="178" t="s">
        <v>1943</v>
      </c>
      <c r="F94" s="79">
        <v>2</v>
      </c>
      <c r="G94" s="79"/>
      <c r="H94" s="80">
        <v>7</v>
      </c>
      <c r="I94" s="30" t="s">
        <v>362</v>
      </c>
      <c r="J94" s="79" t="s">
        <v>470</v>
      </c>
      <c r="K94" s="79">
        <v>0</v>
      </c>
      <c r="L94" s="79">
        <v>0</v>
      </c>
      <c r="M94" s="79">
        <v>1</v>
      </c>
      <c r="N94" s="79">
        <v>0</v>
      </c>
      <c r="O94" s="79">
        <v>0</v>
      </c>
      <c r="P94" s="79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>
        <v>1</v>
      </c>
      <c r="AS94" s="23"/>
      <c r="AT94" s="23" t="s">
        <v>1984</v>
      </c>
      <c r="AU94" s="12" t="s">
        <v>2022</v>
      </c>
    </row>
    <row r="95" spans="1:47" ht="18.75" customHeight="1">
      <c r="A95" s="18">
        <v>93</v>
      </c>
      <c r="B95" s="294">
        <v>3309800284887</v>
      </c>
      <c r="C95" s="178" t="s">
        <v>50</v>
      </c>
      <c r="D95" s="178" t="s">
        <v>1944</v>
      </c>
      <c r="E95" s="178" t="s">
        <v>1945</v>
      </c>
      <c r="F95" s="79">
        <v>1</v>
      </c>
      <c r="G95" s="79"/>
      <c r="H95" s="80">
        <v>7</v>
      </c>
      <c r="I95" s="30" t="s">
        <v>362</v>
      </c>
      <c r="J95" s="79" t="s">
        <v>470</v>
      </c>
      <c r="K95" s="79">
        <v>0</v>
      </c>
      <c r="L95" s="79">
        <v>0</v>
      </c>
      <c r="M95" s="79">
        <v>1</v>
      </c>
      <c r="N95" s="79">
        <v>0</v>
      </c>
      <c r="O95" s="79">
        <v>0</v>
      </c>
      <c r="P95" s="79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>
        <v>1</v>
      </c>
      <c r="AS95" s="23"/>
      <c r="AT95" s="23" t="s">
        <v>1984</v>
      </c>
    </row>
    <row r="96" spans="1:47" ht="18.75" customHeight="1">
      <c r="A96" s="18">
        <v>94</v>
      </c>
      <c r="B96" s="309">
        <v>3191100431351</v>
      </c>
      <c r="C96" s="308" t="s">
        <v>50</v>
      </c>
      <c r="D96" s="308" t="s">
        <v>662</v>
      </c>
      <c r="E96" s="308" t="s">
        <v>1766</v>
      </c>
      <c r="F96" s="21">
        <v>1</v>
      </c>
      <c r="G96" s="21">
        <v>21</v>
      </c>
      <c r="H96" s="24">
        <v>13</v>
      </c>
      <c r="I96" s="28" t="s">
        <v>362</v>
      </c>
      <c r="J96" s="21" t="s">
        <v>470</v>
      </c>
      <c r="K96" s="21">
        <v>0</v>
      </c>
      <c r="L96" s="21">
        <v>0</v>
      </c>
      <c r="M96" s="21">
        <v>1</v>
      </c>
      <c r="N96" s="21">
        <v>0</v>
      </c>
      <c r="O96" s="21">
        <v>0</v>
      </c>
      <c r="P96" s="21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 t="s">
        <v>1934</v>
      </c>
      <c r="AU96" s="12" t="s">
        <v>2007</v>
      </c>
    </row>
    <row r="97" spans="1:46" ht="18.75" customHeight="1">
      <c r="A97" s="18"/>
      <c r="B97" s="294"/>
      <c r="C97" s="178"/>
      <c r="D97" s="178"/>
      <c r="E97" s="178"/>
      <c r="F97" s="79"/>
      <c r="G97" s="79"/>
      <c r="H97" s="80"/>
      <c r="I97" s="30"/>
      <c r="J97" s="79"/>
      <c r="K97" s="79"/>
      <c r="L97" s="79"/>
      <c r="M97" s="79"/>
      <c r="N97" s="79"/>
      <c r="O97" s="79"/>
      <c r="P97" s="7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18"/>
      <c r="B99" s="19"/>
      <c r="C99" s="20"/>
      <c r="D99" s="20"/>
      <c r="E99" s="20"/>
      <c r="F99" s="21"/>
      <c r="G99" s="21"/>
      <c r="H99" s="24"/>
      <c r="I99" s="20"/>
      <c r="J99" s="21"/>
      <c r="K99" s="26"/>
      <c r="L99" s="26"/>
      <c r="M99" s="26"/>
      <c r="N99" s="26"/>
      <c r="O99" s="26"/>
      <c r="P99" s="2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3"/>
      <c r="AS99" s="23"/>
      <c r="AT99" s="23"/>
    </row>
    <row r="100" spans="1:46">
      <c r="A100" s="78"/>
      <c r="B100" s="32"/>
      <c r="C100" s="32"/>
      <c r="D100" s="32"/>
      <c r="E100" s="32"/>
      <c r="F100" s="31"/>
      <c r="G100" s="31"/>
      <c r="H100" s="33"/>
      <c r="I100" s="32"/>
      <c r="J100" s="31"/>
      <c r="K100" s="31">
        <f>SUM(K3:K99)</f>
        <v>25</v>
      </c>
      <c r="L100" s="31">
        <f t="shared" ref="L100:AQ100" si="0">SUM(L3:L99)</f>
        <v>15</v>
      </c>
      <c r="M100" s="31">
        <f t="shared" si="0"/>
        <v>48</v>
      </c>
      <c r="N100" s="31">
        <f t="shared" si="0"/>
        <v>4</v>
      </c>
      <c r="O100" s="31">
        <f t="shared" si="0"/>
        <v>8</v>
      </c>
      <c r="P100" s="31">
        <f t="shared" si="0"/>
        <v>1</v>
      </c>
      <c r="Q100" s="31">
        <f t="shared" si="0"/>
        <v>4</v>
      </c>
      <c r="R100" s="31">
        <f t="shared" si="0"/>
        <v>3</v>
      </c>
      <c r="S100" s="31">
        <f t="shared" si="0"/>
        <v>2</v>
      </c>
      <c r="T100" s="31">
        <f t="shared" si="0"/>
        <v>6</v>
      </c>
      <c r="U100" s="31">
        <f t="shared" si="0"/>
        <v>5</v>
      </c>
      <c r="V100" s="31">
        <f t="shared" si="0"/>
        <v>2</v>
      </c>
      <c r="W100" s="31">
        <f t="shared" si="0"/>
        <v>0</v>
      </c>
      <c r="X100" s="31">
        <f t="shared" si="0"/>
        <v>3</v>
      </c>
      <c r="Y100" s="31">
        <f t="shared" si="0"/>
        <v>2</v>
      </c>
      <c r="Z100" s="31">
        <f t="shared" si="0"/>
        <v>0</v>
      </c>
      <c r="AA100" s="31">
        <f t="shared" si="0"/>
        <v>0</v>
      </c>
      <c r="AB100" s="31">
        <f t="shared" si="0"/>
        <v>1</v>
      </c>
      <c r="AC100" s="31">
        <f t="shared" si="0"/>
        <v>0</v>
      </c>
      <c r="AD100" s="31">
        <f t="shared" si="0"/>
        <v>0</v>
      </c>
      <c r="AE100" s="31">
        <f t="shared" si="0"/>
        <v>0</v>
      </c>
      <c r="AF100" s="31">
        <f t="shared" si="0"/>
        <v>0</v>
      </c>
      <c r="AG100" s="31">
        <f t="shared" si="0"/>
        <v>0</v>
      </c>
      <c r="AH100" s="31">
        <f t="shared" si="0"/>
        <v>0</v>
      </c>
      <c r="AI100" s="31">
        <f t="shared" si="0"/>
        <v>0</v>
      </c>
      <c r="AJ100" s="31">
        <f t="shared" si="0"/>
        <v>0</v>
      </c>
      <c r="AK100" s="31">
        <f t="shared" si="0"/>
        <v>0</v>
      </c>
      <c r="AL100" s="31">
        <f t="shared" si="0"/>
        <v>0</v>
      </c>
      <c r="AM100" s="31">
        <f t="shared" si="0"/>
        <v>0</v>
      </c>
      <c r="AN100" s="31">
        <f t="shared" si="0"/>
        <v>0</v>
      </c>
      <c r="AO100" s="31">
        <f t="shared" si="0"/>
        <v>0</v>
      </c>
      <c r="AP100" s="31">
        <f t="shared" si="0"/>
        <v>28</v>
      </c>
      <c r="AQ100" s="31">
        <f t="shared" si="0"/>
        <v>0</v>
      </c>
      <c r="AR100" s="23"/>
      <c r="AS100" s="23"/>
      <c r="AT100" s="23"/>
    </row>
    <row r="104" spans="1:46">
      <c r="B104" s="129"/>
      <c r="C104" s="118"/>
      <c r="D104" s="119"/>
      <c r="E104" s="119"/>
    </row>
    <row r="105" spans="1:46">
      <c r="B105" s="129"/>
      <c r="C105" s="118"/>
      <c r="D105" s="119"/>
      <c r="E105" s="118"/>
    </row>
  </sheetData>
  <autoFilter ref="F1:F100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803149606299213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7 J65 J8:J50 J51:J63 J6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77"/>
  <sheetViews>
    <sheetView topLeftCell="A40" zoomScale="110" zoomScaleNormal="110" workbookViewId="0">
      <selection activeCell="AT37" sqref="AT37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1762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8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18">
        <v>1</v>
      </c>
      <c r="B3" s="19">
        <v>5191199005291</v>
      </c>
      <c r="C3" s="20" t="s">
        <v>50</v>
      </c>
      <c r="D3" s="20" t="s">
        <v>573</v>
      </c>
      <c r="E3" s="20" t="s">
        <v>574</v>
      </c>
      <c r="F3" s="21">
        <v>1</v>
      </c>
      <c r="G3" s="21"/>
      <c r="H3" s="24">
        <v>4</v>
      </c>
      <c r="I3" s="20" t="s">
        <v>576</v>
      </c>
      <c r="J3" s="21" t="s">
        <v>575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577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578</v>
      </c>
      <c r="E4" s="20" t="s">
        <v>579</v>
      </c>
      <c r="F4" s="21">
        <v>1</v>
      </c>
      <c r="G4" s="21"/>
      <c r="H4" s="22">
        <v>1</v>
      </c>
      <c r="I4" s="20" t="s">
        <v>576</v>
      </c>
      <c r="J4" s="21" t="s">
        <v>575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138</v>
      </c>
      <c r="E5" s="20" t="s">
        <v>580</v>
      </c>
      <c r="F5" s="21">
        <v>1</v>
      </c>
      <c r="G5" s="21"/>
      <c r="H5" s="24">
        <v>6</v>
      </c>
      <c r="I5" s="20" t="s">
        <v>576</v>
      </c>
      <c r="J5" s="21" t="s">
        <v>575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400</v>
      </c>
      <c r="F6" s="21">
        <v>1</v>
      </c>
      <c r="G6" s="21"/>
      <c r="H6" s="24">
        <v>4</v>
      </c>
      <c r="I6" s="20" t="s">
        <v>576</v>
      </c>
      <c r="J6" s="21" t="s">
        <v>575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577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581</v>
      </c>
      <c r="E7" s="20" t="s">
        <v>582</v>
      </c>
      <c r="F7" s="21">
        <v>1</v>
      </c>
      <c r="G7" s="21"/>
      <c r="H7" s="24">
        <v>6</v>
      </c>
      <c r="I7" s="20" t="s">
        <v>576</v>
      </c>
      <c r="J7" s="21" t="s">
        <v>575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583</v>
      </c>
      <c r="E8" s="20" t="s">
        <v>584</v>
      </c>
      <c r="F8" s="21">
        <v>2</v>
      </c>
      <c r="G8" s="21"/>
      <c r="H8" s="24">
        <v>6</v>
      </c>
      <c r="I8" s="20" t="s">
        <v>576</v>
      </c>
      <c r="J8" s="21" t="s">
        <v>575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585</v>
      </c>
      <c r="E9" s="20" t="s">
        <v>586</v>
      </c>
      <c r="F9" s="21">
        <v>2</v>
      </c>
      <c r="G9" s="21"/>
      <c r="H9" s="24">
        <v>4</v>
      </c>
      <c r="I9" s="20" t="s">
        <v>576</v>
      </c>
      <c r="J9" s="21" t="s">
        <v>575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588</v>
      </c>
      <c r="E10" s="20" t="s">
        <v>589</v>
      </c>
      <c r="F10" s="21">
        <v>2</v>
      </c>
      <c r="G10" s="21"/>
      <c r="H10" s="24">
        <v>4</v>
      </c>
      <c r="I10" s="20" t="s">
        <v>576</v>
      </c>
      <c r="J10" s="21" t="s">
        <v>575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577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577</v>
      </c>
      <c r="AO10" s="41"/>
      <c r="AP10" s="41"/>
      <c r="AQ10" s="41" t="s">
        <v>577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590</v>
      </c>
      <c r="E11" s="20" t="s">
        <v>591</v>
      </c>
      <c r="F11" s="21">
        <v>1</v>
      </c>
      <c r="G11" s="21"/>
      <c r="H11" s="24">
        <v>4</v>
      </c>
      <c r="I11" s="20" t="s">
        <v>576</v>
      </c>
      <c r="J11" s="21" t="s">
        <v>575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577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577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91</v>
      </c>
      <c r="D12" s="20" t="s">
        <v>592</v>
      </c>
      <c r="E12" s="20" t="s">
        <v>593</v>
      </c>
      <c r="F12" s="21">
        <v>2</v>
      </c>
      <c r="G12" s="21"/>
      <c r="H12" s="24">
        <v>7</v>
      </c>
      <c r="I12" s="20" t="s">
        <v>576</v>
      </c>
      <c r="J12" s="21" t="s">
        <v>575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594</v>
      </c>
      <c r="E13" s="20" t="s">
        <v>595</v>
      </c>
      <c r="F13" s="21">
        <v>1</v>
      </c>
      <c r="G13" s="21"/>
      <c r="H13" s="22">
        <v>1</v>
      </c>
      <c r="I13" s="20" t="s">
        <v>576</v>
      </c>
      <c r="J13" s="21" t="s">
        <v>575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359">
        <v>12</v>
      </c>
      <c r="B14" s="360">
        <v>3191100130351</v>
      </c>
      <c r="C14" s="361" t="s">
        <v>50</v>
      </c>
      <c r="D14" s="361" t="s">
        <v>596</v>
      </c>
      <c r="E14" s="361" t="s">
        <v>597</v>
      </c>
      <c r="F14" s="362">
        <v>1</v>
      </c>
      <c r="G14" s="362"/>
      <c r="H14" s="366">
        <v>6</v>
      </c>
      <c r="I14" s="361" t="s">
        <v>576</v>
      </c>
      <c r="J14" s="362" t="s">
        <v>575</v>
      </c>
      <c r="K14" s="362">
        <v>0</v>
      </c>
      <c r="L14" s="362">
        <v>0</v>
      </c>
      <c r="M14" s="362">
        <v>1</v>
      </c>
      <c r="N14" s="362">
        <v>0</v>
      </c>
      <c r="O14" s="362">
        <v>0</v>
      </c>
      <c r="P14" s="362">
        <v>0</v>
      </c>
      <c r="Q14" s="381"/>
      <c r="R14" s="381"/>
      <c r="S14" s="381"/>
      <c r="T14" s="381"/>
      <c r="U14" s="381"/>
      <c r="V14" s="381"/>
      <c r="W14" s="381">
        <v>1</v>
      </c>
      <c r="X14" s="381"/>
      <c r="Y14" s="381">
        <v>1</v>
      </c>
      <c r="Z14" s="381"/>
      <c r="AA14" s="381"/>
      <c r="AB14" s="381"/>
      <c r="AC14" s="381"/>
      <c r="AD14" s="381"/>
      <c r="AE14" s="381"/>
      <c r="AF14" s="381"/>
      <c r="AG14" s="381"/>
      <c r="AH14" s="382"/>
      <c r="AI14" s="381"/>
      <c r="AJ14" s="381"/>
      <c r="AK14" s="381"/>
      <c r="AL14" s="381"/>
      <c r="AM14" s="381"/>
      <c r="AN14" s="381">
        <v>1</v>
      </c>
      <c r="AO14" s="381"/>
      <c r="AP14" s="381">
        <v>1</v>
      </c>
      <c r="AQ14" s="381"/>
      <c r="AR14" s="365">
        <v>1</v>
      </c>
      <c r="AS14" s="365"/>
      <c r="AT14" s="365" t="s">
        <v>1616</v>
      </c>
    </row>
    <row r="15" spans="1:46">
      <c r="A15" s="18">
        <v>13</v>
      </c>
      <c r="B15" s="19">
        <v>3191100360526</v>
      </c>
      <c r="C15" s="20" t="s">
        <v>50</v>
      </c>
      <c r="D15" s="20" t="s">
        <v>599</v>
      </c>
      <c r="E15" s="20" t="s">
        <v>600</v>
      </c>
      <c r="F15" s="21">
        <v>1</v>
      </c>
      <c r="G15" s="21"/>
      <c r="H15" s="22">
        <v>1</v>
      </c>
      <c r="I15" s="20" t="s">
        <v>576</v>
      </c>
      <c r="J15" s="21" t="s">
        <v>575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2"/>
      <c r="R15" s="42"/>
      <c r="S15" s="42"/>
      <c r="T15" s="42"/>
      <c r="U15" s="42"/>
      <c r="V15" s="42"/>
      <c r="W15" s="42">
        <v>1</v>
      </c>
      <c r="X15" s="42"/>
      <c r="Y15" s="42"/>
      <c r="Z15" s="42"/>
      <c r="AA15" s="42"/>
      <c r="AB15" s="42"/>
      <c r="AC15" s="42"/>
      <c r="AD15" s="42"/>
      <c r="AE15" s="42"/>
      <c r="AF15" s="42">
        <v>1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>
        <v>1</v>
      </c>
      <c r="AR15" s="23">
        <v>1</v>
      </c>
      <c r="AS15" s="23"/>
      <c r="AT15" s="23"/>
    </row>
    <row r="16" spans="1:46">
      <c r="A16" s="18">
        <v>14</v>
      </c>
      <c r="B16" s="19">
        <v>5191100027793</v>
      </c>
      <c r="C16" s="20" t="s">
        <v>55</v>
      </c>
      <c r="D16" s="20" t="s">
        <v>601</v>
      </c>
      <c r="E16" s="20" t="s">
        <v>602</v>
      </c>
      <c r="F16" s="21">
        <v>2</v>
      </c>
      <c r="G16" s="21"/>
      <c r="H16" s="22">
        <v>1</v>
      </c>
      <c r="I16" s="20" t="s">
        <v>576</v>
      </c>
      <c r="J16" s="21" t="s">
        <v>575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42"/>
      <c r="R16" s="42">
        <v>1</v>
      </c>
      <c r="S16" s="42"/>
      <c r="T16" s="42"/>
      <c r="U16" s="42"/>
      <c r="V16" s="42"/>
      <c r="W16" s="42">
        <v>1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>
        <v>1</v>
      </c>
      <c r="AN16" s="42"/>
      <c r="AO16" s="42"/>
      <c r="AP16" s="42"/>
      <c r="AQ16" s="42">
        <v>1</v>
      </c>
      <c r="AR16" s="23">
        <v>1</v>
      </c>
      <c r="AS16" s="23"/>
      <c r="AT16" s="23"/>
    </row>
    <row r="17" spans="1:46">
      <c r="A17" s="18">
        <v>15</v>
      </c>
      <c r="B17" s="19">
        <v>5430100013659</v>
      </c>
      <c r="C17" s="20" t="s">
        <v>55</v>
      </c>
      <c r="D17" s="20" t="s">
        <v>603</v>
      </c>
      <c r="E17" s="20" t="s">
        <v>604</v>
      </c>
      <c r="F17" s="21">
        <v>2</v>
      </c>
      <c r="G17" s="21"/>
      <c r="H17" s="22">
        <v>1</v>
      </c>
      <c r="I17" s="20" t="s">
        <v>576</v>
      </c>
      <c r="J17" s="21" t="s">
        <v>575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>
        <v>1</v>
      </c>
      <c r="AR17" s="23"/>
      <c r="AS17" s="23"/>
      <c r="AT17" s="23"/>
    </row>
    <row r="18" spans="1:46">
      <c r="A18" s="18">
        <v>16</v>
      </c>
      <c r="B18" s="19">
        <v>3191100015241</v>
      </c>
      <c r="C18" s="20" t="s">
        <v>55</v>
      </c>
      <c r="D18" s="20" t="s">
        <v>605</v>
      </c>
      <c r="E18" s="20" t="s">
        <v>571</v>
      </c>
      <c r="F18" s="21">
        <v>2</v>
      </c>
      <c r="G18" s="21"/>
      <c r="H18" s="24">
        <v>6</v>
      </c>
      <c r="I18" s="20" t="s">
        <v>576</v>
      </c>
      <c r="J18" s="21" t="s">
        <v>575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2"/>
      <c r="R18" s="42"/>
      <c r="S18" s="42"/>
      <c r="T18" s="42"/>
      <c r="U18" s="42"/>
      <c r="V18" s="42"/>
      <c r="W18" s="42"/>
      <c r="X18" s="44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4"/>
      <c r="AJ18" s="42"/>
      <c r="AK18" s="42"/>
      <c r="AL18" s="42"/>
      <c r="AM18" s="42"/>
      <c r="AN18" s="42"/>
      <c r="AO18" s="42"/>
      <c r="AP18" s="42">
        <v>1</v>
      </c>
      <c r="AQ18" s="42"/>
      <c r="AR18" s="23"/>
      <c r="AS18" s="23"/>
      <c r="AT18" s="23"/>
    </row>
    <row r="19" spans="1:46">
      <c r="A19" s="18">
        <v>17</v>
      </c>
      <c r="B19" s="19">
        <v>3191100116064</v>
      </c>
      <c r="C19" s="20" t="s">
        <v>55</v>
      </c>
      <c r="D19" s="20" t="s">
        <v>215</v>
      </c>
      <c r="E19" s="20" t="s">
        <v>400</v>
      </c>
      <c r="F19" s="21">
        <v>2</v>
      </c>
      <c r="G19" s="21"/>
      <c r="H19" s="24">
        <v>4</v>
      </c>
      <c r="I19" s="20" t="s">
        <v>576</v>
      </c>
      <c r="J19" s="21" t="s">
        <v>575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1"/>
      <c r="R19" s="41" t="s">
        <v>577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 t="s">
        <v>577</v>
      </c>
      <c r="AR19" s="23">
        <v>1</v>
      </c>
      <c r="AS19" s="23"/>
      <c r="AT19" s="23"/>
    </row>
    <row r="20" spans="1:46">
      <c r="A20" s="18">
        <v>18</v>
      </c>
      <c r="B20" s="19">
        <v>5191199006041</v>
      </c>
      <c r="C20" s="20" t="s">
        <v>55</v>
      </c>
      <c r="D20" s="20" t="s">
        <v>606</v>
      </c>
      <c r="E20" s="20" t="s">
        <v>607</v>
      </c>
      <c r="F20" s="21">
        <v>2</v>
      </c>
      <c r="G20" s="21"/>
      <c r="H20" s="24">
        <v>7</v>
      </c>
      <c r="I20" s="20" t="s">
        <v>576</v>
      </c>
      <c r="J20" s="21" t="s">
        <v>575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2">
        <v>1</v>
      </c>
      <c r="AQ20" s="44"/>
      <c r="AR20" s="23">
        <v>1</v>
      </c>
      <c r="AS20" s="23"/>
      <c r="AT20" s="23"/>
    </row>
    <row r="21" spans="1:46">
      <c r="A21" s="18">
        <v>19</v>
      </c>
      <c r="B21" s="19">
        <v>3191100156490</v>
      </c>
      <c r="C21" s="20" t="s">
        <v>55</v>
      </c>
      <c r="D21" s="20" t="s">
        <v>608</v>
      </c>
      <c r="E21" s="20" t="s">
        <v>609</v>
      </c>
      <c r="F21" s="21">
        <v>2</v>
      </c>
      <c r="G21" s="21"/>
      <c r="H21" s="24">
        <v>7</v>
      </c>
      <c r="I21" s="20" t="s">
        <v>576</v>
      </c>
      <c r="J21" s="21" t="s">
        <v>575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2"/>
      <c r="AQ21" s="44">
        <v>1</v>
      </c>
      <c r="AR21" s="23">
        <v>1</v>
      </c>
      <c r="AS21" s="23"/>
      <c r="AT21" s="23"/>
    </row>
    <row r="22" spans="1:46">
      <c r="A22" s="18">
        <v>20</v>
      </c>
      <c r="B22" s="19">
        <v>3191100460954</v>
      </c>
      <c r="C22" s="20" t="s">
        <v>50</v>
      </c>
      <c r="D22" s="20" t="s">
        <v>610</v>
      </c>
      <c r="E22" s="20" t="s">
        <v>611</v>
      </c>
      <c r="F22" s="21">
        <v>1</v>
      </c>
      <c r="G22" s="21"/>
      <c r="H22" s="22">
        <v>1</v>
      </c>
      <c r="I22" s="20" t="s">
        <v>576</v>
      </c>
      <c r="J22" s="21" t="s">
        <v>575</v>
      </c>
      <c r="K22" s="21">
        <v>1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42"/>
      <c r="R22" s="42"/>
      <c r="S22" s="42"/>
      <c r="T22" s="42"/>
      <c r="U22" s="42"/>
      <c r="V22" s="42"/>
      <c r="W22" s="42">
        <v>1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>
        <v>1</v>
      </c>
      <c r="AQ22" s="42"/>
      <c r="AR22" s="23">
        <v>1</v>
      </c>
      <c r="AS22" s="23"/>
      <c r="AT22" s="23"/>
    </row>
    <row r="23" spans="1:46">
      <c r="A23" s="18">
        <v>21</v>
      </c>
      <c r="B23" s="19">
        <v>3191100465361</v>
      </c>
      <c r="C23" s="20" t="s">
        <v>71</v>
      </c>
      <c r="D23" s="20" t="s">
        <v>612</v>
      </c>
      <c r="E23" s="20" t="s">
        <v>613</v>
      </c>
      <c r="F23" s="21">
        <v>1</v>
      </c>
      <c r="G23" s="21"/>
      <c r="H23" s="24">
        <v>9</v>
      </c>
      <c r="I23" s="20" t="s">
        <v>576</v>
      </c>
      <c r="J23" s="21" t="s">
        <v>575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2"/>
      <c r="R23" s="42"/>
      <c r="S23" s="42"/>
      <c r="T23" s="42"/>
      <c r="U23" s="42"/>
      <c r="V23" s="42"/>
      <c r="W23" s="42">
        <v>1</v>
      </c>
      <c r="X23" s="42"/>
      <c r="Y23" s="42">
        <v>1</v>
      </c>
      <c r="Z23" s="42"/>
      <c r="AA23" s="42"/>
      <c r="AB23" s="42">
        <v>1</v>
      </c>
      <c r="AC23" s="42">
        <v>1</v>
      </c>
      <c r="AD23" s="42"/>
      <c r="AE23" s="42"/>
      <c r="AF23" s="42"/>
      <c r="AG23" s="42">
        <v>1</v>
      </c>
      <c r="AH23" s="42"/>
      <c r="AI23" s="42"/>
      <c r="AJ23" s="42"/>
      <c r="AK23" s="42"/>
      <c r="AL23" s="42"/>
      <c r="AM23" s="42"/>
      <c r="AN23" s="42">
        <v>1</v>
      </c>
      <c r="AO23" s="42"/>
      <c r="AP23" s="42"/>
      <c r="AQ23" s="42">
        <v>1</v>
      </c>
      <c r="AR23" s="23"/>
      <c r="AS23" s="23"/>
      <c r="AT23" s="23"/>
    </row>
    <row r="24" spans="1:46">
      <c r="A24" s="18">
        <v>22</v>
      </c>
      <c r="B24" s="19">
        <v>5191100021361</v>
      </c>
      <c r="C24" s="20" t="s">
        <v>50</v>
      </c>
      <c r="D24" s="20" t="s">
        <v>218</v>
      </c>
      <c r="E24" s="20" t="s">
        <v>614</v>
      </c>
      <c r="F24" s="21">
        <v>1</v>
      </c>
      <c r="G24" s="21">
        <v>16</v>
      </c>
      <c r="H24" s="22">
        <v>1</v>
      </c>
      <c r="I24" s="20" t="s">
        <v>576</v>
      </c>
      <c r="J24" s="21" t="s">
        <v>575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>
        <v>1</v>
      </c>
      <c r="AR24" s="23">
        <v>1</v>
      </c>
      <c r="AS24" s="23"/>
      <c r="AT24" s="23"/>
    </row>
    <row r="25" spans="1:46">
      <c r="A25" s="18">
        <v>23</v>
      </c>
      <c r="B25" s="19">
        <v>3191100467614</v>
      </c>
      <c r="C25" s="20" t="s">
        <v>55</v>
      </c>
      <c r="D25" s="20" t="s">
        <v>615</v>
      </c>
      <c r="E25" s="20" t="s">
        <v>616</v>
      </c>
      <c r="F25" s="21">
        <v>2</v>
      </c>
      <c r="G25" s="21"/>
      <c r="H25" s="22">
        <v>1</v>
      </c>
      <c r="I25" s="20" t="s">
        <v>576</v>
      </c>
      <c r="J25" s="21" t="s">
        <v>575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2">
        <v>1</v>
      </c>
      <c r="R25" s="42"/>
      <c r="S25" s="42"/>
      <c r="T25" s="42"/>
      <c r="U25" s="42"/>
      <c r="V25" s="42"/>
      <c r="W25" s="42">
        <v>1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>
        <v>1</v>
      </c>
      <c r="AN25" s="42">
        <v>1</v>
      </c>
      <c r="AO25" s="42"/>
      <c r="AP25" s="42"/>
      <c r="AQ25" s="42">
        <v>1</v>
      </c>
      <c r="AR25" s="23">
        <v>1</v>
      </c>
      <c r="AS25" s="23"/>
      <c r="AT25" s="23"/>
    </row>
    <row r="26" spans="1:46">
      <c r="A26" s="18">
        <v>24</v>
      </c>
      <c r="B26" s="19">
        <v>3100500538381</v>
      </c>
      <c r="C26" s="20" t="s">
        <v>50</v>
      </c>
      <c r="D26" s="20" t="s">
        <v>89</v>
      </c>
      <c r="E26" s="20" t="s">
        <v>618</v>
      </c>
      <c r="F26" s="21">
        <v>1</v>
      </c>
      <c r="G26" s="21"/>
      <c r="H26" s="24">
        <v>7</v>
      </c>
      <c r="I26" s="20" t="s">
        <v>576</v>
      </c>
      <c r="J26" s="21" t="s">
        <v>575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2">
        <v>1</v>
      </c>
      <c r="AQ26" s="44"/>
      <c r="AR26" s="23"/>
      <c r="AS26" s="23"/>
      <c r="AT26" s="23"/>
    </row>
    <row r="27" spans="1:46">
      <c r="A27" s="18">
        <v>25</v>
      </c>
      <c r="B27" s="19">
        <v>5191100026789</v>
      </c>
      <c r="C27" s="20" t="s">
        <v>50</v>
      </c>
      <c r="D27" s="20" t="s">
        <v>619</v>
      </c>
      <c r="E27" s="20" t="s">
        <v>620</v>
      </c>
      <c r="F27" s="21">
        <v>1</v>
      </c>
      <c r="G27" s="21"/>
      <c r="H27" s="24">
        <v>6</v>
      </c>
      <c r="I27" s="20" t="s">
        <v>576</v>
      </c>
      <c r="J27" s="21" t="s">
        <v>575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 t="s">
        <v>621</v>
      </c>
      <c r="AI27" s="42">
        <v>1</v>
      </c>
      <c r="AJ27" s="42"/>
      <c r="AK27" s="42"/>
      <c r="AL27" s="42"/>
      <c r="AM27" s="42"/>
      <c r="AN27" s="42"/>
      <c r="AO27" s="42"/>
      <c r="AP27" s="42">
        <v>1</v>
      </c>
      <c r="AQ27" s="42"/>
      <c r="AR27" s="23">
        <v>1</v>
      </c>
      <c r="AS27" s="23"/>
      <c r="AT27" s="23"/>
    </row>
    <row r="28" spans="1:46">
      <c r="A28" s="18">
        <v>26</v>
      </c>
      <c r="B28" s="19">
        <v>3301900008841</v>
      </c>
      <c r="C28" s="20" t="s">
        <v>55</v>
      </c>
      <c r="D28" s="20" t="s">
        <v>622</v>
      </c>
      <c r="E28" s="20" t="s">
        <v>623</v>
      </c>
      <c r="F28" s="21">
        <v>2</v>
      </c>
      <c r="G28" s="21"/>
      <c r="H28" s="24">
        <v>7</v>
      </c>
      <c r="I28" s="20" t="s">
        <v>576</v>
      </c>
      <c r="J28" s="21" t="s">
        <v>575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2">
        <v>1</v>
      </c>
      <c r="AQ28" s="44"/>
      <c r="AR28" s="23">
        <v>1</v>
      </c>
      <c r="AS28" s="23"/>
      <c r="AT28" s="23"/>
    </row>
    <row r="29" spans="1:46">
      <c r="A29" s="18">
        <v>27</v>
      </c>
      <c r="B29" s="19">
        <v>1309801520057</v>
      </c>
      <c r="C29" s="20" t="s">
        <v>71</v>
      </c>
      <c r="D29" s="20" t="s">
        <v>624</v>
      </c>
      <c r="E29" s="20" t="s">
        <v>625</v>
      </c>
      <c r="F29" s="21">
        <v>1</v>
      </c>
      <c r="G29" s="21"/>
      <c r="H29" s="24">
        <v>4</v>
      </c>
      <c r="I29" s="20" t="s">
        <v>576</v>
      </c>
      <c r="J29" s="21" t="s">
        <v>575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>
        <v>1</v>
      </c>
      <c r="AQ29" s="41"/>
      <c r="AR29" s="23"/>
      <c r="AS29" s="23"/>
      <c r="AT29" s="23"/>
    </row>
    <row r="30" spans="1:46">
      <c r="A30" s="18">
        <v>28</v>
      </c>
      <c r="B30" s="19">
        <v>3191100014415</v>
      </c>
      <c r="C30" s="20" t="s">
        <v>50</v>
      </c>
      <c r="D30" s="20" t="s">
        <v>626</v>
      </c>
      <c r="E30" s="20" t="s">
        <v>627</v>
      </c>
      <c r="F30" s="21">
        <v>1</v>
      </c>
      <c r="G30" s="21"/>
      <c r="H30" s="24">
        <v>6</v>
      </c>
      <c r="I30" s="20" t="s">
        <v>576</v>
      </c>
      <c r="J30" s="21" t="s">
        <v>575</v>
      </c>
      <c r="K30" s="26">
        <v>0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42"/>
      <c r="R30" s="42"/>
      <c r="S30" s="42"/>
      <c r="T30" s="42"/>
      <c r="U30" s="42"/>
      <c r="V30" s="42"/>
      <c r="W30" s="42"/>
      <c r="X30" s="42">
        <v>1</v>
      </c>
      <c r="Y30" s="42"/>
      <c r="Z30" s="42"/>
      <c r="AA30" s="42"/>
      <c r="AB30" s="42"/>
      <c r="AC30" s="42"/>
      <c r="AD30" s="42"/>
      <c r="AE30" s="42"/>
      <c r="AF30" s="42"/>
      <c r="AG30" s="42"/>
      <c r="AH30" s="43"/>
      <c r="AI30" s="42"/>
      <c r="AJ30" s="42"/>
      <c r="AK30" s="42"/>
      <c r="AL30" s="42"/>
      <c r="AM30" s="42"/>
      <c r="AN30" s="42">
        <v>1</v>
      </c>
      <c r="AO30" s="42"/>
      <c r="AP30" s="42">
        <v>1</v>
      </c>
      <c r="AQ30" s="42"/>
      <c r="AR30" s="23">
        <v>1</v>
      </c>
      <c r="AS30" s="23"/>
      <c r="AT30" s="23"/>
    </row>
    <row r="31" spans="1:46">
      <c r="A31" s="18">
        <v>29</v>
      </c>
      <c r="B31" s="19">
        <v>1800701316862</v>
      </c>
      <c r="C31" s="20" t="s">
        <v>64</v>
      </c>
      <c r="D31" s="20" t="s">
        <v>628</v>
      </c>
      <c r="E31" s="20" t="s">
        <v>629</v>
      </c>
      <c r="F31" s="21">
        <v>2</v>
      </c>
      <c r="G31" s="21"/>
      <c r="H31" s="24">
        <v>7</v>
      </c>
      <c r="I31" s="20" t="s">
        <v>576</v>
      </c>
      <c r="J31" s="21" t="s">
        <v>575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2">
        <v>1</v>
      </c>
      <c r="AQ31" s="44"/>
      <c r="AR31" s="23"/>
      <c r="AS31" s="23"/>
      <c r="AT31" s="23"/>
    </row>
    <row r="32" spans="1:46">
      <c r="A32" s="18">
        <v>30</v>
      </c>
      <c r="B32" s="19">
        <v>3191100115661</v>
      </c>
      <c r="C32" s="20" t="s">
        <v>55</v>
      </c>
      <c r="D32" s="20" t="s">
        <v>538</v>
      </c>
      <c r="E32" s="20" t="s">
        <v>630</v>
      </c>
      <c r="F32" s="21">
        <v>2</v>
      </c>
      <c r="G32" s="21"/>
      <c r="H32" s="24">
        <v>4</v>
      </c>
      <c r="I32" s="20" t="s">
        <v>576</v>
      </c>
      <c r="J32" s="21" t="s">
        <v>575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41"/>
      <c r="R32" s="41"/>
      <c r="S32" s="41"/>
      <c r="T32" s="41"/>
      <c r="U32" s="41"/>
      <c r="V32" s="41" t="s">
        <v>577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 t="s">
        <v>577</v>
      </c>
      <c r="AK32" s="41"/>
      <c r="AL32" s="41"/>
      <c r="AM32" s="41" t="s">
        <v>577</v>
      </c>
      <c r="AN32" s="41"/>
      <c r="AO32" s="41"/>
      <c r="AP32" s="41">
        <v>1</v>
      </c>
      <c r="AQ32" s="41"/>
      <c r="AR32" s="23">
        <v>1</v>
      </c>
      <c r="AS32" s="23"/>
      <c r="AT32" s="23"/>
    </row>
    <row r="33" spans="1:46">
      <c r="A33" s="18">
        <v>31</v>
      </c>
      <c r="B33" s="19">
        <v>3191100117591</v>
      </c>
      <c r="C33" s="20" t="s">
        <v>55</v>
      </c>
      <c r="D33" s="20" t="s">
        <v>631</v>
      </c>
      <c r="E33" s="20" t="s">
        <v>632</v>
      </c>
      <c r="F33" s="21">
        <v>2</v>
      </c>
      <c r="G33" s="21"/>
      <c r="H33" s="24">
        <v>5</v>
      </c>
      <c r="I33" s="20" t="s">
        <v>576</v>
      </c>
      <c r="J33" s="21" t="s">
        <v>575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2">
        <v>1</v>
      </c>
      <c r="AQ33" s="44"/>
      <c r="AR33" s="23"/>
      <c r="AS33" s="23"/>
      <c r="AT33" s="23"/>
    </row>
    <row r="34" spans="1:46">
      <c r="A34" s="18">
        <v>32</v>
      </c>
      <c r="B34" s="19">
        <v>1309801451195</v>
      </c>
      <c r="C34" s="20" t="s">
        <v>71</v>
      </c>
      <c r="D34" s="20" t="s">
        <v>633</v>
      </c>
      <c r="E34" s="20" t="s">
        <v>634</v>
      </c>
      <c r="F34" s="21">
        <v>1</v>
      </c>
      <c r="G34" s="21">
        <v>176</v>
      </c>
      <c r="H34" s="24">
        <v>6</v>
      </c>
      <c r="I34" s="20" t="s">
        <v>576</v>
      </c>
      <c r="J34" s="21" t="s">
        <v>575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/>
      <c r="AI34" s="42"/>
      <c r="AJ34" s="42"/>
      <c r="AK34" s="42"/>
      <c r="AL34" s="42"/>
      <c r="AM34" s="42"/>
      <c r="AN34" s="42"/>
      <c r="AO34" s="42"/>
      <c r="AP34" s="42">
        <v>1</v>
      </c>
      <c r="AQ34" s="42"/>
      <c r="AR34" s="23">
        <v>1</v>
      </c>
      <c r="AS34" s="23"/>
      <c r="AT34" s="23"/>
    </row>
    <row r="35" spans="1:46">
      <c r="A35" s="18">
        <v>33</v>
      </c>
      <c r="B35" s="19">
        <v>2309800021586</v>
      </c>
      <c r="C35" s="20" t="s">
        <v>71</v>
      </c>
      <c r="D35" s="20" t="s">
        <v>635</v>
      </c>
      <c r="E35" s="20" t="s">
        <v>636</v>
      </c>
      <c r="F35" s="21">
        <v>1</v>
      </c>
      <c r="G35" s="21"/>
      <c r="H35" s="24">
        <v>4</v>
      </c>
      <c r="I35" s="20" t="s">
        <v>576</v>
      </c>
      <c r="J35" s="21" t="s">
        <v>575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>
        <v>1</v>
      </c>
      <c r="AQ35" s="41"/>
      <c r="AR35" s="23">
        <v>1</v>
      </c>
      <c r="AS35" s="23"/>
      <c r="AT35" s="23"/>
    </row>
    <row r="36" spans="1:46">
      <c r="A36" s="18">
        <v>34</v>
      </c>
      <c r="B36" s="19">
        <v>3191100558873</v>
      </c>
      <c r="C36" s="20" t="s">
        <v>50</v>
      </c>
      <c r="D36" s="20" t="s">
        <v>637</v>
      </c>
      <c r="E36" s="20" t="s">
        <v>461</v>
      </c>
      <c r="F36" s="21">
        <v>1</v>
      </c>
      <c r="G36" s="21">
        <v>45</v>
      </c>
      <c r="H36" s="22">
        <v>1</v>
      </c>
      <c r="I36" s="20" t="s">
        <v>576</v>
      </c>
      <c r="J36" s="21" t="s">
        <v>575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2"/>
      <c r="R36" s="42"/>
      <c r="S36" s="42"/>
      <c r="T36" s="42"/>
      <c r="U36" s="42"/>
      <c r="V36" s="42"/>
      <c r="W36" s="42"/>
      <c r="X36" s="42"/>
      <c r="Y36" s="42">
        <v>1</v>
      </c>
      <c r="Z36" s="42"/>
      <c r="AA36" s="42"/>
      <c r="AB36" s="42">
        <v>1</v>
      </c>
      <c r="AC36" s="42"/>
      <c r="AD36" s="42"/>
      <c r="AE36" s="42"/>
      <c r="AF36" s="42">
        <v>1</v>
      </c>
      <c r="AG36" s="42"/>
      <c r="AH36" s="42"/>
      <c r="AI36" s="42"/>
      <c r="AJ36" s="42">
        <v>1</v>
      </c>
      <c r="AK36" s="42"/>
      <c r="AL36" s="42"/>
      <c r="AM36" s="42"/>
      <c r="AN36" s="42"/>
      <c r="AO36" s="42"/>
      <c r="AP36" s="42">
        <v>1</v>
      </c>
      <c r="AQ36" s="42"/>
      <c r="AR36" s="23">
        <v>1</v>
      </c>
      <c r="AS36" s="23"/>
      <c r="AT36" s="23"/>
    </row>
    <row r="37" spans="1:46">
      <c r="A37" s="18">
        <v>35</v>
      </c>
      <c r="B37" s="19">
        <v>3191100014148</v>
      </c>
      <c r="C37" s="20" t="s">
        <v>50</v>
      </c>
      <c r="D37" s="20" t="s">
        <v>638</v>
      </c>
      <c r="E37" s="20" t="s">
        <v>620</v>
      </c>
      <c r="F37" s="21">
        <v>1</v>
      </c>
      <c r="G37" s="21"/>
      <c r="H37" s="24">
        <v>6</v>
      </c>
      <c r="I37" s="20" t="s">
        <v>576</v>
      </c>
      <c r="J37" s="21" t="s">
        <v>575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2"/>
      <c r="R37" s="42">
        <v>1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>
        <v>1</v>
      </c>
      <c r="AG37" s="42"/>
      <c r="AH37" s="43"/>
      <c r="AI37" s="42">
        <v>1</v>
      </c>
      <c r="AJ37" s="42"/>
      <c r="AK37" s="42"/>
      <c r="AL37" s="42"/>
      <c r="AM37" s="42"/>
      <c r="AN37" s="42"/>
      <c r="AO37" s="42"/>
      <c r="AP37" s="42">
        <v>1</v>
      </c>
      <c r="AQ37" s="42"/>
      <c r="AR37" s="23">
        <v>1</v>
      </c>
      <c r="AS37" s="23"/>
      <c r="AT37" s="23" t="s">
        <v>1935</v>
      </c>
    </row>
    <row r="38" spans="1:46">
      <c r="A38" s="18">
        <v>36</v>
      </c>
      <c r="B38" s="19">
        <v>3240100070615</v>
      </c>
      <c r="C38" s="20" t="s">
        <v>50</v>
      </c>
      <c r="D38" s="20" t="s">
        <v>639</v>
      </c>
      <c r="E38" s="20" t="s">
        <v>640</v>
      </c>
      <c r="F38" s="21">
        <v>1</v>
      </c>
      <c r="G38" s="21"/>
      <c r="H38" s="24">
        <v>7</v>
      </c>
      <c r="I38" s="20" t="s">
        <v>576</v>
      </c>
      <c r="J38" s="21" t="s">
        <v>575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2"/>
      <c r="AQ38" s="44">
        <v>1</v>
      </c>
      <c r="AR38" s="23">
        <v>1</v>
      </c>
      <c r="AS38" s="23"/>
      <c r="AT38" s="23" t="s">
        <v>1935</v>
      </c>
    </row>
    <row r="39" spans="1:46">
      <c r="A39" s="18">
        <v>37</v>
      </c>
      <c r="B39" s="57">
        <v>3191100013834</v>
      </c>
      <c r="C39" s="58" t="s">
        <v>55</v>
      </c>
      <c r="D39" s="58" t="s">
        <v>641</v>
      </c>
      <c r="E39" s="58" t="s">
        <v>642</v>
      </c>
      <c r="F39" s="79">
        <v>2</v>
      </c>
      <c r="G39" s="79"/>
      <c r="H39" s="80">
        <v>6</v>
      </c>
      <c r="I39" s="58" t="s">
        <v>576</v>
      </c>
      <c r="J39" s="79" t="s">
        <v>575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3"/>
      <c r="AI39" s="42"/>
      <c r="AJ39" s="42"/>
      <c r="AK39" s="42"/>
      <c r="AL39" s="42">
        <v>1</v>
      </c>
      <c r="AM39" s="42">
        <v>1</v>
      </c>
      <c r="AN39" s="42"/>
      <c r="AO39" s="42"/>
      <c r="AP39" s="42">
        <v>1</v>
      </c>
      <c r="AQ39" s="42"/>
      <c r="AR39" s="23">
        <v>1</v>
      </c>
      <c r="AS39" s="23"/>
      <c r="AT39" s="60" t="s">
        <v>1724</v>
      </c>
    </row>
    <row r="40" spans="1:46">
      <c r="A40" s="18">
        <v>38</v>
      </c>
      <c r="B40" s="19">
        <v>3310400997527</v>
      </c>
      <c r="C40" s="20" t="s">
        <v>64</v>
      </c>
      <c r="D40" s="20" t="s">
        <v>245</v>
      </c>
      <c r="E40" s="20" t="s">
        <v>643</v>
      </c>
      <c r="F40" s="21">
        <v>2</v>
      </c>
      <c r="G40" s="21">
        <v>47</v>
      </c>
      <c r="H40" s="22">
        <v>1</v>
      </c>
      <c r="I40" s="20" t="s">
        <v>576</v>
      </c>
      <c r="J40" s="21" t="s">
        <v>575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>
        <v>1</v>
      </c>
      <c r="AK40" s="42"/>
      <c r="AL40" s="42"/>
      <c r="AM40" s="42">
        <v>1</v>
      </c>
      <c r="AN40" s="42">
        <v>1</v>
      </c>
      <c r="AO40" s="42"/>
      <c r="AP40" s="42"/>
      <c r="AQ40" s="42">
        <v>1</v>
      </c>
      <c r="AR40" s="23">
        <v>1</v>
      </c>
      <c r="AS40" s="23"/>
      <c r="AT40" s="23"/>
    </row>
    <row r="41" spans="1:46">
      <c r="A41" s="18">
        <v>39</v>
      </c>
      <c r="B41" s="19">
        <v>3191100113723</v>
      </c>
      <c r="C41" s="20" t="s">
        <v>50</v>
      </c>
      <c r="D41" s="20" t="s">
        <v>261</v>
      </c>
      <c r="E41" s="20" t="s">
        <v>644</v>
      </c>
      <c r="F41" s="21">
        <v>1</v>
      </c>
      <c r="G41" s="21"/>
      <c r="H41" s="24">
        <v>4</v>
      </c>
      <c r="I41" s="20" t="s">
        <v>576</v>
      </c>
      <c r="J41" s="21" t="s">
        <v>575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 t="s">
        <v>577</v>
      </c>
      <c r="AJ41" s="41" t="s">
        <v>577</v>
      </c>
      <c r="AK41" s="41"/>
      <c r="AL41" s="41"/>
      <c r="AM41" s="41" t="s">
        <v>577</v>
      </c>
      <c r="AN41" s="41" t="s">
        <v>577</v>
      </c>
      <c r="AO41" s="41"/>
      <c r="AP41" s="41">
        <v>1</v>
      </c>
      <c r="AQ41" s="41"/>
      <c r="AR41" s="23">
        <v>1</v>
      </c>
      <c r="AS41" s="23"/>
      <c r="AT41" s="23"/>
    </row>
    <row r="42" spans="1:46">
      <c r="A42" s="18">
        <v>40</v>
      </c>
      <c r="B42" s="19">
        <v>3191100464151</v>
      </c>
      <c r="C42" s="20" t="s">
        <v>50</v>
      </c>
      <c r="D42" s="20" t="s">
        <v>646</v>
      </c>
      <c r="E42" s="20" t="s">
        <v>647</v>
      </c>
      <c r="F42" s="21">
        <v>1</v>
      </c>
      <c r="G42" s="21"/>
      <c r="H42" s="24">
        <v>9</v>
      </c>
      <c r="I42" s="20" t="s">
        <v>576</v>
      </c>
      <c r="J42" s="21" t="s">
        <v>575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>
        <v>1</v>
      </c>
      <c r="AR42" s="23">
        <v>1</v>
      </c>
      <c r="AS42" s="23"/>
      <c r="AT42" s="23" t="s">
        <v>1935</v>
      </c>
    </row>
    <row r="43" spans="1:46">
      <c r="A43" s="18">
        <v>41</v>
      </c>
      <c r="B43" s="19">
        <v>3191100199113</v>
      </c>
      <c r="C43" s="20" t="s">
        <v>50</v>
      </c>
      <c r="D43" s="20" t="s">
        <v>648</v>
      </c>
      <c r="E43" s="20" t="s">
        <v>649</v>
      </c>
      <c r="F43" s="21">
        <v>1</v>
      </c>
      <c r="G43" s="21"/>
      <c r="H43" s="22">
        <v>1</v>
      </c>
      <c r="I43" s="20" t="s">
        <v>576</v>
      </c>
      <c r="J43" s="21" t="s">
        <v>575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2"/>
      <c r="R43" s="42"/>
      <c r="S43" s="42"/>
      <c r="T43" s="42"/>
      <c r="U43" s="42"/>
      <c r="V43" s="42">
        <v>1</v>
      </c>
      <c r="W43" s="42">
        <v>1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>
        <v>1</v>
      </c>
      <c r="AQ43" s="42"/>
      <c r="AR43" s="23">
        <v>1</v>
      </c>
      <c r="AS43" s="23"/>
      <c r="AT43" s="23"/>
    </row>
    <row r="44" spans="1:46">
      <c r="A44" s="18">
        <v>42</v>
      </c>
      <c r="B44" s="19">
        <v>3191100113707</v>
      </c>
      <c r="C44" s="20" t="s">
        <v>55</v>
      </c>
      <c r="D44" s="20" t="s">
        <v>650</v>
      </c>
      <c r="E44" s="20" t="s">
        <v>644</v>
      </c>
      <c r="F44" s="21">
        <v>2</v>
      </c>
      <c r="G44" s="21"/>
      <c r="H44" s="24">
        <v>4</v>
      </c>
      <c r="I44" s="20" t="s">
        <v>576</v>
      </c>
      <c r="J44" s="21" t="s">
        <v>575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 t="s">
        <v>577</v>
      </c>
      <c r="AJ44" s="41" t="s">
        <v>577</v>
      </c>
      <c r="AK44" s="41"/>
      <c r="AL44" s="41"/>
      <c r="AM44" s="41" t="s">
        <v>577</v>
      </c>
      <c r="AN44" s="41" t="s">
        <v>577</v>
      </c>
      <c r="AO44" s="41"/>
      <c r="AP44" s="41">
        <v>1</v>
      </c>
      <c r="AQ44" s="41"/>
      <c r="AR44" s="23"/>
      <c r="AS44" s="23"/>
      <c r="AT44" s="23"/>
    </row>
    <row r="45" spans="1:46">
      <c r="A45" s="18">
        <v>43</v>
      </c>
      <c r="B45" s="19">
        <v>3191100130687</v>
      </c>
      <c r="C45" s="20" t="s">
        <v>55</v>
      </c>
      <c r="D45" s="20" t="s">
        <v>651</v>
      </c>
      <c r="E45" s="20" t="s">
        <v>652</v>
      </c>
      <c r="F45" s="21">
        <v>2</v>
      </c>
      <c r="G45" s="21"/>
      <c r="H45" s="24">
        <v>6</v>
      </c>
      <c r="I45" s="20" t="s">
        <v>576</v>
      </c>
      <c r="J45" s="21" t="s">
        <v>575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42"/>
      <c r="R45" s="42"/>
      <c r="S45" s="42"/>
      <c r="T45" s="42"/>
      <c r="U45" s="42"/>
      <c r="V45" s="42"/>
      <c r="W45" s="42">
        <v>1</v>
      </c>
      <c r="X45" s="42"/>
      <c r="Y45" s="42">
        <v>1</v>
      </c>
      <c r="Z45" s="42"/>
      <c r="AA45" s="42"/>
      <c r="AB45" s="42"/>
      <c r="AC45" s="42"/>
      <c r="AD45" s="42"/>
      <c r="AE45" s="42"/>
      <c r="AF45" s="42"/>
      <c r="AG45" s="42"/>
      <c r="AH45" s="43"/>
      <c r="AI45" s="42"/>
      <c r="AJ45" s="42"/>
      <c r="AK45" s="42"/>
      <c r="AL45" s="42"/>
      <c r="AM45" s="42"/>
      <c r="AN45" s="42">
        <v>1</v>
      </c>
      <c r="AO45" s="42"/>
      <c r="AP45" s="42">
        <v>1</v>
      </c>
      <c r="AQ45" s="42"/>
      <c r="AR45" s="23">
        <v>1</v>
      </c>
      <c r="AS45" s="23"/>
      <c r="AT45" s="23"/>
    </row>
    <row r="46" spans="1:46">
      <c r="A46" s="18">
        <v>44</v>
      </c>
      <c r="B46" s="19">
        <v>3191100429551</v>
      </c>
      <c r="C46" s="20" t="s">
        <v>50</v>
      </c>
      <c r="D46" s="20" t="s">
        <v>653</v>
      </c>
      <c r="E46" s="20" t="s">
        <v>654</v>
      </c>
      <c r="F46" s="21">
        <v>1</v>
      </c>
      <c r="G46" s="21"/>
      <c r="H46" s="24">
        <v>4</v>
      </c>
      <c r="I46" s="20" t="s">
        <v>576</v>
      </c>
      <c r="J46" s="21" t="s">
        <v>575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1"/>
      <c r="R46" s="41" t="s">
        <v>577</v>
      </c>
      <c r="S46" s="41" t="s">
        <v>577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 t="s">
        <v>577</v>
      </c>
      <c r="AO46" s="41"/>
      <c r="AP46" s="41"/>
      <c r="AQ46" s="41" t="s">
        <v>577</v>
      </c>
      <c r="AR46" s="23">
        <v>1</v>
      </c>
      <c r="AS46" s="23"/>
      <c r="AT46" s="23"/>
    </row>
    <row r="47" spans="1:46">
      <c r="A47" s="18">
        <v>45</v>
      </c>
      <c r="B47" s="19">
        <v>1309801326731</v>
      </c>
      <c r="C47" s="20" t="s">
        <v>91</v>
      </c>
      <c r="D47" s="20" t="s">
        <v>460</v>
      </c>
      <c r="E47" s="20" t="s">
        <v>655</v>
      </c>
      <c r="F47" s="21">
        <v>2</v>
      </c>
      <c r="G47" s="21"/>
      <c r="H47" s="24">
        <v>6</v>
      </c>
      <c r="I47" s="20" t="s">
        <v>576</v>
      </c>
      <c r="J47" s="21" t="s">
        <v>575</v>
      </c>
      <c r="K47" s="21">
        <v>0</v>
      </c>
      <c r="L47" s="21">
        <v>0</v>
      </c>
      <c r="M47" s="21">
        <v>0</v>
      </c>
      <c r="N47" s="21">
        <v>1</v>
      </c>
      <c r="O47" s="21">
        <v>1</v>
      </c>
      <c r="P47" s="21">
        <v>1</v>
      </c>
      <c r="Q47" s="42"/>
      <c r="R47" s="42"/>
      <c r="S47" s="42"/>
      <c r="T47" s="42"/>
      <c r="U47" s="42"/>
      <c r="V47" s="42"/>
      <c r="W47" s="42">
        <v>1</v>
      </c>
      <c r="X47" s="42"/>
      <c r="Y47" s="42">
        <v>1</v>
      </c>
      <c r="Z47" s="42"/>
      <c r="AA47" s="42"/>
      <c r="AB47" s="42"/>
      <c r="AC47" s="42"/>
      <c r="AD47" s="42"/>
      <c r="AE47" s="42"/>
      <c r="AF47" s="42"/>
      <c r="AG47" s="42"/>
      <c r="AH47" s="43"/>
      <c r="AI47" s="42"/>
      <c r="AJ47" s="42"/>
      <c r="AK47" s="42"/>
      <c r="AL47" s="42"/>
      <c r="AM47" s="42"/>
      <c r="AN47" s="42"/>
      <c r="AO47" s="42"/>
      <c r="AP47" s="42">
        <v>1</v>
      </c>
      <c r="AQ47" s="42"/>
      <c r="AR47" s="23">
        <v>1</v>
      </c>
      <c r="AS47" s="23"/>
      <c r="AT47" s="23"/>
    </row>
    <row r="48" spans="1:46">
      <c r="A48" s="18">
        <v>46</v>
      </c>
      <c r="B48" s="19">
        <v>3191100130008</v>
      </c>
      <c r="C48" s="20" t="s">
        <v>71</v>
      </c>
      <c r="D48" s="20" t="s">
        <v>656</v>
      </c>
      <c r="E48" s="20" t="s">
        <v>657</v>
      </c>
      <c r="F48" s="21">
        <v>1</v>
      </c>
      <c r="G48" s="21"/>
      <c r="H48" s="24">
        <v>6</v>
      </c>
      <c r="I48" s="20" t="s">
        <v>576</v>
      </c>
      <c r="J48" s="21" t="s">
        <v>575</v>
      </c>
      <c r="K48" s="21">
        <v>0</v>
      </c>
      <c r="L48" s="21">
        <v>1</v>
      </c>
      <c r="M48" s="21">
        <v>0</v>
      </c>
      <c r="N48" s="21">
        <v>1</v>
      </c>
      <c r="O48" s="21">
        <v>1</v>
      </c>
      <c r="P48" s="21">
        <v>0</v>
      </c>
      <c r="Q48" s="42"/>
      <c r="R48" s="42"/>
      <c r="S48" s="42"/>
      <c r="T48" s="42"/>
      <c r="U48" s="42"/>
      <c r="V48" s="42"/>
      <c r="W48" s="42">
        <v>1</v>
      </c>
      <c r="X48" s="42"/>
      <c r="Y48" s="42">
        <v>1</v>
      </c>
      <c r="Z48" s="42"/>
      <c r="AA48" s="42"/>
      <c r="AB48" s="42"/>
      <c r="AC48" s="42"/>
      <c r="AD48" s="42"/>
      <c r="AE48" s="42"/>
      <c r="AF48" s="42"/>
      <c r="AG48" s="42"/>
      <c r="AH48" s="43"/>
      <c r="AI48" s="42"/>
      <c r="AJ48" s="42"/>
      <c r="AK48" s="42"/>
      <c r="AL48" s="42"/>
      <c r="AM48" s="42">
        <v>1</v>
      </c>
      <c r="AN48" s="42">
        <v>1</v>
      </c>
      <c r="AO48" s="42"/>
      <c r="AP48" s="42">
        <v>1</v>
      </c>
      <c r="AQ48" s="42"/>
      <c r="AR48" s="23">
        <v>1</v>
      </c>
      <c r="AS48" s="23"/>
      <c r="AT48" s="23"/>
    </row>
    <row r="49" spans="1:47">
      <c r="A49" s="18">
        <v>47</v>
      </c>
      <c r="B49" s="19">
        <v>2620400019672</v>
      </c>
      <c r="C49" s="20" t="s">
        <v>64</v>
      </c>
      <c r="D49" s="20" t="s">
        <v>658</v>
      </c>
      <c r="E49" s="20" t="s">
        <v>659</v>
      </c>
      <c r="F49" s="21">
        <v>2</v>
      </c>
      <c r="G49" s="21">
        <v>60</v>
      </c>
      <c r="H49" s="24">
        <v>5</v>
      </c>
      <c r="I49" s="20" t="s">
        <v>576</v>
      </c>
      <c r="J49" s="21" t="s">
        <v>575</v>
      </c>
      <c r="K49" s="21">
        <v>0</v>
      </c>
      <c r="L49" s="21">
        <v>0</v>
      </c>
      <c r="M49" s="21">
        <v>1</v>
      </c>
      <c r="N49" s="21">
        <v>0</v>
      </c>
      <c r="O49" s="21">
        <v>1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2">
        <v>1</v>
      </c>
      <c r="AQ49" s="44"/>
      <c r="AR49" s="23">
        <v>1</v>
      </c>
      <c r="AS49" s="23"/>
      <c r="AT49" s="23"/>
    </row>
    <row r="50" spans="1:47">
      <c r="A50" s="18">
        <v>48</v>
      </c>
      <c r="B50" s="19">
        <v>3300900030048</v>
      </c>
      <c r="C50" s="20" t="s">
        <v>50</v>
      </c>
      <c r="D50" s="20" t="s">
        <v>660</v>
      </c>
      <c r="E50" s="20" t="s">
        <v>661</v>
      </c>
      <c r="F50" s="21">
        <v>1</v>
      </c>
      <c r="G50" s="21"/>
      <c r="H50" s="24">
        <v>5</v>
      </c>
      <c r="I50" s="20" t="s">
        <v>576</v>
      </c>
      <c r="J50" s="21" t="s">
        <v>575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2">
        <v>1</v>
      </c>
      <c r="AQ50" s="44"/>
      <c r="AR50" s="23">
        <v>1</v>
      </c>
      <c r="AS50" s="23"/>
      <c r="AT50" s="23" t="s">
        <v>1936</v>
      </c>
    </row>
    <row r="51" spans="1:47">
      <c r="A51" s="18">
        <v>49</v>
      </c>
      <c r="B51" s="19">
        <v>3191100117940</v>
      </c>
      <c r="C51" s="20" t="s">
        <v>71</v>
      </c>
      <c r="D51" s="20" t="s">
        <v>662</v>
      </c>
      <c r="E51" s="20" t="s">
        <v>663</v>
      </c>
      <c r="F51" s="21">
        <v>1</v>
      </c>
      <c r="G51" s="21"/>
      <c r="H51" s="24">
        <v>5</v>
      </c>
      <c r="I51" s="20" t="s">
        <v>576</v>
      </c>
      <c r="J51" s="21" t="s">
        <v>575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2">
        <v>1</v>
      </c>
      <c r="AQ51" s="44"/>
      <c r="AR51" s="23">
        <v>1</v>
      </c>
      <c r="AS51" s="23"/>
      <c r="AT51" s="23"/>
    </row>
    <row r="52" spans="1:47">
      <c r="A52" s="18">
        <v>50</v>
      </c>
      <c r="B52" s="19">
        <v>3191100470437</v>
      </c>
      <c r="C52" s="28" t="s">
        <v>64</v>
      </c>
      <c r="D52" s="28" t="s">
        <v>1342</v>
      </c>
      <c r="E52" s="28" t="s">
        <v>1343</v>
      </c>
      <c r="F52" s="21">
        <v>2</v>
      </c>
      <c r="G52" s="21"/>
      <c r="H52" s="24">
        <v>1</v>
      </c>
      <c r="I52" s="28" t="s">
        <v>576</v>
      </c>
      <c r="J52" s="21" t="s">
        <v>575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3191100012498</v>
      </c>
      <c r="C53" s="28" t="s">
        <v>50</v>
      </c>
      <c r="D53" s="28" t="s">
        <v>1344</v>
      </c>
      <c r="E53" s="28" t="s">
        <v>1345</v>
      </c>
      <c r="F53" s="21">
        <v>1</v>
      </c>
      <c r="G53" s="21"/>
      <c r="H53" s="24">
        <v>6</v>
      </c>
      <c r="I53" s="28" t="s">
        <v>576</v>
      </c>
      <c r="J53" s="21" t="s">
        <v>575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3191100471433</v>
      </c>
      <c r="C54" s="28" t="s">
        <v>50</v>
      </c>
      <c r="D54" s="28" t="s">
        <v>918</v>
      </c>
      <c r="E54" s="28" t="s">
        <v>1346</v>
      </c>
      <c r="F54" s="21">
        <v>1</v>
      </c>
      <c r="G54" s="21"/>
      <c r="H54" s="24">
        <v>9</v>
      </c>
      <c r="I54" s="28" t="s">
        <v>576</v>
      </c>
      <c r="J54" s="21" t="s">
        <v>575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>
        <v>53</v>
      </c>
      <c r="B55" s="19">
        <v>3191100466839</v>
      </c>
      <c r="C55" s="28" t="s">
        <v>50</v>
      </c>
      <c r="D55" s="28" t="s">
        <v>1347</v>
      </c>
      <c r="E55" s="28" t="s">
        <v>1348</v>
      </c>
      <c r="F55" s="21">
        <v>1</v>
      </c>
      <c r="G55" s="21"/>
      <c r="H55" s="24">
        <v>1</v>
      </c>
      <c r="I55" s="28" t="s">
        <v>576</v>
      </c>
      <c r="J55" s="21" t="s">
        <v>575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>
        <v>54</v>
      </c>
      <c r="B56" s="19">
        <v>3191100131578</v>
      </c>
      <c r="C56" s="28" t="s">
        <v>50</v>
      </c>
      <c r="D56" s="28" t="s">
        <v>1349</v>
      </c>
      <c r="E56" s="28" t="s">
        <v>1350</v>
      </c>
      <c r="F56" s="21">
        <v>1</v>
      </c>
      <c r="G56" s="21"/>
      <c r="H56" s="24">
        <v>6</v>
      </c>
      <c r="I56" s="28" t="s">
        <v>576</v>
      </c>
      <c r="J56" s="21" t="s">
        <v>575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>
        <v>55</v>
      </c>
      <c r="B57" s="19">
        <v>3191100115149</v>
      </c>
      <c r="C57" s="28" t="s">
        <v>55</v>
      </c>
      <c r="D57" s="28" t="s">
        <v>1494</v>
      </c>
      <c r="E57" s="28" t="s">
        <v>1495</v>
      </c>
      <c r="F57" s="21">
        <v>2</v>
      </c>
      <c r="G57" s="21"/>
      <c r="H57" s="24">
        <v>4</v>
      </c>
      <c r="I57" s="28" t="s">
        <v>576</v>
      </c>
      <c r="J57" s="21" t="s">
        <v>575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>
        <v>1</v>
      </c>
      <c r="AS57" s="23"/>
      <c r="AT57" s="23"/>
    </row>
    <row r="58" spans="1:47">
      <c r="A58" s="18">
        <v>56</v>
      </c>
      <c r="B58" s="19">
        <v>1302100085111</v>
      </c>
      <c r="C58" s="28" t="s">
        <v>50</v>
      </c>
      <c r="D58" s="28" t="s">
        <v>1496</v>
      </c>
      <c r="E58" s="28" t="s">
        <v>1497</v>
      </c>
      <c r="F58" s="21">
        <v>1</v>
      </c>
      <c r="G58" s="21"/>
      <c r="H58" s="24">
        <v>4</v>
      </c>
      <c r="I58" s="28" t="s">
        <v>576</v>
      </c>
      <c r="J58" s="21" t="s">
        <v>575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>
        <v>57</v>
      </c>
      <c r="B59" s="19">
        <v>3600800268716</v>
      </c>
      <c r="C59" s="28" t="s">
        <v>50</v>
      </c>
      <c r="D59" s="28" t="s">
        <v>1498</v>
      </c>
      <c r="E59" s="28" t="s">
        <v>204</v>
      </c>
      <c r="F59" s="21">
        <v>1</v>
      </c>
      <c r="G59" s="21"/>
      <c r="H59" s="24">
        <v>5</v>
      </c>
      <c r="I59" s="28" t="s">
        <v>576</v>
      </c>
      <c r="J59" s="21" t="s">
        <v>575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18">
        <v>58</v>
      </c>
      <c r="B60" s="57">
        <v>3191100469552</v>
      </c>
      <c r="C60" s="30" t="s">
        <v>55</v>
      </c>
      <c r="D60" s="30" t="s">
        <v>1499</v>
      </c>
      <c r="E60" s="30" t="s">
        <v>579</v>
      </c>
      <c r="F60" s="79">
        <v>2</v>
      </c>
      <c r="G60" s="79"/>
      <c r="H60" s="80">
        <v>1</v>
      </c>
      <c r="I60" s="30" t="s">
        <v>576</v>
      </c>
      <c r="J60" s="21" t="s">
        <v>575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>
        <v>1</v>
      </c>
      <c r="AS60" s="23"/>
      <c r="AT60" s="60" t="s">
        <v>1379</v>
      </c>
    </row>
    <row r="61" spans="1:47">
      <c r="A61" s="18">
        <v>59</v>
      </c>
      <c r="B61" s="19">
        <v>3310900618932</v>
      </c>
      <c r="C61" s="28" t="s">
        <v>55</v>
      </c>
      <c r="D61" s="28" t="s">
        <v>431</v>
      </c>
      <c r="E61" s="28" t="s">
        <v>1725</v>
      </c>
      <c r="F61" s="21">
        <v>2</v>
      </c>
      <c r="G61" s="21"/>
      <c r="H61" s="24">
        <v>5</v>
      </c>
      <c r="I61" s="28" t="s">
        <v>576</v>
      </c>
      <c r="J61" s="21" t="s">
        <v>575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18">
        <v>60</v>
      </c>
      <c r="B62" s="19">
        <v>3190100012497</v>
      </c>
      <c r="C62" s="28" t="s">
        <v>50</v>
      </c>
      <c r="D62" s="28" t="s">
        <v>1133</v>
      </c>
      <c r="E62" s="28" t="s">
        <v>1794</v>
      </c>
      <c r="F62" s="21">
        <v>1</v>
      </c>
      <c r="G62" s="21">
        <v>6</v>
      </c>
      <c r="H62" s="24">
        <v>6</v>
      </c>
      <c r="I62" s="28" t="s">
        <v>576</v>
      </c>
      <c r="J62" s="21" t="s">
        <v>575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  <c r="AU62" s="12" t="s">
        <v>1749</v>
      </c>
    </row>
    <row r="63" spans="1:47">
      <c r="A63" s="18">
        <v>61</v>
      </c>
      <c r="B63" s="19">
        <v>3440800386559</v>
      </c>
      <c r="C63" s="28" t="s">
        <v>50</v>
      </c>
      <c r="D63" s="28" t="s">
        <v>1798</v>
      </c>
      <c r="E63" s="28" t="s">
        <v>1799</v>
      </c>
      <c r="F63" s="21">
        <v>1</v>
      </c>
      <c r="G63" s="184" t="s">
        <v>1800</v>
      </c>
      <c r="H63" s="24">
        <v>1</v>
      </c>
      <c r="I63" s="28" t="s">
        <v>576</v>
      </c>
      <c r="J63" s="21" t="s">
        <v>575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>
        <v>1</v>
      </c>
      <c r="AS63" s="23"/>
      <c r="AT63" s="23"/>
      <c r="AU63" s="12" t="s">
        <v>1749</v>
      </c>
    </row>
    <row r="64" spans="1:47">
      <c r="A64" s="18">
        <v>62</v>
      </c>
      <c r="B64" s="19">
        <v>3301400443000</v>
      </c>
      <c r="C64" s="28" t="s">
        <v>55</v>
      </c>
      <c r="D64" s="28" t="s">
        <v>1803</v>
      </c>
      <c r="E64" s="28" t="s">
        <v>584</v>
      </c>
      <c r="F64" s="21">
        <v>2</v>
      </c>
      <c r="G64" s="21">
        <v>139</v>
      </c>
      <c r="H64" s="24">
        <v>4</v>
      </c>
      <c r="I64" s="28" t="s">
        <v>576</v>
      </c>
      <c r="J64" s="21" t="s">
        <v>575</v>
      </c>
      <c r="K64" s="21">
        <v>1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>
        <v>1</v>
      </c>
      <c r="AS64" s="23"/>
      <c r="AT64" s="23"/>
      <c r="AU64" s="12" t="s">
        <v>1749</v>
      </c>
    </row>
    <row r="65" spans="1:47">
      <c r="A65" s="18">
        <v>63</v>
      </c>
      <c r="B65" s="19">
        <v>5160400046881</v>
      </c>
      <c r="C65" s="28" t="s">
        <v>50</v>
      </c>
      <c r="D65" s="28" t="s">
        <v>1804</v>
      </c>
      <c r="E65" s="28" t="s">
        <v>1805</v>
      </c>
      <c r="F65" s="21">
        <v>1</v>
      </c>
      <c r="G65" s="21">
        <v>114</v>
      </c>
      <c r="H65" s="24">
        <v>4</v>
      </c>
      <c r="I65" s="28" t="s">
        <v>576</v>
      </c>
      <c r="J65" s="21" t="s">
        <v>575</v>
      </c>
      <c r="K65" s="21">
        <v>0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23"/>
      <c r="AU65" s="12" t="s">
        <v>1749</v>
      </c>
    </row>
    <row r="66" spans="1:47">
      <c r="A66" s="18">
        <v>64</v>
      </c>
      <c r="B66" s="19">
        <v>3302000314106</v>
      </c>
      <c r="C66" s="28" t="s">
        <v>50</v>
      </c>
      <c r="D66" s="28" t="s">
        <v>1810</v>
      </c>
      <c r="E66" s="28" t="s">
        <v>1811</v>
      </c>
      <c r="F66" s="21">
        <v>1</v>
      </c>
      <c r="G66" s="21">
        <v>64</v>
      </c>
      <c r="H66" s="24">
        <v>4</v>
      </c>
      <c r="I66" s="28" t="s">
        <v>576</v>
      </c>
      <c r="J66" s="21" t="s">
        <v>575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>
        <v>1</v>
      </c>
      <c r="AS66" s="23"/>
      <c r="AT66" s="23"/>
      <c r="AU66" s="12" t="s">
        <v>1749</v>
      </c>
    </row>
    <row r="67" spans="1:47">
      <c r="A67" s="18">
        <v>65</v>
      </c>
      <c r="B67" s="19">
        <v>3191100130831</v>
      </c>
      <c r="C67" s="28" t="s">
        <v>55</v>
      </c>
      <c r="D67" s="28" t="s">
        <v>1954</v>
      </c>
      <c r="E67" s="28" t="s">
        <v>625</v>
      </c>
      <c r="F67" s="21">
        <v>2</v>
      </c>
      <c r="G67" s="21">
        <v>41</v>
      </c>
      <c r="H67" s="24">
        <v>6</v>
      </c>
      <c r="I67" s="28" t="s">
        <v>576</v>
      </c>
      <c r="J67" s="21" t="s">
        <v>575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 t="s">
        <v>1932</v>
      </c>
    </row>
    <row r="68" spans="1:47">
      <c r="A68" s="18"/>
      <c r="B68" s="19"/>
      <c r="C68" s="28"/>
      <c r="D68" s="28"/>
      <c r="E68" s="28"/>
      <c r="F68" s="21"/>
      <c r="G68" s="21"/>
      <c r="H68" s="24"/>
      <c r="I68" s="20"/>
      <c r="J68" s="21"/>
      <c r="K68" s="21"/>
      <c r="L68" s="21"/>
      <c r="M68" s="21"/>
      <c r="N68" s="21"/>
      <c r="O68" s="21"/>
      <c r="P68" s="21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/>
      <c r="B69" s="19"/>
      <c r="C69" s="20"/>
      <c r="D69" s="20"/>
      <c r="E69" s="20"/>
      <c r="F69" s="21"/>
      <c r="G69" s="21"/>
      <c r="H69" s="24"/>
      <c r="I69" s="20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1"/>
      <c r="L70" s="21"/>
      <c r="M70" s="21"/>
      <c r="N70" s="21"/>
      <c r="O70" s="21"/>
      <c r="P70" s="21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/>
      <c r="B71" s="19"/>
      <c r="C71" s="20"/>
      <c r="D71" s="20"/>
      <c r="E71" s="20"/>
      <c r="F71" s="21"/>
      <c r="G71" s="21"/>
      <c r="H71" s="24"/>
      <c r="I71" s="20"/>
      <c r="J71" s="21"/>
      <c r="K71" s="26"/>
      <c r="L71" s="26"/>
      <c r="M71" s="26"/>
      <c r="N71" s="26"/>
      <c r="O71" s="26"/>
      <c r="P71" s="26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>
      <c r="A72" s="18"/>
      <c r="B72" s="19"/>
      <c r="C72" s="20"/>
      <c r="D72" s="20"/>
      <c r="E72" s="20"/>
      <c r="F72" s="21"/>
      <c r="G72" s="21"/>
      <c r="H72" s="24"/>
      <c r="I72" s="20"/>
      <c r="J72" s="21"/>
      <c r="K72" s="26"/>
      <c r="L72" s="26"/>
      <c r="M72" s="26"/>
      <c r="N72" s="26"/>
      <c r="O72" s="26"/>
      <c r="P72" s="26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7">
      <c r="A73" s="31"/>
      <c r="B73" s="32"/>
      <c r="C73" s="32"/>
      <c r="D73" s="32"/>
      <c r="E73" s="32"/>
      <c r="F73" s="31"/>
      <c r="G73" s="31"/>
      <c r="H73" s="33"/>
      <c r="I73" s="32"/>
      <c r="J73" s="31"/>
      <c r="K73" s="31">
        <f t="shared" ref="K73:AQ73" si="0">SUM(K3:K72)</f>
        <v>6</v>
      </c>
      <c r="L73" s="31">
        <f t="shared" si="0"/>
        <v>11</v>
      </c>
      <c r="M73" s="31">
        <f t="shared" si="0"/>
        <v>40</v>
      </c>
      <c r="N73" s="31">
        <f t="shared" si="0"/>
        <v>4</v>
      </c>
      <c r="O73" s="31">
        <f t="shared" si="0"/>
        <v>10</v>
      </c>
      <c r="P73" s="31">
        <f t="shared" si="0"/>
        <v>2</v>
      </c>
      <c r="Q73" s="31">
        <f t="shared" si="0"/>
        <v>1</v>
      </c>
      <c r="R73" s="31">
        <f t="shared" si="0"/>
        <v>3</v>
      </c>
      <c r="S73" s="31">
        <f t="shared" si="0"/>
        <v>0</v>
      </c>
      <c r="T73" s="31">
        <f t="shared" si="0"/>
        <v>0</v>
      </c>
      <c r="U73" s="31">
        <f t="shared" si="0"/>
        <v>2</v>
      </c>
      <c r="V73" s="31">
        <f t="shared" si="0"/>
        <v>1</v>
      </c>
      <c r="W73" s="31">
        <f t="shared" si="0"/>
        <v>11</v>
      </c>
      <c r="X73" s="31">
        <f t="shared" si="0"/>
        <v>3</v>
      </c>
      <c r="Y73" s="31">
        <f t="shared" si="0"/>
        <v>6</v>
      </c>
      <c r="Z73" s="31">
        <f t="shared" si="0"/>
        <v>0</v>
      </c>
      <c r="AA73" s="31">
        <f t="shared" si="0"/>
        <v>0</v>
      </c>
      <c r="AB73" s="31">
        <f t="shared" si="0"/>
        <v>2</v>
      </c>
      <c r="AC73" s="31">
        <f t="shared" si="0"/>
        <v>1</v>
      </c>
      <c r="AD73" s="31">
        <f t="shared" si="0"/>
        <v>0</v>
      </c>
      <c r="AE73" s="31">
        <f t="shared" si="0"/>
        <v>0</v>
      </c>
      <c r="AF73" s="31">
        <f t="shared" si="0"/>
        <v>3</v>
      </c>
      <c r="AG73" s="31">
        <f t="shared" si="0"/>
        <v>2</v>
      </c>
      <c r="AH73" s="31">
        <f t="shared" si="0"/>
        <v>0</v>
      </c>
      <c r="AI73" s="31">
        <f t="shared" si="0"/>
        <v>4</v>
      </c>
      <c r="AJ73" s="31">
        <f t="shared" si="0"/>
        <v>2</v>
      </c>
      <c r="AK73" s="31">
        <f t="shared" si="0"/>
        <v>0</v>
      </c>
      <c r="AL73" s="31">
        <f t="shared" si="0"/>
        <v>1</v>
      </c>
      <c r="AM73" s="31">
        <f t="shared" si="0"/>
        <v>6</v>
      </c>
      <c r="AN73" s="31">
        <f t="shared" si="0"/>
        <v>8</v>
      </c>
      <c r="AO73" s="31">
        <f t="shared" si="0"/>
        <v>0</v>
      </c>
      <c r="AP73" s="31">
        <f t="shared" si="0"/>
        <v>32</v>
      </c>
      <c r="AQ73" s="31">
        <f t="shared" si="0"/>
        <v>11</v>
      </c>
      <c r="AR73" s="23"/>
      <c r="AS73" s="23"/>
      <c r="AT73" s="23"/>
    </row>
    <row r="75" spans="1:47">
      <c r="B75" s="12" t="s">
        <v>2048</v>
      </c>
      <c r="C75" s="12">
        <v>65</v>
      </c>
      <c r="D75" s="12" t="s">
        <v>2049</v>
      </c>
    </row>
    <row r="76" spans="1:47">
      <c r="B76" s="12" t="s">
        <v>1616</v>
      </c>
      <c r="C76" s="12">
        <v>1</v>
      </c>
      <c r="D76" s="12" t="s">
        <v>2049</v>
      </c>
    </row>
    <row r="77" spans="1:47">
      <c r="B77" s="12" t="s">
        <v>1539</v>
      </c>
      <c r="C77" s="12">
        <v>64</v>
      </c>
      <c r="D77" s="12" t="s">
        <v>2049</v>
      </c>
    </row>
  </sheetData>
  <autoFilter ref="F1:F73">
    <filterColumn colId="0"/>
  </autoFilter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8740157480314965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4 J5:J9 J33 J41 J42 J43:J56 J34:J40 J10:J13 J26:J32 J14:J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3"/>
  <sheetViews>
    <sheetView workbookViewId="0">
      <selection activeCell="I57" sqref="I57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375" style="12" customWidth="1"/>
    <col min="46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8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18">
        <v>1</v>
      </c>
      <c r="B3" s="19">
        <v>3191100477237</v>
      </c>
      <c r="C3" s="20" t="s">
        <v>50</v>
      </c>
      <c r="D3" s="20" t="s">
        <v>664</v>
      </c>
      <c r="E3" s="20" t="s">
        <v>665</v>
      </c>
      <c r="F3" s="21">
        <v>1</v>
      </c>
      <c r="G3" s="21"/>
      <c r="H3" s="24">
        <v>10</v>
      </c>
      <c r="I3" s="20" t="s">
        <v>576</v>
      </c>
      <c r="J3" s="21" t="s">
        <v>666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667</v>
      </c>
      <c r="E4" s="20" t="s">
        <v>668</v>
      </c>
      <c r="F4" s="21">
        <v>2</v>
      </c>
      <c r="G4" s="21"/>
      <c r="H4" s="24">
        <v>8</v>
      </c>
      <c r="I4" s="20" t="s">
        <v>576</v>
      </c>
      <c r="J4" s="21" t="s">
        <v>666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669</v>
      </c>
      <c r="E5" s="20" t="s">
        <v>670</v>
      </c>
      <c r="F5" s="21">
        <v>1</v>
      </c>
      <c r="G5" s="21"/>
      <c r="H5" s="24">
        <v>8</v>
      </c>
      <c r="I5" s="20" t="s">
        <v>576</v>
      </c>
      <c r="J5" s="21" t="s">
        <v>666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671</v>
      </c>
      <c r="E6" s="20" t="s">
        <v>672</v>
      </c>
      <c r="F6" s="21">
        <v>2</v>
      </c>
      <c r="G6" s="21"/>
      <c r="H6" s="24">
        <v>8</v>
      </c>
      <c r="I6" s="20" t="s">
        <v>576</v>
      </c>
      <c r="J6" s="21" t="s">
        <v>666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673</v>
      </c>
      <c r="E7" s="20" t="s">
        <v>672</v>
      </c>
      <c r="F7" s="21">
        <v>1</v>
      </c>
      <c r="G7" s="21"/>
      <c r="H7" s="24">
        <v>8</v>
      </c>
      <c r="I7" s="20" t="s">
        <v>576</v>
      </c>
      <c r="J7" s="21" t="s">
        <v>666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674</v>
      </c>
      <c r="E8" s="20" t="s">
        <v>675</v>
      </c>
      <c r="F8" s="21">
        <v>2</v>
      </c>
      <c r="G8" s="21">
        <v>111</v>
      </c>
      <c r="H8" s="24">
        <v>8</v>
      </c>
      <c r="I8" s="20" t="s">
        <v>576</v>
      </c>
      <c r="J8" s="21" t="s">
        <v>666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676</v>
      </c>
      <c r="E9" s="20" t="s">
        <v>677</v>
      </c>
      <c r="F9" s="21">
        <v>2</v>
      </c>
      <c r="G9" s="21"/>
      <c r="H9" s="24">
        <v>2</v>
      </c>
      <c r="I9" s="20" t="s">
        <v>576</v>
      </c>
      <c r="J9" s="21" t="s">
        <v>666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678</v>
      </c>
      <c r="E10" s="20" t="s">
        <v>679</v>
      </c>
      <c r="F10" s="21">
        <v>2</v>
      </c>
      <c r="G10" s="21"/>
      <c r="H10" s="24">
        <v>8</v>
      </c>
      <c r="I10" s="20" t="s">
        <v>576</v>
      </c>
      <c r="J10" s="21" t="s">
        <v>666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206</v>
      </c>
      <c r="E11" s="20" t="s">
        <v>179</v>
      </c>
      <c r="F11" s="21">
        <v>1</v>
      </c>
      <c r="G11" s="21"/>
      <c r="H11" s="24">
        <v>3</v>
      </c>
      <c r="I11" s="20" t="s">
        <v>576</v>
      </c>
      <c r="J11" s="21" t="s">
        <v>666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91</v>
      </c>
      <c r="D12" s="20" t="s">
        <v>681</v>
      </c>
      <c r="E12" s="20" t="s">
        <v>682</v>
      </c>
      <c r="F12" s="21">
        <v>2</v>
      </c>
      <c r="G12" s="21"/>
      <c r="H12" s="24">
        <v>3</v>
      </c>
      <c r="I12" s="20" t="s">
        <v>576</v>
      </c>
      <c r="J12" s="21" t="s">
        <v>666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683</v>
      </c>
      <c r="E13" s="20" t="s">
        <v>684</v>
      </c>
      <c r="F13" s="21">
        <v>1</v>
      </c>
      <c r="G13" s="21"/>
      <c r="H13" s="24">
        <v>3</v>
      </c>
      <c r="I13" s="20" t="s">
        <v>576</v>
      </c>
      <c r="J13" s="21" t="s">
        <v>666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685</v>
      </c>
      <c r="E14" s="20" t="s">
        <v>686</v>
      </c>
      <c r="F14" s="21">
        <v>2</v>
      </c>
      <c r="G14" s="21"/>
      <c r="H14" s="24">
        <v>2</v>
      </c>
      <c r="I14" s="20" t="s">
        <v>576</v>
      </c>
      <c r="J14" s="21" t="s">
        <v>666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687</v>
      </c>
      <c r="E15" s="20" t="s">
        <v>688</v>
      </c>
      <c r="F15" s="21">
        <v>2</v>
      </c>
      <c r="G15" s="184" t="s">
        <v>1806</v>
      </c>
      <c r="H15" s="24">
        <v>8</v>
      </c>
      <c r="I15" s="20" t="s">
        <v>576</v>
      </c>
      <c r="J15" s="21" t="s">
        <v>666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689</v>
      </c>
      <c r="E16" s="20" t="s">
        <v>690</v>
      </c>
      <c r="F16" s="21">
        <v>1</v>
      </c>
      <c r="G16" s="21"/>
      <c r="H16" s="24">
        <v>2</v>
      </c>
      <c r="I16" s="20" t="s">
        <v>576</v>
      </c>
      <c r="J16" s="21" t="s">
        <v>666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215</v>
      </c>
      <c r="E17" s="20" t="s">
        <v>691</v>
      </c>
      <c r="F17" s="21">
        <v>1</v>
      </c>
      <c r="G17" s="21"/>
      <c r="H17" s="24">
        <v>3</v>
      </c>
      <c r="I17" s="20" t="s">
        <v>576</v>
      </c>
      <c r="J17" s="21" t="s">
        <v>666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402</v>
      </c>
      <c r="E18" s="20" t="s">
        <v>677</v>
      </c>
      <c r="F18" s="21">
        <v>1</v>
      </c>
      <c r="G18" s="21"/>
      <c r="H18" s="24">
        <v>2</v>
      </c>
      <c r="I18" s="20" t="s">
        <v>576</v>
      </c>
      <c r="J18" s="21" t="s">
        <v>666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692</v>
      </c>
      <c r="E19" s="20" t="s">
        <v>672</v>
      </c>
      <c r="F19" s="21">
        <v>2</v>
      </c>
      <c r="G19" s="21"/>
      <c r="H19" s="24">
        <v>8</v>
      </c>
      <c r="I19" s="20" t="s">
        <v>576</v>
      </c>
      <c r="J19" s="21" t="s">
        <v>666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693</v>
      </c>
      <c r="E20" s="20" t="s">
        <v>634</v>
      </c>
      <c r="F20" s="21">
        <v>1</v>
      </c>
      <c r="G20" s="21"/>
      <c r="H20" s="24">
        <v>8</v>
      </c>
      <c r="I20" s="20" t="s">
        <v>576</v>
      </c>
      <c r="J20" s="21" t="s">
        <v>666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694</v>
      </c>
      <c r="E21" s="20" t="s">
        <v>695</v>
      </c>
      <c r="F21" s="21">
        <v>1</v>
      </c>
      <c r="G21" s="21"/>
      <c r="H21" s="24">
        <v>2</v>
      </c>
      <c r="I21" s="20" t="s">
        <v>576</v>
      </c>
      <c r="J21" s="21" t="s">
        <v>666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696</v>
      </c>
      <c r="E22" s="20" t="s">
        <v>697</v>
      </c>
      <c r="F22" s="21">
        <v>2</v>
      </c>
      <c r="G22" s="21"/>
      <c r="H22" s="24">
        <v>2</v>
      </c>
      <c r="I22" s="20" t="s">
        <v>576</v>
      </c>
      <c r="J22" s="21" t="s">
        <v>666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698</v>
      </c>
      <c r="E23" s="20" t="s">
        <v>699</v>
      </c>
      <c r="F23" s="21">
        <v>1</v>
      </c>
      <c r="G23" s="21">
        <v>174</v>
      </c>
      <c r="H23" s="24">
        <v>8</v>
      </c>
      <c r="I23" s="20" t="s">
        <v>576</v>
      </c>
      <c r="J23" s="21" t="s">
        <v>666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700</v>
      </c>
      <c r="E24" s="20" t="s">
        <v>701</v>
      </c>
      <c r="F24" s="21">
        <v>1</v>
      </c>
      <c r="G24" s="21"/>
      <c r="H24" s="24">
        <v>8</v>
      </c>
      <c r="I24" s="20" t="s">
        <v>576</v>
      </c>
      <c r="J24" s="21" t="s">
        <v>666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702</v>
      </c>
      <c r="E25" s="20" t="s">
        <v>703</v>
      </c>
      <c r="F25" s="21">
        <v>1</v>
      </c>
      <c r="G25" s="21"/>
      <c r="H25" s="24">
        <v>8</v>
      </c>
      <c r="I25" s="20" t="s">
        <v>576</v>
      </c>
      <c r="J25" s="21" t="s">
        <v>666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704</v>
      </c>
      <c r="E26" s="20" t="s">
        <v>705</v>
      </c>
      <c r="F26" s="21">
        <v>1</v>
      </c>
      <c r="G26" s="21">
        <v>69</v>
      </c>
      <c r="H26" s="24">
        <v>3</v>
      </c>
      <c r="I26" s="20" t="s">
        <v>576</v>
      </c>
      <c r="J26" s="21" t="s">
        <v>666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706</v>
      </c>
      <c r="E27" s="20" t="s">
        <v>707</v>
      </c>
      <c r="F27" s="21">
        <v>1</v>
      </c>
      <c r="G27" s="21"/>
      <c r="H27" s="24">
        <v>8</v>
      </c>
      <c r="I27" s="20" t="s">
        <v>576</v>
      </c>
      <c r="J27" s="21" t="s">
        <v>666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542</v>
      </c>
      <c r="E28" s="20" t="s">
        <v>708</v>
      </c>
      <c r="F28" s="21">
        <v>1</v>
      </c>
      <c r="G28" s="21"/>
      <c r="H28" s="24">
        <v>10</v>
      </c>
      <c r="I28" s="20" t="s">
        <v>576</v>
      </c>
      <c r="J28" s="21" t="s">
        <v>666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709</v>
      </c>
      <c r="E29" s="20" t="s">
        <v>679</v>
      </c>
      <c r="F29" s="21">
        <v>1</v>
      </c>
      <c r="G29" s="21"/>
      <c r="H29" s="24">
        <v>2</v>
      </c>
      <c r="I29" s="20" t="s">
        <v>576</v>
      </c>
      <c r="J29" s="21" t="s">
        <v>666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1801</v>
      </c>
      <c r="E30" s="20" t="s">
        <v>690</v>
      </c>
      <c r="F30" s="21">
        <v>1</v>
      </c>
      <c r="G30" s="21">
        <v>9</v>
      </c>
      <c r="H30" s="24">
        <v>10</v>
      </c>
      <c r="I30" s="20" t="s">
        <v>576</v>
      </c>
      <c r="J30" s="21" t="s">
        <v>666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710</v>
      </c>
      <c r="E31" s="20" t="s">
        <v>711</v>
      </c>
      <c r="F31" s="21">
        <v>1</v>
      </c>
      <c r="G31" s="21"/>
      <c r="H31" s="24">
        <v>3</v>
      </c>
      <c r="I31" s="20" t="s">
        <v>576</v>
      </c>
      <c r="J31" s="21" t="s">
        <v>666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712</v>
      </c>
      <c r="E32" s="20" t="s">
        <v>634</v>
      </c>
      <c r="F32" s="21">
        <v>2</v>
      </c>
      <c r="G32" s="21"/>
      <c r="H32" s="24">
        <v>10</v>
      </c>
      <c r="I32" s="20" t="s">
        <v>576</v>
      </c>
      <c r="J32" s="21" t="s">
        <v>666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713</v>
      </c>
      <c r="E33" s="20" t="s">
        <v>714</v>
      </c>
      <c r="F33" s="21">
        <v>1</v>
      </c>
      <c r="G33" s="21">
        <v>110</v>
      </c>
      <c r="H33" s="24">
        <v>10</v>
      </c>
      <c r="I33" s="20" t="s">
        <v>576</v>
      </c>
      <c r="J33" s="21" t="s">
        <v>666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715</v>
      </c>
      <c r="E34" s="20" t="s">
        <v>716</v>
      </c>
      <c r="F34" s="21">
        <v>1</v>
      </c>
      <c r="G34" s="21">
        <v>136</v>
      </c>
      <c r="H34" s="24">
        <v>8</v>
      </c>
      <c r="I34" s="20" t="s">
        <v>576</v>
      </c>
      <c r="J34" s="21" t="s">
        <v>666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447</v>
      </c>
      <c r="E35" s="20" t="s">
        <v>717</v>
      </c>
      <c r="F35" s="21">
        <v>2</v>
      </c>
      <c r="G35" s="21"/>
      <c r="H35" s="24">
        <v>8</v>
      </c>
      <c r="I35" s="20" t="s">
        <v>576</v>
      </c>
      <c r="J35" s="21" t="s">
        <v>666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718</v>
      </c>
      <c r="E36" s="20" t="s">
        <v>672</v>
      </c>
      <c r="F36" s="21">
        <v>1</v>
      </c>
      <c r="G36" s="21"/>
      <c r="H36" s="24">
        <v>8</v>
      </c>
      <c r="I36" s="20" t="s">
        <v>576</v>
      </c>
      <c r="J36" s="21" t="s">
        <v>666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719</v>
      </c>
      <c r="E37" s="20" t="s">
        <v>720</v>
      </c>
      <c r="F37" s="21">
        <v>1</v>
      </c>
      <c r="G37" s="21"/>
      <c r="H37" s="24">
        <v>3</v>
      </c>
      <c r="I37" s="20" t="s">
        <v>576</v>
      </c>
      <c r="J37" s="21" t="s">
        <v>666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721</v>
      </c>
      <c r="E38" s="20" t="s">
        <v>722</v>
      </c>
      <c r="F38" s="21">
        <v>1</v>
      </c>
      <c r="G38" s="21">
        <v>65</v>
      </c>
      <c r="H38" s="24">
        <v>3</v>
      </c>
      <c r="I38" s="20" t="s">
        <v>576</v>
      </c>
      <c r="J38" s="21" t="s">
        <v>666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718</v>
      </c>
      <c r="E39" s="28" t="s">
        <v>1326</v>
      </c>
      <c r="F39" s="21">
        <v>1</v>
      </c>
      <c r="G39" s="21"/>
      <c r="H39" s="24">
        <v>10</v>
      </c>
      <c r="I39" s="28" t="s">
        <v>576</v>
      </c>
      <c r="J39" s="21" t="s">
        <v>666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1341</v>
      </c>
      <c r="E40" s="28" t="s">
        <v>679</v>
      </c>
      <c r="F40" s="21">
        <v>2</v>
      </c>
      <c r="G40" s="21"/>
      <c r="H40" s="24">
        <v>2</v>
      </c>
      <c r="I40" s="28" t="s">
        <v>576</v>
      </c>
      <c r="J40" s="21" t="s">
        <v>666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685</v>
      </c>
      <c r="E41" s="28" t="s">
        <v>686</v>
      </c>
      <c r="F41" s="21">
        <v>2</v>
      </c>
      <c r="G41" s="21"/>
      <c r="H41" s="24">
        <v>2</v>
      </c>
      <c r="I41" s="28" t="s">
        <v>576</v>
      </c>
      <c r="J41" s="21" t="s">
        <v>666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1500</v>
      </c>
      <c r="E42" s="28" t="s">
        <v>579</v>
      </c>
      <c r="F42" s="21">
        <v>2</v>
      </c>
      <c r="G42" s="21"/>
      <c r="H42" s="24">
        <v>2</v>
      </c>
      <c r="I42" s="28" t="s">
        <v>576</v>
      </c>
      <c r="J42" s="21" t="s">
        <v>666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1501</v>
      </c>
      <c r="E43" s="28" t="s">
        <v>1502</v>
      </c>
      <c r="F43" s="21">
        <v>1</v>
      </c>
      <c r="G43" s="21"/>
      <c r="H43" s="24">
        <v>2</v>
      </c>
      <c r="I43" s="28" t="s">
        <v>576</v>
      </c>
      <c r="J43" s="21" t="s">
        <v>666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1503</v>
      </c>
      <c r="E44" s="28" t="s">
        <v>1504</v>
      </c>
      <c r="F44" s="21">
        <v>1</v>
      </c>
      <c r="G44" s="21">
        <v>167</v>
      </c>
      <c r="H44" s="22">
        <v>2</v>
      </c>
      <c r="I44" s="28" t="s">
        <v>576</v>
      </c>
      <c r="J44" s="21" t="s">
        <v>666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248</v>
      </c>
      <c r="E45" s="28" t="s">
        <v>642</v>
      </c>
      <c r="F45" s="21">
        <v>1</v>
      </c>
      <c r="G45" s="21"/>
      <c r="H45" s="22">
        <v>3</v>
      </c>
      <c r="I45" s="28" t="s">
        <v>576</v>
      </c>
      <c r="J45" s="21" t="s">
        <v>666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1505</v>
      </c>
      <c r="E46" s="28" t="s">
        <v>1506</v>
      </c>
      <c r="F46" s="21">
        <v>1</v>
      </c>
      <c r="G46" s="21"/>
      <c r="H46" s="22">
        <v>8</v>
      </c>
      <c r="I46" s="28" t="s">
        <v>576</v>
      </c>
      <c r="J46" s="21" t="s">
        <v>666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1507</v>
      </c>
      <c r="E47" s="28" t="s">
        <v>1508</v>
      </c>
      <c r="F47" s="21">
        <v>2</v>
      </c>
      <c r="G47" s="21"/>
      <c r="H47" s="22">
        <v>8</v>
      </c>
      <c r="I47" s="28" t="s">
        <v>576</v>
      </c>
      <c r="J47" s="21" t="s">
        <v>666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1509</v>
      </c>
      <c r="E48" s="28" t="s">
        <v>1510</v>
      </c>
      <c r="F48" s="21">
        <v>1</v>
      </c>
      <c r="G48" s="21"/>
      <c r="H48" s="22">
        <v>8</v>
      </c>
      <c r="I48" s="28" t="s">
        <v>576</v>
      </c>
      <c r="J48" s="21" t="s">
        <v>666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3191100477075</v>
      </c>
      <c r="C49" s="28" t="s">
        <v>55</v>
      </c>
      <c r="D49" s="28" t="s">
        <v>1796</v>
      </c>
      <c r="E49" s="28" t="s">
        <v>1797</v>
      </c>
      <c r="F49" s="21">
        <v>2</v>
      </c>
      <c r="G49" s="21">
        <v>238</v>
      </c>
      <c r="H49" s="22">
        <v>8</v>
      </c>
      <c r="I49" s="28" t="s">
        <v>576</v>
      </c>
      <c r="J49" s="21" t="s">
        <v>666</v>
      </c>
      <c r="K49" s="21">
        <v>1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1749</v>
      </c>
    </row>
    <row r="50" spans="1:47">
      <c r="A50" s="18">
        <v>48</v>
      </c>
      <c r="B50" s="19">
        <v>5302100129145</v>
      </c>
      <c r="C50" s="28" t="s">
        <v>50</v>
      </c>
      <c r="D50" s="28" t="s">
        <v>262</v>
      </c>
      <c r="E50" s="28" t="s">
        <v>688</v>
      </c>
      <c r="F50" s="21">
        <v>1</v>
      </c>
      <c r="G50" s="184" t="s">
        <v>1806</v>
      </c>
      <c r="H50" s="22">
        <v>8</v>
      </c>
      <c r="I50" s="28" t="s">
        <v>576</v>
      </c>
      <c r="J50" s="21" t="s">
        <v>666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1749</v>
      </c>
    </row>
    <row r="51" spans="1:47">
      <c r="A51" s="18">
        <v>49</v>
      </c>
      <c r="B51" s="19">
        <v>3300400489921</v>
      </c>
      <c r="C51" s="28" t="s">
        <v>64</v>
      </c>
      <c r="D51" s="28" t="s">
        <v>1807</v>
      </c>
      <c r="E51" s="28" t="s">
        <v>1808</v>
      </c>
      <c r="F51" s="21">
        <v>2</v>
      </c>
      <c r="G51" s="21">
        <v>185</v>
      </c>
      <c r="H51" s="22">
        <v>8</v>
      </c>
      <c r="I51" s="28" t="s">
        <v>576</v>
      </c>
      <c r="J51" s="21" t="s">
        <v>666</v>
      </c>
      <c r="K51" s="21">
        <v>0</v>
      </c>
      <c r="L51" s="21">
        <v>1</v>
      </c>
      <c r="M51" s="21">
        <v>1</v>
      </c>
      <c r="N51" s="21">
        <v>1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  <c r="AU51" s="12" t="s">
        <v>1749</v>
      </c>
    </row>
    <row r="52" spans="1:47">
      <c r="A52" s="18">
        <v>50</v>
      </c>
      <c r="B52" s="19">
        <v>3180300391084</v>
      </c>
      <c r="C52" s="28" t="s">
        <v>50</v>
      </c>
      <c r="D52" s="28" t="s">
        <v>821</v>
      </c>
      <c r="E52" s="28" t="s">
        <v>1814</v>
      </c>
      <c r="F52" s="21">
        <v>1</v>
      </c>
      <c r="G52" s="21">
        <v>4</v>
      </c>
      <c r="H52" s="22">
        <v>10</v>
      </c>
      <c r="I52" s="28" t="s">
        <v>576</v>
      </c>
      <c r="J52" s="21" t="s">
        <v>666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1749</v>
      </c>
    </row>
    <row r="53" spans="1:47">
      <c r="A53" s="18">
        <v>51</v>
      </c>
      <c r="B53" s="19">
        <v>3300200199465</v>
      </c>
      <c r="C53" s="28" t="s">
        <v>55</v>
      </c>
      <c r="D53" s="28" t="s">
        <v>1819</v>
      </c>
      <c r="E53" s="28" t="s">
        <v>1820</v>
      </c>
      <c r="F53" s="21">
        <v>2</v>
      </c>
      <c r="G53" s="21">
        <v>87</v>
      </c>
      <c r="H53" s="22">
        <v>3</v>
      </c>
      <c r="I53" s="28" t="s">
        <v>576</v>
      </c>
      <c r="J53" s="21" t="s">
        <v>666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1749</v>
      </c>
    </row>
    <row r="54" spans="1:47">
      <c r="A54" s="18"/>
      <c r="B54" s="57">
        <v>3301100378208</v>
      </c>
      <c r="C54" s="30" t="s">
        <v>50</v>
      </c>
      <c r="D54" s="30" t="s">
        <v>197</v>
      </c>
      <c r="E54" s="30" t="s">
        <v>665</v>
      </c>
      <c r="F54" s="79">
        <v>1</v>
      </c>
      <c r="G54" s="79">
        <v>39</v>
      </c>
      <c r="H54" s="172">
        <v>10</v>
      </c>
      <c r="I54" s="30" t="s">
        <v>576</v>
      </c>
      <c r="J54" s="79" t="s">
        <v>666</v>
      </c>
      <c r="K54" s="79">
        <v>0</v>
      </c>
      <c r="L54" s="79">
        <v>0</v>
      </c>
      <c r="M54" s="79">
        <v>1</v>
      </c>
      <c r="N54" s="79">
        <v>0</v>
      </c>
      <c r="O54" s="79">
        <v>0</v>
      </c>
      <c r="P54" s="79">
        <v>0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60"/>
      <c r="AS54" s="60"/>
      <c r="AT54" s="23" t="s">
        <v>2064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31"/>
      <c r="B59" s="32"/>
      <c r="C59" s="32"/>
      <c r="D59" s="32"/>
      <c r="E59" s="32"/>
      <c r="F59" s="31"/>
      <c r="G59" s="31"/>
      <c r="H59" s="33"/>
      <c r="I59" s="32"/>
      <c r="J59" s="31"/>
      <c r="K59" s="31">
        <f t="shared" ref="K59:AQ59" si="0">SUM(K3:K58)</f>
        <v>9</v>
      </c>
      <c r="L59" s="31">
        <f t="shared" si="0"/>
        <v>13</v>
      </c>
      <c r="M59" s="31">
        <f t="shared" si="0"/>
        <v>25</v>
      </c>
      <c r="N59" s="31">
        <f t="shared" si="0"/>
        <v>8</v>
      </c>
      <c r="O59" s="31">
        <f t="shared" si="0"/>
        <v>3</v>
      </c>
      <c r="P59" s="31">
        <f t="shared" si="0"/>
        <v>0</v>
      </c>
      <c r="Q59" s="31">
        <f t="shared" si="0"/>
        <v>0</v>
      </c>
      <c r="R59" s="31">
        <f t="shared" si="0"/>
        <v>0</v>
      </c>
      <c r="S59" s="31">
        <f t="shared" si="0"/>
        <v>0</v>
      </c>
      <c r="T59" s="31">
        <f t="shared" si="0"/>
        <v>0</v>
      </c>
      <c r="U59" s="31">
        <f t="shared" si="0"/>
        <v>0</v>
      </c>
      <c r="V59" s="31">
        <f t="shared" si="0"/>
        <v>0</v>
      </c>
      <c r="W59" s="31">
        <f t="shared" si="0"/>
        <v>0</v>
      </c>
      <c r="X59" s="31">
        <f t="shared" si="0"/>
        <v>0</v>
      </c>
      <c r="Y59" s="31">
        <f t="shared" si="0"/>
        <v>0</v>
      </c>
      <c r="Z59" s="31">
        <f t="shared" si="0"/>
        <v>0</v>
      </c>
      <c r="AA59" s="31">
        <f t="shared" si="0"/>
        <v>0</v>
      </c>
      <c r="AB59" s="31">
        <f t="shared" si="0"/>
        <v>0</v>
      </c>
      <c r="AC59" s="31">
        <f t="shared" si="0"/>
        <v>0</v>
      </c>
      <c r="AD59" s="31">
        <f t="shared" si="0"/>
        <v>0</v>
      </c>
      <c r="AE59" s="31">
        <f t="shared" si="0"/>
        <v>0</v>
      </c>
      <c r="AF59" s="31">
        <f t="shared" si="0"/>
        <v>0</v>
      </c>
      <c r="AG59" s="31">
        <f t="shared" si="0"/>
        <v>0</v>
      </c>
      <c r="AH59" s="31">
        <f t="shared" si="0"/>
        <v>0</v>
      </c>
      <c r="AI59" s="31">
        <f t="shared" si="0"/>
        <v>0</v>
      </c>
      <c r="AJ59" s="31">
        <f t="shared" si="0"/>
        <v>0</v>
      </c>
      <c r="AK59" s="31">
        <f t="shared" si="0"/>
        <v>0</v>
      </c>
      <c r="AL59" s="31">
        <f t="shared" si="0"/>
        <v>0</v>
      </c>
      <c r="AM59" s="31">
        <f t="shared" si="0"/>
        <v>0</v>
      </c>
      <c r="AN59" s="31">
        <f t="shared" si="0"/>
        <v>0</v>
      </c>
      <c r="AO59" s="31">
        <f t="shared" si="0"/>
        <v>0</v>
      </c>
      <c r="AP59" s="31">
        <f t="shared" si="0"/>
        <v>36</v>
      </c>
      <c r="AQ59" s="31">
        <f t="shared" si="0"/>
        <v>0</v>
      </c>
      <c r="AR59" s="23"/>
      <c r="AS59" s="23"/>
      <c r="AT59" s="23"/>
    </row>
    <row r="61" spans="1:47">
      <c r="B61" s="12" t="s">
        <v>2048</v>
      </c>
      <c r="C61" s="12">
        <v>51</v>
      </c>
      <c r="D61" s="12" t="s">
        <v>2049</v>
      </c>
    </row>
    <row r="62" spans="1:47">
      <c r="B62" s="12" t="s">
        <v>2062</v>
      </c>
      <c r="C62" s="12">
        <v>1</v>
      </c>
      <c r="D62" s="12" t="s">
        <v>2065</v>
      </c>
      <c r="E62" s="12" t="s">
        <v>2066</v>
      </c>
    </row>
    <row r="63" spans="1:47">
      <c r="B63" s="12" t="s">
        <v>36</v>
      </c>
      <c r="C63" s="12">
        <v>52</v>
      </c>
      <c r="D63" s="12" t="s">
        <v>2049</v>
      </c>
    </row>
  </sheetData>
  <autoFilter ref="F1:F59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V85"/>
  <sheetViews>
    <sheetView topLeftCell="A46" workbookViewId="0">
      <selection activeCell="AT76" sqref="AT76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5" style="12" customWidth="1"/>
    <col min="46" max="46" width="19" style="12" customWidth="1"/>
    <col min="47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8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18">
        <v>1</v>
      </c>
      <c r="B3" s="19">
        <v>3302100813864</v>
      </c>
      <c r="C3" s="20" t="s">
        <v>50</v>
      </c>
      <c r="D3" s="20" t="s">
        <v>723</v>
      </c>
      <c r="E3" s="20" t="s">
        <v>724</v>
      </c>
      <c r="F3" s="21">
        <v>1</v>
      </c>
      <c r="G3" s="21"/>
      <c r="H3" s="24">
        <v>7</v>
      </c>
      <c r="I3" s="20" t="s">
        <v>726</v>
      </c>
      <c r="J3" s="21" t="s">
        <v>725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6">
      <c r="A4" s="18">
        <v>2</v>
      </c>
      <c r="B4" s="19">
        <v>3302000859072</v>
      </c>
      <c r="C4" s="20" t="s">
        <v>50</v>
      </c>
      <c r="D4" s="20" t="s">
        <v>364</v>
      </c>
      <c r="E4" s="20" t="s">
        <v>727</v>
      </c>
      <c r="F4" s="21">
        <v>1</v>
      </c>
      <c r="G4" s="21"/>
      <c r="H4" s="24">
        <v>7</v>
      </c>
      <c r="I4" s="20" t="s">
        <v>726</v>
      </c>
      <c r="J4" s="21" t="s">
        <v>725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3191100356928</v>
      </c>
      <c r="C5" s="20" t="s">
        <v>50</v>
      </c>
      <c r="D5" s="20" t="s">
        <v>67</v>
      </c>
      <c r="E5" s="20" t="s">
        <v>728</v>
      </c>
      <c r="F5" s="21">
        <v>1</v>
      </c>
      <c r="G5" s="21"/>
      <c r="H5" s="24">
        <v>14</v>
      </c>
      <c r="I5" s="20" t="s">
        <v>726</v>
      </c>
      <c r="J5" s="21" t="s">
        <v>725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3191100372265</v>
      </c>
      <c r="C6" s="20" t="s">
        <v>55</v>
      </c>
      <c r="D6" s="20" t="s">
        <v>729</v>
      </c>
      <c r="E6" s="20" t="s">
        <v>730</v>
      </c>
      <c r="F6" s="21">
        <v>2</v>
      </c>
      <c r="G6" s="21"/>
      <c r="H6" s="24">
        <v>10</v>
      </c>
      <c r="I6" s="20" t="s">
        <v>726</v>
      </c>
      <c r="J6" s="21" t="s">
        <v>725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320">
        <v>3191100354232</v>
      </c>
      <c r="C7" s="391" t="s">
        <v>55</v>
      </c>
      <c r="D7" s="391" t="s">
        <v>731</v>
      </c>
      <c r="E7" s="391" t="s">
        <v>732</v>
      </c>
      <c r="F7" s="322">
        <v>2</v>
      </c>
      <c r="G7" s="322">
        <v>86</v>
      </c>
      <c r="H7" s="323">
        <v>6</v>
      </c>
      <c r="I7" s="391" t="s">
        <v>726</v>
      </c>
      <c r="J7" s="322" t="s">
        <v>725</v>
      </c>
      <c r="K7" s="322">
        <v>0</v>
      </c>
      <c r="L7" s="322">
        <v>0</v>
      </c>
      <c r="M7" s="322">
        <v>1</v>
      </c>
      <c r="N7" s="322">
        <v>0</v>
      </c>
      <c r="O7" s="322">
        <v>0</v>
      </c>
      <c r="P7" s="322">
        <v>0</v>
      </c>
      <c r="Q7" s="392"/>
      <c r="R7" s="392">
        <v>1</v>
      </c>
      <c r="S7" s="392"/>
      <c r="T7" s="392">
        <v>1</v>
      </c>
      <c r="U7" s="392"/>
      <c r="V7" s="392">
        <v>1</v>
      </c>
      <c r="W7" s="392"/>
      <c r="X7" s="392"/>
      <c r="Y7" s="392"/>
      <c r="Z7" s="392"/>
      <c r="AA7" s="392"/>
      <c r="AB7" s="392">
        <v>1</v>
      </c>
      <c r="AC7" s="392"/>
      <c r="AD7" s="392">
        <v>1</v>
      </c>
      <c r="AE7" s="392"/>
      <c r="AF7" s="392"/>
      <c r="AG7" s="392">
        <v>1</v>
      </c>
      <c r="AH7" s="392"/>
      <c r="AI7" s="392"/>
      <c r="AJ7" s="392"/>
      <c r="AK7" s="392"/>
      <c r="AL7" s="392"/>
      <c r="AM7" s="392">
        <v>1</v>
      </c>
      <c r="AN7" s="392"/>
      <c r="AO7" s="392"/>
      <c r="AP7" s="392">
        <v>1</v>
      </c>
      <c r="AQ7" s="393"/>
      <c r="AR7" s="325"/>
      <c r="AS7" s="325"/>
      <c r="AT7" s="325" t="s">
        <v>2094</v>
      </c>
    </row>
    <row r="8" spans="1:46">
      <c r="A8" s="18">
        <v>6</v>
      </c>
      <c r="B8" s="19">
        <v>1191100002984</v>
      </c>
      <c r="C8" s="20" t="s">
        <v>50</v>
      </c>
      <c r="D8" s="20" t="s">
        <v>733</v>
      </c>
      <c r="E8" s="20" t="s">
        <v>734</v>
      </c>
      <c r="F8" s="21">
        <v>1</v>
      </c>
      <c r="G8" s="21"/>
      <c r="H8" s="24">
        <v>14</v>
      </c>
      <c r="I8" s="20" t="s">
        <v>726</v>
      </c>
      <c r="J8" s="21" t="s">
        <v>725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3191100525398</v>
      </c>
      <c r="C9" s="20" t="s">
        <v>55</v>
      </c>
      <c r="D9" s="20" t="s">
        <v>735</v>
      </c>
      <c r="E9" s="20" t="s">
        <v>736</v>
      </c>
      <c r="F9" s="21">
        <v>2</v>
      </c>
      <c r="G9" s="21"/>
      <c r="H9" s="24">
        <v>7</v>
      </c>
      <c r="I9" s="20" t="s">
        <v>726</v>
      </c>
      <c r="J9" s="21" t="s">
        <v>725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 t="s">
        <v>1838</v>
      </c>
    </row>
    <row r="10" spans="1:46">
      <c r="A10" s="18">
        <v>8</v>
      </c>
      <c r="B10" s="19">
        <v>1309800225809</v>
      </c>
      <c r="C10" s="20" t="s">
        <v>50</v>
      </c>
      <c r="D10" s="20" t="s">
        <v>189</v>
      </c>
      <c r="E10" s="20" t="s">
        <v>737</v>
      </c>
      <c r="F10" s="21">
        <v>1</v>
      </c>
      <c r="G10" s="21"/>
      <c r="H10" s="24">
        <v>7</v>
      </c>
      <c r="I10" s="20" t="s">
        <v>726</v>
      </c>
      <c r="J10" s="21" t="s">
        <v>725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 t="s">
        <v>1936</v>
      </c>
    </row>
    <row r="11" spans="1:46">
      <c r="A11" s="18">
        <v>9</v>
      </c>
      <c r="B11" s="19">
        <v>1309801343511</v>
      </c>
      <c r="C11" s="20" t="s">
        <v>71</v>
      </c>
      <c r="D11" s="20" t="s">
        <v>581</v>
      </c>
      <c r="E11" s="20" t="s">
        <v>740</v>
      </c>
      <c r="F11" s="21">
        <v>1</v>
      </c>
      <c r="G11" s="21"/>
      <c r="H11" s="24">
        <v>9</v>
      </c>
      <c r="I11" s="20" t="s">
        <v>726</v>
      </c>
      <c r="J11" s="21" t="s">
        <v>725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5">
        <v>1</v>
      </c>
      <c r="AK11" s="27"/>
      <c r="AL11" s="27"/>
      <c r="AM11" s="27"/>
      <c r="AN11" s="25">
        <v>1</v>
      </c>
      <c r="AO11" s="27"/>
      <c r="AP11" s="27">
        <v>1</v>
      </c>
      <c r="AQ11" s="27"/>
      <c r="AR11" s="23"/>
      <c r="AS11" s="23"/>
      <c r="AT11" s="23"/>
    </row>
    <row r="12" spans="1:46">
      <c r="A12" s="18">
        <v>10</v>
      </c>
      <c r="B12" s="19">
        <v>3191100358289</v>
      </c>
      <c r="C12" s="20" t="s">
        <v>50</v>
      </c>
      <c r="D12" s="20" t="s">
        <v>77</v>
      </c>
      <c r="E12" s="20" t="s">
        <v>742</v>
      </c>
      <c r="F12" s="21">
        <v>1</v>
      </c>
      <c r="G12" s="21"/>
      <c r="H12" s="24">
        <v>14</v>
      </c>
      <c r="I12" s="20" t="s">
        <v>726</v>
      </c>
      <c r="J12" s="21" t="s">
        <v>725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>
        <v>1</v>
      </c>
      <c r="R12" s="27"/>
      <c r="S12" s="27">
        <v>1</v>
      </c>
      <c r="T12" s="27"/>
      <c r="U12" s="27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/>
      <c r="AJ12" s="27"/>
      <c r="AK12" s="25">
        <v>1</v>
      </c>
      <c r="AL12" s="27"/>
      <c r="AM12" s="27"/>
      <c r="AN12" s="27">
        <v>1</v>
      </c>
      <c r="AO12" s="27"/>
      <c r="AP12" s="25">
        <v>1</v>
      </c>
      <c r="AQ12" s="27"/>
      <c r="AR12" s="23"/>
      <c r="AS12" s="23"/>
      <c r="AT12" s="23"/>
    </row>
    <row r="13" spans="1:46">
      <c r="A13" s="18">
        <v>11</v>
      </c>
      <c r="B13" s="19">
        <v>1309801428967</v>
      </c>
      <c r="C13" s="20" t="s">
        <v>71</v>
      </c>
      <c r="D13" s="20" t="s">
        <v>743</v>
      </c>
      <c r="E13" s="20" t="s">
        <v>744</v>
      </c>
      <c r="F13" s="21">
        <v>1</v>
      </c>
      <c r="G13" s="21"/>
      <c r="H13" s="24">
        <v>9</v>
      </c>
      <c r="I13" s="20" t="s">
        <v>726</v>
      </c>
      <c r="J13" s="21" t="s">
        <v>725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5">
        <v>1</v>
      </c>
      <c r="AK13" s="27"/>
      <c r="AL13" s="27"/>
      <c r="AM13" s="27"/>
      <c r="AN13" s="25">
        <v>1</v>
      </c>
      <c r="AO13" s="27"/>
      <c r="AP13" s="27">
        <v>1</v>
      </c>
      <c r="AQ13" s="27"/>
      <c r="AR13" s="23"/>
      <c r="AS13" s="23"/>
      <c r="AT13" s="23"/>
    </row>
    <row r="14" spans="1:46">
      <c r="A14" s="18">
        <v>12</v>
      </c>
      <c r="B14" s="19">
        <v>1309801551939</v>
      </c>
      <c r="C14" s="20" t="s">
        <v>91</v>
      </c>
      <c r="D14" s="20" t="s">
        <v>745</v>
      </c>
      <c r="E14" s="20" t="s">
        <v>746</v>
      </c>
      <c r="F14" s="21">
        <v>2</v>
      </c>
      <c r="G14" s="21"/>
      <c r="H14" s="24">
        <v>17</v>
      </c>
      <c r="I14" s="20" t="s">
        <v>726</v>
      </c>
      <c r="J14" s="21" t="s">
        <v>725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>
        <v>1</v>
      </c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3300400192472</v>
      </c>
      <c r="C15" s="20" t="s">
        <v>50</v>
      </c>
      <c r="D15" s="20" t="s">
        <v>747</v>
      </c>
      <c r="E15" s="20" t="s">
        <v>748</v>
      </c>
      <c r="F15" s="21">
        <v>1</v>
      </c>
      <c r="G15" s="21"/>
      <c r="H15" s="24">
        <v>9</v>
      </c>
      <c r="I15" s="20" t="s">
        <v>726</v>
      </c>
      <c r="J15" s="21" t="s">
        <v>725</v>
      </c>
      <c r="K15" s="21">
        <v>0</v>
      </c>
      <c r="L15" s="21">
        <v>0</v>
      </c>
      <c r="M15" s="21">
        <v>0</v>
      </c>
      <c r="N15" s="21">
        <v>1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7"/>
      <c r="AL15" s="27"/>
      <c r="AM15" s="27"/>
      <c r="AN15" s="25">
        <v>1</v>
      </c>
      <c r="AO15" s="27"/>
      <c r="AP15" s="27">
        <v>1</v>
      </c>
      <c r="AQ15" s="27"/>
      <c r="AR15" s="23"/>
      <c r="AS15" s="23"/>
      <c r="AT15" s="23"/>
    </row>
    <row r="16" spans="1:46">
      <c r="A16" s="18">
        <v>14</v>
      </c>
      <c r="B16" s="19">
        <v>5301100036154</v>
      </c>
      <c r="C16" s="20" t="s">
        <v>55</v>
      </c>
      <c r="D16" s="20" t="s">
        <v>749</v>
      </c>
      <c r="E16" s="20" t="s">
        <v>750</v>
      </c>
      <c r="F16" s="21">
        <v>2</v>
      </c>
      <c r="G16" s="21"/>
      <c r="H16" s="24">
        <v>9</v>
      </c>
      <c r="I16" s="20" t="s">
        <v>726</v>
      </c>
      <c r="J16" s="21" t="s">
        <v>725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1191100058149</v>
      </c>
      <c r="C17" s="20" t="s">
        <v>71</v>
      </c>
      <c r="D17" s="20" t="s">
        <v>215</v>
      </c>
      <c r="E17" s="20" t="s">
        <v>751</v>
      </c>
      <c r="F17" s="21">
        <v>1</v>
      </c>
      <c r="G17" s="21"/>
      <c r="H17" s="24">
        <v>6</v>
      </c>
      <c r="I17" s="20" t="s">
        <v>726</v>
      </c>
      <c r="J17" s="21" t="s">
        <v>725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5"/>
      <c r="R17" s="25"/>
      <c r="S17" s="25"/>
      <c r="T17" s="25"/>
      <c r="U17" s="25"/>
      <c r="V17" s="25"/>
      <c r="W17" s="27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>
        <v>1</v>
      </c>
      <c r="AM17" s="25">
        <v>1</v>
      </c>
      <c r="AN17" s="25"/>
      <c r="AO17" s="25">
        <v>1</v>
      </c>
      <c r="AP17" s="27"/>
      <c r="AQ17" s="23"/>
      <c r="AR17" s="23"/>
      <c r="AS17" s="23"/>
      <c r="AT17" s="23"/>
    </row>
    <row r="18" spans="1:46">
      <c r="A18" s="18">
        <v>16</v>
      </c>
      <c r="B18" s="19">
        <v>5191100012443</v>
      </c>
      <c r="C18" s="20" t="s">
        <v>50</v>
      </c>
      <c r="D18" s="20" t="s">
        <v>752</v>
      </c>
      <c r="E18" s="20" t="s">
        <v>739</v>
      </c>
      <c r="F18" s="21">
        <v>1</v>
      </c>
      <c r="G18" s="21"/>
      <c r="H18" s="24">
        <v>14</v>
      </c>
      <c r="I18" s="20" t="s">
        <v>726</v>
      </c>
      <c r="J18" s="21" t="s">
        <v>725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5">
        <v>1</v>
      </c>
      <c r="AK18" s="27"/>
      <c r="AL18" s="27"/>
      <c r="AM18" s="27">
        <v>1</v>
      </c>
      <c r="AN18" s="27"/>
      <c r="AO18" s="25">
        <v>1</v>
      </c>
      <c r="AP18" s="27"/>
      <c r="AQ18" s="23"/>
      <c r="AR18" s="23"/>
      <c r="AS18" s="23"/>
      <c r="AT18" s="23"/>
    </row>
    <row r="19" spans="1:46">
      <c r="A19" s="18">
        <v>17</v>
      </c>
      <c r="B19" s="233">
        <v>1309801342124</v>
      </c>
      <c r="C19" s="178" t="s">
        <v>50</v>
      </c>
      <c r="D19" s="234" t="s">
        <v>753</v>
      </c>
      <c r="E19" s="234" t="s">
        <v>754</v>
      </c>
      <c r="F19" s="179">
        <v>1</v>
      </c>
      <c r="G19" s="179"/>
      <c r="H19" s="235">
        <v>7</v>
      </c>
      <c r="I19" s="234" t="s">
        <v>726</v>
      </c>
      <c r="J19" s="179" t="s">
        <v>725</v>
      </c>
      <c r="K19" s="179">
        <v>0</v>
      </c>
      <c r="L19" s="179">
        <v>0</v>
      </c>
      <c r="M19" s="179">
        <v>1</v>
      </c>
      <c r="N19" s="179">
        <v>0</v>
      </c>
      <c r="O19" s="179">
        <v>0</v>
      </c>
      <c r="P19" s="179">
        <v>0</v>
      </c>
      <c r="Q19" s="236"/>
      <c r="R19" s="236"/>
      <c r="S19" s="236"/>
      <c r="T19" s="236"/>
      <c r="U19" s="236"/>
      <c r="V19" s="236"/>
      <c r="W19" s="236"/>
      <c r="X19" s="237">
        <v>1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7">
        <v>1</v>
      </c>
      <c r="AL19" s="236"/>
      <c r="AM19" s="236"/>
      <c r="AN19" s="236"/>
      <c r="AO19" s="236">
        <v>1</v>
      </c>
      <c r="AP19" s="236"/>
      <c r="AQ19" s="175"/>
      <c r="AR19" s="175"/>
      <c r="AS19" s="175"/>
      <c r="AT19" s="175" t="s">
        <v>1949</v>
      </c>
    </row>
    <row r="20" spans="1:46">
      <c r="A20" s="18">
        <v>18</v>
      </c>
      <c r="B20" s="19">
        <v>3191100523841</v>
      </c>
      <c r="C20" s="20" t="s">
        <v>64</v>
      </c>
      <c r="D20" s="20" t="s">
        <v>402</v>
      </c>
      <c r="E20" s="20" t="s">
        <v>755</v>
      </c>
      <c r="F20" s="21">
        <v>2</v>
      </c>
      <c r="G20" s="21"/>
      <c r="H20" s="24">
        <v>7</v>
      </c>
      <c r="I20" s="20" t="s">
        <v>726</v>
      </c>
      <c r="J20" s="21" t="s">
        <v>725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5">
        <v>1</v>
      </c>
      <c r="AN20" s="27"/>
      <c r="AO20" s="27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3191100191180</v>
      </c>
      <c r="C21" s="20" t="s">
        <v>55</v>
      </c>
      <c r="D21" s="20" t="s">
        <v>756</v>
      </c>
      <c r="E21" s="20" t="s">
        <v>757</v>
      </c>
      <c r="F21" s="21">
        <v>2</v>
      </c>
      <c r="G21" s="21"/>
      <c r="H21" s="24">
        <v>6</v>
      </c>
      <c r="I21" s="20" t="s">
        <v>726</v>
      </c>
      <c r="J21" s="21" t="s">
        <v>725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5"/>
      <c r="R21" s="25"/>
      <c r="S21" s="25"/>
      <c r="T21" s="25"/>
      <c r="U21" s="25"/>
      <c r="V21" s="25">
        <v>1</v>
      </c>
      <c r="W21" s="25"/>
      <c r="X21" s="25"/>
      <c r="Y21" s="25"/>
      <c r="Z21" s="25"/>
      <c r="AA21" s="25">
        <v>1</v>
      </c>
      <c r="AB21" s="25"/>
      <c r="AC21" s="25"/>
      <c r="AD21" s="25"/>
      <c r="AE21" s="25">
        <v>1</v>
      </c>
      <c r="AF21" s="25"/>
      <c r="AG21" s="25">
        <v>1</v>
      </c>
      <c r="AH21" s="25">
        <v>1</v>
      </c>
      <c r="AI21" s="25"/>
      <c r="AJ21" s="25">
        <v>1</v>
      </c>
      <c r="AK21" s="25"/>
      <c r="AL21" s="25"/>
      <c r="AM21" s="25"/>
      <c r="AN21" s="25"/>
      <c r="AO21" s="25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3191100521848</v>
      </c>
      <c r="C22" s="20" t="s">
        <v>50</v>
      </c>
      <c r="D22" s="20" t="s">
        <v>758</v>
      </c>
      <c r="E22" s="20" t="s">
        <v>759</v>
      </c>
      <c r="F22" s="21">
        <v>1</v>
      </c>
      <c r="G22" s="21"/>
      <c r="H22" s="24">
        <v>7</v>
      </c>
      <c r="I22" s="20" t="s">
        <v>726</v>
      </c>
      <c r="J22" s="21" t="s">
        <v>725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5">
        <v>1</v>
      </c>
      <c r="AJ22" s="27"/>
      <c r="AK22" s="27"/>
      <c r="AL22" s="27"/>
      <c r="AM22" s="27"/>
      <c r="AN22" s="25">
        <v>1</v>
      </c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57">
        <v>5191100016716</v>
      </c>
      <c r="C23" s="58" t="s">
        <v>55</v>
      </c>
      <c r="D23" s="58" t="s">
        <v>762</v>
      </c>
      <c r="E23" s="58" t="s">
        <v>763</v>
      </c>
      <c r="F23" s="79">
        <v>2</v>
      </c>
      <c r="G23" s="79"/>
      <c r="H23" s="80">
        <v>14</v>
      </c>
      <c r="I23" s="58" t="s">
        <v>726</v>
      </c>
      <c r="J23" s="79" t="s">
        <v>725</v>
      </c>
      <c r="K23" s="79">
        <v>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232">
        <v>1</v>
      </c>
      <c r="R23" s="232"/>
      <c r="S23" s="232">
        <v>1</v>
      </c>
      <c r="T23" s="232">
        <v>1</v>
      </c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>
        <v>1</v>
      </c>
      <c r="AI23" s="232"/>
      <c r="AJ23" s="231">
        <v>1</v>
      </c>
      <c r="AK23" s="232"/>
      <c r="AL23" s="232"/>
      <c r="AM23" s="232"/>
      <c r="AN23" s="232">
        <v>1</v>
      </c>
      <c r="AO23" s="232"/>
      <c r="AP23" s="231">
        <v>1</v>
      </c>
      <c r="AQ23" s="232"/>
      <c r="AR23" s="60"/>
      <c r="AS23" s="60"/>
      <c r="AT23" s="60" t="s">
        <v>1949</v>
      </c>
    </row>
    <row r="24" spans="1:46">
      <c r="A24" s="18">
        <v>22</v>
      </c>
      <c r="B24" s="19">
        <v>5191100054642</v>
      </c>
      <c r="C24" s="20" t="s">
        <v>55</v>
      </c>
      <c r="D24" s="20" t="s">
        <v>764</v>
      </c>
      <c r="E24" s="20" t="s">
        <v>765</v>
      </c>
      <c r="F24" s="21">
        <v>2</v>
      </c>
      <c r="G24" s="21">
        <v>9</v>
      </c>
      <c r="H24" s="24">
        <v>6</v>
      </c>
      <c r="I24" s="20" t="s">
        <v>726</v>
      </c>
      <c r="J24" s="21" t="s">
        <v>725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5"/>
      <c r="R24" s="25"/>
      <c r="S24" s="25">
        <v>1</v>
      </c>
      <c r="T24" s="25"/>
      <c r="U24" s="25"/>
      <c r="V24" s="25"/>
      <c r="W24" s="25"/>
      <c r="X24" s="25"/>
      <c r="Y24" s="25"/>
      <c r="Z24" s="25">
        <v>1</v>
      </c>
      <c r="AA24" s="25"/>
      <c r="AB24" s="25"/>
      <c r="AC24" s="25"/>
      <c r="AD24" s="25">
        <v>1</v>
      </c>
      <c r="AE24" s="25"/>
      <c r="AF24" s="25"/>
      <c r="AG24" s="25"/>
      <c r="AH24" s="25"/>
      <c r="AI24" s="25">
        <v>1</v>
      </c>
      <c r="AJ24" s="25"/>
      <c r="AK24" s="25"/>
      <c r="AL24" s="25">
        <v>1</v>
      </c>
      <c r="AM24" s="25">
        <v>1</v>
      </c>
      <c r="AN24" s="25"/>
      <c r="AO24" s="25"/>
      <c r="AP24" s="25">
        <v>1</v>
      </c>
      <c r="AQ24" s="25"/>
      <c r="AR24" s="23">
        <v>1</v>
      </c>
      <c r="AS24" s="23"/>
      <c r="AT24" s="23"/>
    </row>
    <row r="25" spans="1:46">
      <c r="A25" s="18">
        <v>23</v>
      </c>
      <c r="B25" s="19">
        <v>3191100049456</v>
      </c>
      <c r="C25" s="20" t="s">
        <v>64</v>
      </c>
      <c r="D25" s="20" t="s">
        <v>412</v>
      </c>
      <c r="E25" s="20" t="s">
        <v>766</v>
      </c>
      <c r="F25" s="21">
        <v>2</v>
      </c>
      <c r="G25" s="21"/>
      <c r="H25" s="24">
        <v>8</v>
      </c>
      <c r="I25" s="20" t="s">
        <v>726</v>
      </c>
      <c r="J25" s="21" t="s">
        <v>725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  <c r="P25" s="26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5">
        <v>1</v>
      </c>
      <c r="AK25" s="27"/>
      <c r="AL25" s="27"/>
      <c r="AM25" s="27"/>
      <c r="AN25" s="25">
        <v>1</v>
      </c>
      <c r="AO25" s="27"/>
      <c r="AP25" s="27">
        <v>1</v>
      </c>
      <c r="AQ25" s="27"/>
      <c r="AR25" s="23"/>
      <c r="AS25" s="23"/>
      <c r="AT25" s="23"/>
    </row>
    <row r="26" spans="1:46">
      <c r="A26" s="18">
        <v>24</v>
      </c>
      <c r="B26" s="19">
        <v>1309800258758</v>
      </c>
      <c r="C26" s="20" t="s">
        <v>91</v>
      </c>
      <c r="D26" s="20" t="s">
        <v>767</v>
      </c>
      <c r="E26" s="20" t="s">
        <v>755</v>
      </c>
      <c r="F26" s="21">
        <v>2</v>
      </c>
      <c r="G26" s="21"/>
      <c r="H26" s="24">
        <v>7</v>
      </c>
      <c r="I26" s="20" t="s">
        <v>726</v>
      </c>
      <c r="J26" s="21" t="s">
        <v>725</v>
      </c>
      <c r="K26" s="21">
        <v>0</v>
      </c>
      <c r="L26" s="21">
        <v>0</v>
      </c>
      <c r="M26" s="21">
        <v>1</v>
      </c>
      <c r="N26" s="21">
        <v>0</v>
      </c>
      <c r="O26" s="21">
        <v>1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>
        <v>1</v>
      </c>
      <c r="AO26" s="27"/>
      <c r="AP26" s="27">
        <v>1</v>
      </c>
      <c r="AQ26" s="27"/>
      <c r="AR26" s="23"/>
      <c r="AS26" s="23"/>
      <c r="AT26" s="23"/>
    </row>
    <row r="27" spans="1:46">
      <c r="A27" s="18">
        <v>25</v>
      </c>
      <c r="B27" s="19">
        <v>5320700044025</v>
      </c>
      <c r="C27" s="20" t="s">
        <v>55</v>
      </c>
      <c r="D27" s="20" t="s">
        <v>230</v>
      </c>
      <c r="E27" s="20" t="s">
        <v>642</v>
      </c>
      <c r="F27" s="21">
        <v>2</v>
      </c>
      <c r="G27" s="21"/>
      <c r="H27" s="24">
        <v>14</v>
      </c>
      <c r="I27" s="20" t="s">
        <v>726</v>
      </c>
      <c r="J27" s="21" t="s">
        <v>725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7">
        <v>1</v>
      </c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3301300242690</v>
      </c>
      <c r="C28" s="20" t="s">
        <v>50</v>
      </c>
      <c r="D28" s="20" t="s">
        <v>768</v>
      </c>
      <c r="E28" s="20" t="s">
        <v>769</v>
      </c>
      <c r="F28" s="21">
        <v>1</v>
      </c>
      <c r="G28" s="21"/>
      <c r="H28" s="24">
        <v>14</v>
      </c>
      <c r="I28" s="20" t="s">
        <v>726</v>
      </c>
      <c r="J28" s="21" t="s">
        <v>725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>
        <v>1</v>
      </c>
      <c r="R28" s="27"/>
      <c r="S28" s="27"/>
      <c r="T28" s="27"/>
      <c r="U28" s="27">
        <v>1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>
        <v>1</v>
      </c>
      <c r="AO28" s="27"/>
      <c r="AP28" s="25">
        <v>1</v>
      </c>
      <c r="AQ28" s="27"/>
      <c r="AR28" s="23"/>
      <c r="AS28" s="23"/>
      <c r="AT28" s="23"/>
    </row>
    <row r="29" spans="1:46">
      <c r="A29" s="18">
        <v>27</v>
      </c>
      <c r="B29" s="19">
        <v>3160301026941</v>
      </c>
      <c r="C29" s="20" t="s">
        <v>55</v>
      </c>
      <c r="D29" s="20" t="s">
        <v>770</v>
      </c>
      <c r="E29" s="20" t="s">
        <v>771</v>
      </c>
      <c r="F29" s="21">
        <v>2</v>
      </c>
      <c r="G29" s="21">
        <v>16</v>
      </c>
      <c r="H29" s="24">
        <v>14</v>
      </c>
      <c r="I29" s="20" t="s">
        <v>726</v>
      </c>
      <c r="J29" s="21" t="s">
        <v>725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5">
        <v>1</v>
      </c>
      <c r="AK29" s="27"/>
      <c r="AL29" s="27"/>
      <c r="AM29" s="27"/>
      <c r="AN29" s="25">
        <v>1</v>
      </c>
      <c r="AO29" s="27"/>
      <c r="AP29" s="27">
        <v>1</v>
      </c>
      <c r="AQ29" s="27"/>
      <c r="AR29" s="23">
        <v>1</v>
      </c>
      <c r="AS29" s="23"/>
      <c r="AT29" s="23"/>
    </row>
    <row r="30" spans="1:46">
      <c r="A30" s="18">
        <v>28</v>
      </c>
      <c r="B30" s="19">
        <v>3191100353554</v>
      </c>
      <c r="C30" s="20" t="s">
        <v>64</v>
      </c>
      <c r="D30" s="20" t="s">
        <v>772</v>
      </c>
      <c r="E30" s="20" t="s">
        <v>773</v>
      </c>
      <c r="F30" s="21">
        <v>2</v>
      </c>
      <c r="G30" s="21"/>
      <c r="H30" s="24">
        <v>6</v>
      </c>
      <c r="I30" s="20" t="s">
        <v>726</v>
      </c>
      <c r="J30" s="21" t="s">
        <v>725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>
        <v>1</v>
      </c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v>1</v>
      </c>
      <c r="AI30" s="25">
        <v>1</v>
      </c>
      <c r="AJ30" s="25"/>
      <c r="AK30" s="25">
        <v>1</v>
      </c>
      <c r="AL30" s="25"/>
      <c r="AM30" s="25"/>
      <c r="AN30" s="25">
        <v>1</v>
      </c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1300400128964</v>
      </c>
      <c r="C31" s="28" t="s">
        <v>50</v>
      </c>
      <c r="D31" s="20" t="s">
        <v>774</v>
      </c>
      <c r="E31" s="20" t="s">
        <v>775</v>
      </c>
      <c r="F31" s="21">
        <v>1</v>
      </c>
      <c r="G31" s="21">
        <v>71</v>
      </c>
      <c r="H31" s="24">
        <v>10</v>
      </c>
      <c r="I31" s="20" t="s">
        <v>726</v>
      </c>
      <c r="J31" s="21" t="s">
        <v>725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5">
        <v>1</v>
      </c>
      <c r="AK31" s="27"/>
      <c r="AL31" s="27"/>
      <c r="AM31" s="27"/>
      <c r="AN31" s="25">
        <v>1</v>
      </c>
      <c r="AO31" s="27"/>
      <c r="AP31" s="27">
        <v>1</v>
      </c>
      <c r="AQ31" s="27"/>
      <c r="AR31" s="23">
        <v>1</v>
      </c>
      <c r="AS31" s="23"/>
      <c r="AT31" s="23"/>
    </row>
    <row r="32" spans="1:46">
      <c r="A32" s="18">
        <v>30</v>
      </c>
      <c r="B32" s="19">
        <v>3440800142781</v>
      </c>
      <c r="C32" s="20" t="s">
        <v>50</v>
      </c>
      <c r="D32" s="20" t="s">
        <v>431</v>
      </c>
      <c r="E32" s="20" t="s">
        <v>777</v>
      </c>
      <c r="F32" s="21">
        <v>1</v>
      </c>
      <c r="G32" s="21"/>
      <c r="H32" s="24">
        <v>14</v>
      </c>
      <c r="I32" s="20" t="s">
        <v>726</v>
      </c>
      <c r="J32" s="21" t="s">
        <v>725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3"/>
      <c r="AS32" s="23"/>
      <c r="AT32" s="23"/>
    </row>
    <row r="33" spans="1:46">
      <c r="A33" s="18">
        <v>31</v>
      </c>
      <c r="B33" s="19">
        <v>3191100369141</v>
      </c>
      <c r="C33" s="20" t="s">
        <v>71</v>
      </c>
      <c r="D33" s="20" t="s">
        <v>778</v>
      </c>
      <c r="E33" s="20" t="s">
        <v>779</v>
      </c>
      <c r="F33" s="21">
        <v>1</v>
      </c>
      <c r="G33" s="21"/>
      <c r="H33" s="24">
        <v>17</v>
      </c>
      <c r="I33" s="20" t="s">
        <v>726</v>
      </c>
      <c r="J33" s="21" t="s">
        <v>725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5"/>
      <c r="R33" s="25"/>
      <c r="S33" s="25">
        <v>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>
        <v>1</v>
      </c>
      <c r="AJ33" s="25"/>
      <c r="AK33" s="25"/>
      <c r="AL33" s="25"/>
      <c r="AM33" s="25">
        <v>1</v>
      </c>
      <c r="AN33" s="25">
        <v>1</v>
      </c>
      <c r="AO33" s="25"/>
      <c r="AP33" s="25">
        <v>1</v>
      </c>
      <c r="AQ33" s="25"/>
      <c r="AR33" s="23"/>
      <c r="AS33" s="23"/>
      <c r="AT33" s="23"/>
    </row>
    <row r="34" spans="1:46">
      <c r="A34" s="18">
        <v>32</v>
      </c>
      <c r="B34" s="19">
        <v>3191100353490</v>
      </c>
      <c r="C34" s="20" t="s">
        <v>55</v>
      </c>
      <c r="D34" s="20" t="s">
        <v>437</v>
      </c>
      <c r="E34" s="20" t="s">
        <v>780</v>
      </c>
      <c r="F34" s="21">
        <v>2</v>
      </c>
      <c r="G34" s="21"/>
      <c r="H34" s="24">
        <v>14</v>
      </c>
      <c r="I34" s="20" t="s">
        <v>726</v>
      </c>
      <c r="J34" s="21" t="s">
        <v>725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>
        <v>1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5">
        <v>1</v>
      </c>
      <c r="AL34" s="27"/>
      <c r="AM34" s="27"/>
      <c r="AN34" s="27">
        <v>1</v>
      </c>
      <c r="AO34" s="27"/>
      <c r="AP34" s="25">
        <v>1</v>
      </c>
      <c r="AQ34" s="27"/>
      <c r="AR34" s="23"/>
      <c r="AS34" s="23"/>
      <c r="AT34" s="23"/>
    </row>
    <row r="35" spans="1:46">
      <c r="A35" s="18">
        <v>33</v>
      </c>
      <c r="B35" s="19">
        <v>3191100370998</v>
      </c>
      <c r="C35" s="20" t="s">
        <v>50</v>
      </c>
      <c r="D35" s="20" t="s">
        <v>781</v>
      </c>
      <c r="E35" s="20" t="s">
        <v>741</v>
      </c>
      <c r="F35" s="21">
        <v>1</v>
      </c>
      <c r="G35" s="21"/>
      <c r="H35" s="24">
        <v>10</v>
      </c>
      <c r="I35" s="20" t="s">
        <v>726</v>
      </c>
      <c r="J35" s="21" t="s">
        <v>725</v>
      </c>
      <c r="K35" s="21">
        <v>0</v>
      </c>
      <c r="L35" s="21">
        <v>0</v>
      </c>
      <c r="M35" s="21">
        <v>0</v>
      </c>
      <c r="N35" s="21">
        <v>1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>
        <v>1</v>
      </c>
      <c r="AO35" s="27"/>
      <c r="AP35" s="27">
        <v>1</v>
      </c>
      <c r="AQ35" s="27"/>
      <c r="AR35" s="23"/>
      <c r="AS35" s="23"/>
      <c r="AT35" s="23"/>
    </row>
    <row r="36" spans="1:46">
      <c r="A36" s="18">
        <v>34</v>
      </c>
      <c r="B36" s="19">
        <v>5301100027317</v>
      </c>
      <c r="C36" s="20" t="s">
        <v>55</v>
      </c>
      <c r="D36" s="20" t="s">
        <v>782</v>
      </c>
      <c r="E36" s="20" t="s">
        <v>783</v>
      </c>
      <c r="F36" s="21">
        <v>2</v>
      </c>
      <c r="G36" s="21"/>
      <c r="H36" s="24">
        <v>10</v>
      </c>
      <c r="I36" s="20" t="s">
        <v>726</v>
      </c>
      <c r="J36" s="21" t="s">
        <v>725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5">
        <v>1</v>
      </c>
      <c r="AR36" s="23"/>
      <c r="AS36" s="23"/>
      <c r="AT36" s="23"/>
    </row>
    <row r="37" spans="1:46">
      <c r="A37" s="18">
        <v>35</v>
      </c>
      <c r="B37" s="19">
        <v>3301400301485</v>
      </c>
      <c r="C37" s="20" t="s">
        <v>64</v>
      </c>
      <c r="D37" s="20" t="s">
        <v>784</v>
      </c>
      <c r="E37" s="20" t="s">
        <v>785</v>
      </c>
      <c r="F37" s="21">
        <v>2</v>
      </c>
      <c r="G37" s="21"/>
      <c r="H37" s="24">
        <v>7</v>
      </c>
      <c r="I37" s="20" t="s">
        <v>726</v>
      </c>
      <c r="J37" s="21" t="s">
        <v>725</v>
      </c>
      <c r="K37" s="21">
        <v>0</v>
      </c>
      <c r="L37" s="21">
        <v>0</v>
      </c>
      <c r="M37" s="21">
        <v>1</v>
      </c>
      <c r="N37" s="21">
        <v>0</v>
      </c>
      <c r="O37" s="21">
        <v>1</v>
      </c>
      <c r="P37" s="21"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>
        <v>1</v>
      </c>
      <c r="AO37" s="27"/>
      <c r="AP37" s="27">
        <v>1</v>
      </c>
      <c r="AQ37" s="27"/>
      <c r="AR37" s="23"/>
      <c r="AS37" s="23"/>
      <c r="AT37" s="23"/>
    </row>
    <row r="38" spans="1:46">
      <c r="A38" s="18">
        <v>36</v>
      </c>
      <c r="B38" s="19">
        <v>1309801330231</v>
      </c>
      <c r="C38" s="20" t="s">
        <v>91</v>
      </c>
      <c r="D38" s="20" t="s">
        <v>787</v>
      </c>
      <c r="E38" s="20" t="s">
        <v>788</v>
      </c>
      <c r="F38" s="21">
        <v>2</v>
      </c>
      <c r="G38" s="21"/>
      <c r="H38" s="24">
        <v>14</v>
      </c>
      <c r="I38" s="20" t="s">
        <v>726</v>
      </c>
      <c r="J38" s="21" t="s">
        <v>725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>
        <v>1</v>
      </c>
      <c r="AJ38" s="27"/>
      <c r="AK38" s="25">
        <v>1</v>
      </c>
      <c r="AL38" s="27"/>
      <c r="AM38" s="27"/>
      <c r="AN38" s="27">
        <v>1</v>
      </c>
      <c r="AO38" s="27"/>
      <c r="AP38" s="25">
        <v>1</v>
      </c>
      <c r="AQ38" s="27"/>
      <c r="AR38" s="23"/>
      <c r="AS38" s="23"/>
      <c r="AT38" s="23"/>
    </row>
    <row r="39" spans="1:46">
      <c r="A39" s="18">
        <v>37</v>
      </c>
      <c r="B39" s="57">
        <v>1309801632483</v>
      </c>
      <c r="C39" s="30" t="s">
        <v>50</v>
      </c>
      <c r="D39" s="58" t="s">
        <v>462</v>
      </c>
      <c r="E39" s="58" t="s">
        <v>789</v>
      </c>
      <c r="F39" s="79">
        <v>1</v>
      </c>
      <c r="G39" s="79"/>
      <c r="H39" s="80">
        <v>9</v>
      </c>
      <c r="I39" s="58" t="s">
        <v>726</v>
      </c>
      <c r="J39" s="79" t="s">
        <v>725</v>
      </c>
      <c r="K39" s="79">
        <v>0</v>
      </c>
      <c r="L39" s="79">
        <v>0</v>
      </c>
      <c r="M39" s="79">
        <v>1</v>
      </c>
      <c r="N39" s="79">
        <v>0</v>
      </c>
      <c r="O39" s="79">
        <v>1</v>
      </c>
      <c r="P39" s="79">
        <v>0</v>
      </c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1">
        <v>1</v>
      </c>
      <c r="AK39" s="232"/>
      <c r="AL39" s="232"/>
      <c r="AM39" s="232"/>
      <c r="AN39" s="231">
        <v>1</v>
      </c>
      <c r="AO39" s="232"/>
      <c r="AP39" s="232">
        <v>1</v>
      </c>
      <c r="AQ39" s="232"/>
      <c r="AR39" s="60"/>
      <c r="AS39" s="60"/>
      <c r="AT39" s="60" t="s">
        <v>1950</v>
      </c>
    </row>
    <row r="40" spans="1:46">
      <c r="A40" s="18">
        <v>38</v>
      </c>
      <c r="B40" s="19">
        <v>3191100559101</v>
      </c>
      <c r="C40" s="20" t="s">
        <v>50</v>
      </c>
      <c r="D40" s="28" t="s">
        <v>790</v>
      </c>
      <c r="E40" s="20" t="s">
        <v>765</v>
      </c>
      <c r="F40" s="21">
        <v>1</v>
      </c>
      <c r="G40" s="21"/>
      <c r="H40" s="24">
        <v>6</v>
      </c>
      <c r="I40" s="20" t="s">
        <v>726</v>
      </c>
      <c r="J40" s="21" t="s">
        <v>725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5"/>
      <c r="R40" s="25">
        <v>1</v>
      </c>
      <c r="S40" s="25"/>
      <c r="T40" s="25">
        <v>1</v>
      </c>
      <c r="U40" s="25"/>
      <c r="V40" s="25">
        <v>1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>
        <v>1</v>
      </c>
      <c r="AN40" s="25">
        <v>1</v>
      </c>
      <c r="AO40" s="25"/>
      <c r="AP40" s="25">
        <v>1</v>
      </c>
      <c r="AQ40" s="27"/>
      <c r="AR40" s="23"/>
      <c r="AS40" s="23"/>
      <c r="AT40" s="23"/>
    </row>
    <row r="41" spans="1:46">
      <c r="A41" s="18">
        <v>39</v>
      </c>
      <c r="B41" s="19">
        <v>3191100372371</v>
      </c>
      <c r="C41" s="20" t="s">
        <v>55</v>
      </c>
      <c r="D41" s="20" t="s">
        <v>792</v>
      </c>
      <c r="E41" s="20" t="s">
        <v>793</v>
      </c>
      <c r="F41" s="21">
        <v>2</v>
      </c>
      <c r="G41" s="21"/>
      <c r="H41" s="24">
        <v>10</v>
      </c>
      <c r="I41" s="20" t="s">
        <v>726</v>
      </c>
      <c r="J41" s="21" t="s">
        <v>725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>
        <v>1</v>
      </c>
      <c r="AO41" s="27"/>
      <c r="AP41" s="27">
        <v>1</v>
      </c>
      <c r="AQ41" s="27"/>
      <c r="AR41" s="23"/>
      <c r="AS41" s="23"/>
      <c r="AT41" s="23"/>
    </row>
    <row r="42" spans="1:46">
      <c r="A42" s="18">
        <v>40</v>
      </c>
      <c r="B42" s="19">
        <v>3302000625667</v>
      </c>
      <c r="C42" s="28" t="s">
        <v>50</v>
      </c>
      <c r="D42" s="28" t="s">
        <v>890</v>
      </c>
      <c r="E42" s="28" t="s">
        <v>1325</v>
      </c>
      <c r="F42" s="21">
        <v>1</v>
      </c>
      <c r="G42" s="21"/>
      <c r="H42" s="24">
        <v>7</v>
      </c>
      <c r="I42" s="28" t="s">
        <v>726</v>
      </c>
      <c r="J42" s="21" t="s">
        <v>725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5190100017266</v>
      </c>
      <c r="C43" s="28" t="s">
        <v>50</v>
      </c>
      <c r="D43" s="28" t="s">
        <v>1327</v>
      </c>
      <c r="E43" s="28" t="s">
        <v>1328</v>
      </c>
      <c r="F43" s="21">
        <v>1</v>
      </c>
      <c r="G43" s="21"/>
      <c r="H43" s="24">
        <v>7</v>
      </c>
      <c r="I43" s="28" t="s">
        <v>726</v>
      </c>
      <c r="J43" s="21" t="s">
        <v>725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6">
      <c r="A44" s="18">
        <v>42</v>
      </c>
      <c r="B44" s="19">
        <v>3300700414489</v>
      </c>
      <c r="C44" s="28" t="s">
        <v>50</v>
      </c>
      <c r="D44" s="28" t="s">
        <v>435</v>
      </c>
      <c r="E44" s="28" t="s">
        <v>1336</v>
      </c>
      <c r="F44" s="21">
        <v>1</v>
      </c>
      <c r="G44" s="21"/>
      <c r="H44" s="24">
        <v>7</v>
      </c>
      <c r="I44" s="28" t="s">
        <v>726</v>
      </c>
      <c r="J44" s="21" t="s">
        <v>725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6">
      <c r="A45" s="18">
        <v>43</v>
      </c>
      <c r="B45" s="19">
        <v>3191100526076</v>
      </c>
      <c r="C45" s="28" t="s">
        <v>50</v>
      </c>
      <c r="D45" s="28" t="s">
        <v>1257</v>
      </c>
      <c r="E45" s="28" t="s">
        <v>1337</v>
      </c>
      <c r="F45" s="21">
        <v>1</v>
      </c>
      <c r="G45" s="21"/>
      <c r="H45" s="24">
        <v>7</v>
      </c>
      <c r="I45" s="28" t="s">
        <v>726</v>
      </c>
      <c r="J45" s="21" t="s">
        <v>725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3191100522640</v>
      </c>
      <c r="C46" s="28" t="s">
        <v>50</v>
      </c>
      <c r="D46" s="28" t="s">
        <v>1338</v>
      </c>
      <c r="E46" s="28" t="s">
        <v>1339</v>
      </c>
      <c r="F46" s="21">
        <v>1</v>
      </c>
      <c r="G46" s="21"/>
      <c r="H46" s="22">
        <v>7</v>
      </c>
      <c r="I46" s="28" t="s">
        <v>726</v>
      </c>
      <c r="J46" s="21" t="s">
        <v>725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57">
        <v>3191100521627</v>
      </c>
      <c r="C47" s="30" t="s">
        <v>55</v>
      </c>
      <c r="D47" s="30" t="s">
        <v>117</v>
      </c>
      <c r="E47" s="30" t="s">
        <v>1340</v>
      </c>
      <c r="F47" s="79">
        <v>2</v>
      </c>
      <c r="G47" s="79"/>
      <c r="H47" s="172">
        <v>7</v>
      </c>
      <c r="I47" s="30" t="s">
        <v>726</v>
      </c>
      <c r="J47" s="21" t="s">
        <v>725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60" t="s">
        <v>1379</v>
      </c>
    </row>
    <row r="48" spans="1:46">
      <c r="A48" s="18">
        <v>46</v>
      </c>
      <c r="B48" s="19">
        <v>3191100371684</v>
      </c>
      <c r="C48" s="28" t="s">
        <v>55</v>
      </c>
      <c r="D48" s="28" t="s">
        <v>1511</v>
      </c>
      <c r="E48" s="28" t="s">
        <v>1512</v>
      </c>
      <c r="F48" s="21">
        <v>2</v>
      </c>
      <c r="G48" s="21"/>
      <c r="H48" s="22">
        <v>10</v>
      </c>
      <c r="I48" s="28" t="s">
        <v>726</v>
      </c>
      <c r="J48" s="21" t="s">
        <v>725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>
        <v>47</v>
      </c>
      <c r="B49" s="19">
        <v>3670800050389</v>
      </c>
      <c r="C49" s="28" t="s">
        <v>64</v>
      </c>
      <c r="D49" s="28" t="s">
        <v>1513</v>
      </c>
      <c r="E49" s="28" t="s">
        <v>1514</v>
      </c>
      <c r="F49" s="21">
        <v>2</v>
      </c>
      <c r="G49" s="21"/>
      <c r="H49" s="22">
        <v>6</v>
      </c>
      <c r="I49" s="28" t="s">
        <v>726</v>
      </c>
      <c r="J49" s="21" t="s">
        <v>725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>
        <v>48</v>
      </c>
      <c r="B50" s="19">
        <v>3460300443171</v>
      </c>
      <c r="C50" s="28" t="s">
        <v>50</v>
      </c>
      <c r="D50" s="28" t="s">
        <v>1052</v>
      </c>
      <c r="E50" s="28" t="s">
        <v>1053</v>
      </c>
      <c r="F50" s="21">
        <v>1</v>
      </c>
      <c r="G50" s="21"/>
      <c r="H50" s="22">
        <v>8</v>
      </c>
      <c r="I50" s="28" t="s">
        <v>726</v>
      </c>
      <c r="J50" s="21" t="s">
        <v>725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>
        <v>49</v>
      </c>
      <c r="B51" s="19">
        <v>1421000260326</v>
      </c>
      <c r="C51" s="28" t="s">
        <v>71</v>
      </c>
      <c r="D51" s="28" t="s">
        <v>1515</v>
      </c>
      <c r="E51" s="28" t="s">
        <v>1516</v>
      </c>
      <c r="F51" s="21">
        <v>1</v>
      </c>
      <c r="G51" s="21"/>
      <c r="H51" s="22">
        <v>6</v>
      </c>
      <c r="I51" s="28" t="s">
        <v>726</v>
      </c>
      <c r="J51" s="21" t="s">
        <v>725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>
        <v>50</v>
      </c>
      <c r="B52" s="19">
        <v>1119901932871</v>
      </c>
      <c r="C52" s="28" t="s">
        <v>91</v>
      </c>
      <c r="D52" s="28" t="s">
        <v>1517</v>
      </c>
      <c r="E52" s="28" t="s">
        <v>1518</v>
      </c>
      <c r="F52" s="21">
        <v>2</v>
      </c>
      <c r="G52" s="21"/>
      <c r="H52" s="22">
        <v>17</v>
      </c>
      <c r="I52" s="28" t="s">
        <v>726</v>
      </c>
      <c r="J52" s="21" t="s">
        <v>725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18">
        <v>51</v>
      </c>
      <c r="B53" s="19">
        <v>2309800026928</v>
      </c>
      <c r="C53" s="28" t="s">
        <v>50</v>
      </c>
      <c r="D53" s="28" t="s">
        <v>1519</v>
      </c>
      <c r="E53" s="28" t="s">
        <v>1520</v>
      </c>
      <c r="F53" s="21">
        <v>1</v>
      </c>
      <c r="G53" s="21"/>
      <c r="H53" s="22">
        <v>9</v>
      </c>
      <c r="I53" s="28" t="s">
        <v>726</v>
      </c>
      <c r="J53" s="21" t="s">
        <v>725</v>
      </c>
      <c r="K53" s="21">
        <v>0</v>
      </c>
      <c r="L53" s="21">
        <v>0</v>
      </c>
      <c r="M53" s="21">
        <v>0</v>
      </c>
      <c r="N53" s="21">
        <v>0</v>
      </c>
      <c r="O53" s="21">
        <v>1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3191100370742</v>
      </c>
      <c r="C54" s="28" t="s">
        <v>64</v>
      </c>
      <c r="D54" s="28" t="s">
        <v>524</v>
      </c>
      <c r="E54" s="28" t="s">
        <v>730</v>
      </c>
      <c r="F54" s="21">
        <v>2</v>
      </c>
      <c r="G54" s="21"/>
      <c r="H54" s="22">
        <v>10</v>
      </c>
      <c r="I54" s="28" t="s">
        <v>726</v>
      </c>
      <c r="J54" s="21" t="s">
        <v>725</v>
      </c>
      <c r="K54" s="21">
        <v>0</v>
      </c>
      <c r="L54" s="21">
        <v>0</v>
      </c>
      <c r="M54" s="21">
        <v>0</v>
      </c>
      <c r="N54" s="21">
        <v>1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3191100372079</v>
      </c>
      <c r="C55" s="28" t="s">
        <v>50</v>
      </c>
      <c r="D55" s="28" t="s">
        <v>1521</v>
      </c>
      <c r="E55" s="28" t="s">
        <v>741</v>
      </c>
      <c r="F55" s="21">
        <v>1</v>
      </c>
      <c r="G55" s="21">
        <v>34</v>
      </c>
      <c r="H55" s="22">
        <v>10</v>
      </c>
      <c r="I55" s="28" t="s">
        <v>726</v>
      </c>
      <c r="J55" s="21" t="s">
        <v>725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>
        <v>1</v>
      </c>
      <c r="AS55" s="23"/>
      <c r="AT55" s="23"/>
    </row>
    <row r="56" spans="1:46">
      <c r="A56" s="18">
        <v>54</v>
      </c>
      <c r="B56" s="19">
        <v>3160200292785</v>
      </c>
      <c r="C56" s="28" t="s">
        <v>50</v>
      </c>
      <c r="D56" s="28" t="s">
        <v>1060</v>
      </c>
      <c r="E56" s="28" t="s">
        <v>1522</v>
      </c>
      <c r="F56" s="21">
        <v>1</v>
      </c>
      <c r="G56" s="21"/>
      <c r="H56" s="22">
        <v>14</v>
      </c>
      <c r="I56" s="28" t="s">
        <v>726</v>
      </c>
      <c r="J56" s="21" t="s">
        <v>725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3160200292793</v>
      </c>
      <c r="C57" s="28" t="s">
        <v>55</v>
      </c>
      <c r="D57" s="28" t="s">
        <v>890</v>
      </c>
      <c r="E57" s="28" t="s">
        <v>1522</v>
      </c>
      <c r="F57" s="21">
        <v>2</v>
      </c>
      <c r="G57" s="21"/>
      <c r="H57" s="22">
        <v>14</v>
      </c>
      <c r="I57" s="28" t="s">
        <v>726</v>
      </c>
      <c r="J57" s="21" t="s">
        <v>725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3401900129842</v>
      </c>
      <c r="C58" s="28" t="s">
        <v>55</v>
      </c>
      <c r="D58" s="28" t="s">
        <v>1523</v>
      </c>
      <c r="E58" s="28" t="s">
        <v>1524</v>
      </c>
      <c r="F58" s="21">
        <v>2</v>
      </c>
      <c r="G58" s="21"/>
      <c r="H58" s="22">
        <v>14</v>
      </c>
      <c r="I58" s="28" t="s">
        <v>726</v>
      </c>
      <c r="J58" s="21" t="s">
        <v>725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3190200152711</v>
      </c>
      <c r="C59" s="28" t="s">
        <v>50</v>
      </c>
      <c r="D59" s="28" t="s">
        <v>778</v>
      </c>
      <c r="E59" s="28" t="s">
        <v>279</v>
      </c>
      <c r="F59" s="21">
        <v>1</v>
      </c>
      <c r="G59" s="21"/>
      <c r="H59" s="22">
        <v>6</v>
      </c>
      <c r="I59" s="28" t="s">
        <v>726</v>
      </c>
      <c r="J59" s="21" t="s">
        <v>725</v>
      </c>
      <c r="K59" s="21">
        <v>0</v>
      </c>
      <c r="L59" s="21">
        <v>0</v>
      </c>
      <c r="M59" s="21">
        <v>0</v>
      </c>
      <c r="N59" s="21">
        <v>0</v>
      </c>
      <c r="O59" s="21">
        <v>1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3300400217726</v>
      </c>
      <c r="C60" s="28" t="s">
        <v>50</v>
      </c>
      <c r="D60" s="28" t="s">
        <v>1076</v>
      </c>
      <c r="E60" s="28" t="s">
        <v>1525</v>
      </c>
      <c r="F60" s="21">
        <v>1</v>
      </c>
      <c r="G60" s="21"/>
      <c r="H60" s="24">
        <v>8</v>
      </c>
      <c r="I60" s="28" t="s">
        <v>726</v>
      </c>
      <c r="J60" s="21" t="s">
        <v>725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3300200338813</v>
      </c>
      <c r="C61" s="28" t="s">
        <v>50</v>
      </c>
      <c r="D61" s="28" t="s">
        <v>760</v>
      </c>
      <c r="E61" s="28" t="s">
        <v>1526</v>
      </c>
      <c r="F61" s="21">
        <v>1</v>
      </c>
      <c r="G61" s="21"/>
      <c r="H61" s="24">
        <v>10</v>
      </c>
      <c r="I61" s="28" t="s">
        <v>726</v>
      </c>
      <c r="J61" s="21" t="s">
        <v>725</v>
      </c>
      <c r="K61" s="21">
        <v>0</v>
      </c>
      <c r="L61" s="21">
        <v>0</v>
      </c>
      <c r="M61" s="21">
        <v>0</v>
      </c>
      <c r="N61" s="21">
        <v>1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1191200003397</v>
      </c>
      <c r="C62" s="28" t="s">
        <v>50</v>
      </c>
      <c r="D62" s="28" t="s">
        <v>433</v>
      </c>
      <c r="E62" s="28" t="s">
        <v>1033</v>
      </c>
      <c r="F62" s="21">
        <v>1</v>
      </c>
      <c r="G62" s="21"/>
      <c r="H62" s="24">
        <v>14</v>
      </c>
      <c r="I62" s="28" t="s">
        <v>726</v>
      </c>
      <c r="J62" s="21" t="s">
        <v>725</v>
      </c>
      <c r="K62" s="21">
        <v>0</v>
      </c>
      <c r="L62" s="21">
        <v>0</v>
      </c>
      <c r="M62" s="21">
        <v>0</v>
      </c>
      <c r="N62" s="21">
        <v>0</v>
      </c>
      <c r="O62" s="21">
        <v>1</v>
      </c>
      <c r="P62" s="21">
        <v>1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3191000105516</v>
      </c>
      <c r="C63" s="28" t="s">
        <v>64</v>
      </c>
      <c r="D63" s="28" t="s">
        <v>522</v>
      </c>
      <c r="E63" s="28" t="s">
        <v>1527</v>
      </c>
      <c r="F63" s="21">
        <v>2</v>
      </c>
      <c r="G63" s="21"/>
      <c r="H63" s="24">
        <v>9</v>
      </c>
      <c r="I63" s="28" t="s">
        <v>726</v>
      </c>
      <c r="J63" s="21" t="s">
        <v>725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320">
        <v>3191100480483</v>
      </c>
      <c r="C64" s="321" t="s">
        <v>50</v>
      </c>
      <c r="D64" s="321" t="s">
        <v>1364</v>
      </c>
      <c r="E64" s="321" t="s">
        <v>1365</v>
      </c>
      <c r="F64" s="322">
        <v>1</v>
      </c>
      <c r="G64" s="322"/>
      <c r="H64" s="323">
        <v>14</v>
      </c>
      <c r="I64" s="321" t="s">
        <v>726</v>
      </c>
      <c r="J64" s="390" t="s">
        <v>725</v>
      </c>
      <c r="K64" s="390">
        <v>0</v>
      </c>
      <c r="L64" s="390">
        <v>0</v>
      </c>
      <c r="M64" s="390">
        <v>1</v>
      </c>
      <c r="N64" s="390">
        <v>0</v>
      </c>
      <c r="O64" s="390">
        <v>0</v>
      </c>
      <c r="P64" s="390">
        <v>0</v>
      </c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9"/>
      <c r="AS64" s="389"/>
      <c r="AT64" s="325" t="s">
        <v>2093</v>
      </c>
    </row>
    <row r="65" spans="1:48">
      <c r="A65" s="18">
        <v>63</v>
      </c>
      <c r="B65" s="212">
        <v>3191100444738</v>
      </c>
      <c r="C65" s="213" t="s">
        <v>55</v>
      </c>
      <c r="D65" s="213" t="s">
        <v>1629</v>
      </c>
      <c r="E65" s="213" t="s">
        <v>1630</v>
      </c>
      <c r="F65" s="181">
        <v>2</v>
      </c>
      <c r="G65" s="181">
        <v>1</v>
      </c>
      <c r="H65" s="224">
        <v>9</v>
      </c>
      <c r="I65" s="213" t="s">
        <v>726</v>
      </c>
      <c r="J65" s="181" t="s">
        <v>725</v>
      </c>
      <c r="K65" s="181">
        <v>0</v>
      </c>
      <c r="L65" s="181">
        <v>0</v>
      </c>
      <c r="M65" s="181">
        <v>1</v>
      </c>
      <c r="N65" s="181">
        <v>0</v>
      </c>
      <c r="O65" s="181">
        <v>0</v>
      </c>
      <c r="P65" s="18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48">
        <v>1</v>
      </c>
      <c r="AS65" s="48"/>
      <c r="AT65" s="48" t="s">
        <v>1838</v>
      </c>
    </row>
    <row r="66" spans="1:48">
      <c r="A66" s="18">
        <v>64</v>
      </c>
      <c r="B66" s="19">
        <v>3191100471824</v>
      </c>
      <c r="C66" s="28" t="s">
        <v>50</v>
      </c>
      <c r="D66" s="28" t="s">
        <v>1631</v>
      </c>
      <c r="E66" s="28" t="s">
        <v>765</v>
      </c>
      <c r="F66" s="21">
        <v>1</v>
      </c>
      <c r="G66" s="21"/>
      <c r="H66" s="24">
        <v>6</v>
      </c>
      <c r="I66" s="28" t="s">
        <v>726</v>
      </c>
      <c r="J66" s="21" t="s">
        <v>725</v>
      </c>
      <c r="K66" s="21">
        <v>0</v>
      </c>
      <c r="L66" s="21">
        <v>1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1632</v>
      </c>
    </row>
    <row r="67" spans="1:48">
      <c r="A67" s="18">
        <v>65</v>
      </c>
      <c r="B67" s="212">
        <v>3191100523034</v>
      </c>
      <c r="C67" s="213" t="s">
        <v>55</v>
      </c>
      <c r="D67" s="213" t="s">
        <v>1633</v>
      </c>
      <c r="E67" s="213" t="s">
        <v>1332</v>
      </c>
      <c r="F67" s="181">
        <v>2</v>
      </c>
      <c r="G67" s="181"/>
      <c r="H67" s="224">
        <v>7</v>
      </c>
      <c r="I67" s="213" t="s">
        <v>726</v>
      </c>
      <c r="J67" s="181" t="s">
        <v>725</v>
      </c>
      <c r="K67" s="181">
        <v>0</v>
      </c>
      <c r="L67" s="181">
        <v>0</v>
      </c>
      <c r="M67" s="181">
        <v>1</v>
      </c>
      <c r="N67" s="181">
        <v>0</v>
      </c>
      <c r="O67" s="181">
        <v>0</v>
      </c>
      <c r="P67" s="181">
        <v>0</v>
      </c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75"/>
      <c r="AS67" s="175"/>
      <c r="AT67" s="48" t="s">
        <v>1985</v>
      </c>
    </row>
    <row r="68" spans="1:48">
      <c r="A68" s="18">
        <v>66</v>
      </c>
      <c r="B68" s="19">
        <v>3191100523034</v>
      </c>
      <c r="C68" s="28" t="s">
        <v>55</v>
      </c>
      <c r="D68" s="28" t="s">
        <v>1207</v>
      </c>
      <c r="E68" s="28" t="s">
        <v>1634</v>
      </c>
      <c r="F68" s="21">
        <v>2</v>
      </c>
      <c r="G68" s="21"/>
      <c r="H68" s="24">
        <v>7</v>
      </c>
      <c r="I68" s="28" t="s">
        <v>726</v>
      </c>
      <c r="J68" s="21" t="s">
        <v>725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 t="s">
        <v>1635</v>
      </c>
    </row>
    <row r="69" spans="1:48">
      <c r="A69" s="18">
        <v>67</v>
      </c>
      <c r="B69" s="19">
        <v>3191100357576</v>
      </c>
      <c r="C69" s="28" t="s">
        <v>50</v>
      </c>
      <c r="D69" s="28" t="s">
        <v>1636</v>
      </c>
      <c r="E69" s="28" t="s">
        <v>1637</v>
      </c>
      <c r="F69" s="21">
        <v>1</v>
      </c>
      <c r="G69" s="21"/>
      <c r="H69" s="24">
        <v>14</v>
      </c>
      <c r="I69" s="28" t="s">
        <v>726</v>
      </c>
      <c r="J69" s="21" t="s">
        <v>725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 t="s">
        <v>1638</v>
      </c>
    </row>
    <row r="70" spans="1:48">
      <c r="A70" s="18">
        <v>68</v>
      </c>
      <c r="B70" s="19">
        <v>3191100356561</v>
      </c>
      <c r="C70" s="28" t="s">
        <v>55</v>
      </c>
      <c r="D70" s="28" t="s">
        <v>1639</v>
      </c>
      <c r="E70" s="28" t="s">
        <v>739</v>
      </c>
      <c r="F70" s="21">
        <v>2</v>
      </c>
      <c r="G70" s="21"/>
      <c r="H70" s="24">
        <v>14</v>
      </c>
      <c r="I70" s="28" t="s">
        <v>726</v>
      </c>
      <c r="J70" s="21" t="s">
        <v>725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8">
      <c r="A71" s="18">
        <v>69</v>
      </c>
      <c r="B71" s="19">
        <v>3440800140576</v>
      </c>
      <c r="C71" s="28" t="s">
        <v>50</v>
      </c>
      <c r="D71" s="28" t="s">
        <v>278</v>
      </c>
      <c r="E71" s="28" t="s">
        <v>1640</v>
      </c>
      <c r="F71" s="21">
        <v>1</v>
      </c>
      <c r="G71" s="21"/>
      <c r="H71" s="24">
        <v>14</v>
      </c>
      <c r="I71" s="28" t="s">
        <v>726</v>
      </c>
      <c r="J71" s="21" t="s">
        <v>725</v>
      </c>
      <c r="K71" s="26">
        <v>1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8">
      <c r="A72" s="18">
        <v>70</v>
      </c>
      <c r="B72" s="19">
        <v>5191100055541</v>
      </c>
      <c r="C72" s="28" t="s">
        <v>55</v>
      </c>
      <c r="D72" s="28" t="s">
        <v>398</v>
      </c>
      <c r="E72" s="28" t="s">
        <v>1691</v>
      </c>
      <c r="F72" s="21">
        <v>2</v>
      </c>
      <c r="G72" s="21"/>
      <c r="H72" s="24">
        <v>14</v>
      </c>
      <c r="I72" s="28" t="s">
        <v>726</v>
      </c>
      <c r="J72" s="21" t="s">
        <v>725</v>
      </c>
      <c r="K72" s="26">
        <v>0</v>
      </c>
      <c r="L72" s="26">
        <v>0</v>
      </c>
      <c r="M72" s="26">
        <v>0</v>
      </c>
      <c r="N72" s="26">
        <v>0</v>
      </c>
      <c r="O72" s="26">
        <v>1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8">
      <c r="A73" s="18">
        <v>71</v>
      </c>
      <c r="B73" s="320">
        <v>3191100370785</v>
      </c>
      <c r="C73" s="321" t="s">
        <v>50</v>
      </c>
      <c r="D73" s="321" t="s">
        <v>1791</v>
      </c>
      <c r="E73" s="321" t="s">
        <v>1792</v>
      </c>
      <c r="F73" s="322">
        <v>1</v>
      </c>
      <c r="G73" s="322">
        <v>54</v>
      </c>
      <c r="H73" s="323">
        <v>10</v>
      </c>
      <c r="I73" s="321" t="s">
        <v>726</v>
      </c>
      <c r="J73" s="322" t="s">
        <v>725</v>
      </c>
      <c r="K73" s="324">
        <v>0</v>
      </c>
      <c r="L73" s="324">
        <v>0</v>
      </c>
      <c r="M73" s="324">
        <v>1</v>
      </c>
      <c r="N73" s="324">
        <v>0</v>
      </c>
      <c r="O73" s="324">
        <v>0</v>
      </c>
      <c r="P73" s="324">
        <v>0</v>
      </c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5">
        <v>1</v>
      </c>
      <c r="AS73" s="325"/>
      <c r="AT73" s="325" t="s">
        <v>2092</v>
      </c>
      <c r="AU73" s="12" t="s">
        <v>1749</v>
      </c>
    </row>
    <row r="74" spans="1:48">
      <c r="A74" s="18">
        <v>72</v>
      </c>
      <c r="B74" s="19">
        <v>3101800381666</v>
      </c>
      <c r="C74" s="28" t="s">
        <v>64</v>
      </c>
      <c r="D74" s="28" t="s">
        <v>1318</v>
      </c>
      <c r="E74" s="28" t="s">
        <v>1793</v>
      </c>
      <c r="F74" s="21">
        <v>2</v>
      </c>
      <c r="G74" s="21">
        <v>50</v>
      </c>
      <c r="H74" s="24">
        <v>10</v>
      </c>
      <c r="I74" s="28" t="s">
        <v>726</v>
      </c>
      <c r="J74" s="21" t="s">
        <v>725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  <c r="AU74" s="12" t="s">
        <v>1749</v>
      </c>
    </row>
    <row r="75" spans="1:48">
      <c r="A75" s="18">
        <v>73</v>
      </c>
      <c r="B75" s="19">
        <v>3302000353021</v>
      </c>
      <c r="C75" s="28" t="s">
        <v>50</v>
      </c>
      <c r="D75" s="28" t="s">
        <v>938</v>
      </c>
      <c r="E75" s="28" t="s">
        <v>1045</v>
      </c>
      <c r="F75" s="21">
        <v>1</v>
      </c>
      <c r="G75" s="21">
        <v>45</v>
      </c>
      <c r="H75" s="24">
        <v>10</v>
      </c>
      <c r="I75" s="28" t="s">
        <v>726</v>
      </c>
      <c r="J75" s="21" t="s">
        <v>725</v>
      </c>
      <c r="K75" s="26">
        <v>0</v>
      </c>
      <c r="L75" s="26">
        <v>1</v>
      </c>
      <c r="M75" s="26">
        <v>0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  <c r="AU75" s="12" t="s">
        <v>1749</v>
      </c>
    </row>
    <row r="76" spans="1:48">
      <c r="A76" s="18">
        <v>74</v>
      </c>
      <c r="B76" s="19">
        <v>3300900878861</v>
      </c>
      <c r="C76" s="28" t="s">
        <v>50</v>
      </c>
      <c r="D76" s="28" t="s">
        <v>656</v>
      </c>
      <c r="E76" s="28" t="s">
        <v>642</v>
      </c>
      <c r="F76" s="21">
        <v>1</v>
      </c>
      <c r="G76" s="21"/>
      <c r="H76" s="24">
        <v>8</v>
      </c>
      <c r="I76" s="28" t="s">
        <v>726</v>
      </c>
      <c r="J76" s="21" t="s">
        <v>725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 t="s">
        <v>1942</v>
      </c>
    </row>
    <row r="77" spans="1:48">
      <c r="A77" s="170">
        <v>75</v>
      </c>
      <c r="B77" s="320">
        <v>3300400645272</v>
      </c>
      <c r="C77" s="321" t="s">
        <v>55</v>
      </c>
      <c r="D77" s="321" t="s">
        <v>1951</v>
      </c>
      <c r="E77" s="321" t="s">
        <v>1952</v>
      </c>
      <c r="F77" s="322">
        <v>2</v>
      </c>
      <c r="G77" s="322"/>
      <c r="H77" s="323">
        <v>8</v>
      </c>
      <c r="I77" s="321" t="s">
        <v>726</v>
      </c>
      <c r="J77" s="322" t="s">
        <v>725</v>
      </c>
      <c r="K77" s="324">
        <v>0</v>
      </c>
      <c r="L77" s="324">
        <v>0</v>
      </c>
      <c r="M77" s="324">
        <v>1</v>
      </c>
      <c r="N77" s="324">
        <v>0</v>
      </c>
      <c r="O77" s="324">
        <v>0</v>
      </c>
      <c r="P77" s="324">
        <v>0</v>
      </c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9"/>
      <c r="AS77" s="389"/>
      <c r="AT77" s="389" t="s">
        <v>2090</v>
      </c>
      <c r="AV77" s="12" t="s">
        <v>2091</v>
      </c>
    </row>
    <row r="78" spans="1:48">
      <c r="A78" s="18"/>
      <c r="B78" s="19">
        <v>1209301055321</v>
      </c>
      <c r="C78" s="28" t="s">
        <v>50</v>
      </c>
      <c r="D78" s="28" t="s">
        <v>2087</v>
      </c>
      <c r="E78" s="28" t="s">
        <v>2088</v>
      </c>
      <c r="F78" s="21">
        <v>1</v>
      </c>
      <c r="G78" s="21">
        <v>249</v>
      </c>
      <c r="H78" s="24">
        <v>7</v>
      </c>
      <c r="I78" s="28" t="s">
        <v>726</v>
      </c>
      <c r="J78" s="21" t="s">
        <v>725</v>
      </c>
      <c r="K78" s="26">
        <v>0</v>
      </c>
      <c r="L78" s="26">
        <v>0</v>
      </c>
      <c r="M78" s="26">
        <v>0</v>
      </c>
      <c r="N78" s="26">
        <v>1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 t="s">
        <v>1457</v>
      </c>
      <c r="AU78" s="12" t="s">
        <v>2089</v>
      </c>
    </row>
    <row r="79" spans="1:48">
      <c r="A79" s="18"/>
      <c r="B79" s="19"/>
      <c r="C79" s="20"/>
      <c r="D79" s="20"/>
      <c r="E79" s="20"/>
      <c r="F79" s="21"/>
      <c r="G79" s="21"/>
      <c r="H79" s="24"/>
      <c r="I79" s="20"/>
      <c r="J79" s="21"/>
      <c r="K79" s="26"/>
      <c r="L79" s="26"/>
      <c r="M79" s="26"/>
      <c r="N79" s="26"/>
      <c r="O79" s="26"/>
      <c r="P79" s="26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8">
      <c r="A80" s="18"/>
      <c r="B80" s="19"/>
      <c r="C80" s="20"/>
      <c r="D80" s="20"/>
      <c r="E80" s="20"/>
      <c r="F80" s="21"/>
      <c r="G80" s="21"/>
      <c r="H80" s="24"/>
      <c r="I80" s="20"/>
      <c r="J80" s="21"/>
      <c r="K80" s="26"/>
      <c r="L80" s="26"/>
      <c r="M80" s="26"/>
      <c r="N80" s="26"/>
      <c r="O80" s="26"/>
      <c r="P80" s="26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31"/>
      <c r="B81" s="32"/>
      <c r="C81" s="32"/>
      <c r="D81" s="32"/>
      <c r="E81" s="32"/>
      <c r="F81" s="31"/>
      <c r="G81" s="31"/>
      <c r="H81" s="33"/>
      <c r="I81" s="32"/>
      <c r="J81" s="31"/>
      <c r="K81" s="31">
        <f t="shared" ref="K81:AQ81" si="0">SUM(K3:K80)</f>
        <v>10</v>
      </c>
      <c r="L81" s="31">
        <f t="shared" si="0"/>
        <v>10</v>
      </c>
      <c r="M81" s="31">
        <f t="shared" si="0"/>
        <v>41</v>
      </c>
      <c r="N81" s="31">
        <f t="shared" si="0"/>
        <v>6</v>
      </c>
      <c r="O81" s="31">
        <f t="shared" si="0"/>
        <v>13</v>
      </c>
      <c r="P81" s="31">
        <f t="shared" si="0"/>
        <v>1</v>
      </c>
      <c r="Q81" s="31">
        <f t="shared" si="0"/>
        <v>5</v>
      </c>
      <c r="R81" s="31">
        <f t="shared" si="0"/>
        <v>3</v>
      </c>
      <c r="S81" s="31">
        <f t="shared" si="0"/>
        <v>7</v>
      </c>
      <c r="T81" s="31">
        <f t="shared" si="0"/>
        <v>5</v>
      </c>
      <c r="U81" s="31">
        <f t="shared" si="0"/>
        <v>2</v>
      </c>
      <c r="V81" s="31">
        <f t="shared" si="0"/>
        <v>4</v>
      </c>
      <c r="W81" s="31">
        <f t="shared" si="0"/>
        <v>2</v>
      </c>
      <c r="X81" s="31">
        <f t="shared" si="0"/>
        <v>2</v>
      </c>
      <c r="Y81" s="31">
        <f t="shared" si="0"/>
        <v>1</v>
      </c>
      <c r="Z81" s="31">
        <f t="shared" si="0"/>
        <v>1</v>
      </c>
      <c r="AA81" s="31">
        <f t="shared" si="0"/>
        <v>1</v>
      </c>
      <c r="AB81" s="31">
        <f t="shared" si="0"/>
        <v>1</v>
      </c>
      <c r="AC81" s="31">
        <f t="shared" si="0"/>
        <v>0</v>
      </c>
      <c r="AD81" s="31">
        <f t="shared" si="0"/>
        <v>2</v>
      </c>
      <c r="AE81" s="31">
        <f t="shared" si="0"/>
        <v>1</v>
      </c>
      <c r="AF81" s="31">
        <f t="shared" si="0"/>
        <v>0</v>
      </c>
      <c r="AG81" s="31">
        <f t="shared" si="0"/>
        <v>3</v>
      </c>
      <c r="AH81" s="31">
        <f t="shared" si="0"/>
        <v>5</v>
      </c>
      <c r="AI81" s="31">
        <f t="shared" si="0"/>
        <v>7</v>
      </c>
      <c r="AJ81" s="31">
        <f t="shared" si="0"/>
        <v>13</v>
      </c>
      <c r="AK81" s="31">
        <f t="shared" si="0"/>
        <v>6</v>
      </c>
      <c r="AL81" s="31">
        <f t="shared" si="0"/>
        <v>2</v>
      </c>
      <c r="AM81" s="31">
        <f t="shared" si="0"/>
        <v>10</v>
      </c>
      <c r="AN81" s="31">
        <f t="shared" si="0"/>
        <v>31</v>
      </c>
      <c r="AO81" s="31">
        <f t="shared" si="0"/>
        <v>5</v>
      </c>
      <c r="AP81" s="31">
        <f t="shared" si="0"/>
        <v>33</v>
      </c>
      <c r="AQ81" s="31">
        <f t="shared" si="0"/>
        <v>1</v>
      </c>
      <c r="AR81" s="23"/>
      <c r="AS81" s="23"/>
      <c r="AT81" s="23"/>
    </row>
    <row r="83" spans="1:46">
      <c r="B83" s="12" t="s">
        <v>2048</v>
      </c>
      <c r="C83" s="12">
        <v>75</v>
      </c>
      <c r="D83" s="12" t="s">
        <v>2049</v>
      </c>
      <c r="E83" s="12" t="s">
        <v>2095</v>
      </c>
    </row>
    <row r="84" spans="1:46">
      <c r="B84" s="12" t="s">
        <v>2062</v>
      </c>
      <c r="C84" s="12">
        <v>1</v>
      </c>
      <c r="D84" s="12" t="s">
        <v>2049</v>
      </c>
    </row>
    <row r="85" spans="1:46">
      <c r="B85" s="12" t="s">
        <v>36</v>
      </c>
      <c r="C85" s="12">
        <v>76</v>
      </c>
      <c r="D85" s="12" t="s">
        <v>2049</v>
      </c>
    </row>
  </sheetData>
  <autoFilter ref="F1:F81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055118110236221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6 J7:J10 J23 J24:J31 J41:J44 J45:J47 J36:J40 J17:J22 J11:J16 J32:J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29"/>
  <sheetViews>
    <sheetView topLeftCell="A110" zoomScale="110" zoomScaleNormal="110" workbookViewId="0">
      <selection activeCell="AT112" sqref="AT112"/>
    </sheetView>
  </sheetViews>
  <sheetFormatPr defaultRowHeight="18.75"/>
  <cols>
    <col min="1" max="1" width="4" style="34" bestFit="1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1" width="2.5" style="12" hidden="1" customWidth="1"/>
    <col min="42" max="43" width="2.5" style="12" customWidth="1"/>
    <col min="44" max="45" width="3.625" style="12" customWidth="1"/>
    <col min="46" max="46" width="15.125" style="12" customWidth="1"/>
    <col min="47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8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342">
        <v>1</v>
      </c>
      <c r="B3" s="349">
        <v>3191100561505</v>
      </c>
      <c r="C3" s="350" t="s">
        <v>64</v>
      </c>
      <c r="D3" s="350" t="s">
        <v>794</v>
      </c>
      <c r="E3" s="350" t="s">
        <v>795</v>
      </c>
      <c r="F3" s="344">
        <v>2</v>
      </c>
      <c r="G3" s="344"/>
      <c r="H3" s="345">
        <v>1</v>
      </c>
      <c r="I3" s="350" t="s">
        <v>726</v>
      </c>
      <c r="J3" s="344" t="s">
        <v>598</v>
      </c>
      <c r="K3" s="344">
        <v>0</v>
      </c>
      <c r="L3" s="344">
        <v>0</v>
      </c>
      <c r="M3" s="344">
        <v>1</v>
      </c>
      <c r="N3" s="344">
        <v>0</v>
      </c>
      <c r="O3" s="344">
        <v>0</v>
      </c>
      <c r="P3" s="344">
        <v>0</v>
      </c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 t="s">
        <v>1619</v>
      </c>
    </row>
    <row r="4" spans="1:46">
      <c r="A4" s="18">
        <v>2</v>
      </c>
      <c r="B4" s="19">
        <v>3310101748789</v>
      </c>
      <c r="C4" s="20" t="s">
        <v>55</v>
      </c>
      <c r="D4" s="20" t="s">
        <v>796</v>
      </c>
      <c r="E4" s="20" t="s">
        <v>797</v>
      </c>
      <c r="F4" s="21">
        <v>2</v>
      </c>
      <c r="G4" s="21"/>
      <c r="H4" s="22">
        <v>1</v>
      </c>
      <c r="I4" s="20" t="s">
        <v>726</v>
      </c>
      <c r="J4" s="21" t="s">
        <v>598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3191100437090</v>
      </c>
      <c r="C5" s="20" t="s">
        <v>50</v>
      </c>
      <c r="D5" s="20" t="s">
        <v>173</v>
      </c>
      <c r="E5" s="20" t="s">
        <v>800</v>
      </c>
      <c r="F5" s="21">
        <v>1</v>
      </c>
      <c r="G5" s="21"/>
      <c r="H5" s="22">
        <v>1</v>
      </c>
      <c r="I5" s="20" t="s">
        <v>726</v>
      </c>
      <c r="J5" s="21" t="s">
        <v>598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3191100521155</v>
      </c>
      <c r="C6" s="20" t="s">
        <v>50</v>
      </c>
      <c r="D6" s="20" t="s">
        <v>807</v>
      </c>
      <c r="E6" s="20" t="s">
        <v>808</v>
      </c>
      <c r="F6" s="21">
        <v>1</v>
      </c>
      <c r="G6" s="21"/>
      <c r="H6" s="22">
        <v>1</v>
      </c>
      <c r="I6" s="20" t="s">
        <v>726</v>
      </c>
      <c r="J6" s="21" t="s">
        <v>598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5">
        <v>1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3"/>
      <c r="AS6" s="23"/>
      <c r="AT6" s="23"/>
    </row>
    <row r="7" spans="1:46">
      <c r="A7" s="18">
        <v>5</v>
      </c>
      <c r="B7" s="19">
        <v>3191100436328</v>
      </c>
      <c r="C7" s="20" t="s">
        <v>50</v>
      </c>
      <c r="D7" s="20" t="s">
        <v>816</v>
      </c>
      <c r="E7" s="20" t="s">
        <v>817</v>
      </c>
      <c r="F7" s="21">
        <v>1</v>
      </c>
      <c r="G7" s="21"/>
      <c r="H7" s="22">
        <v>1</v>
      </c>
      <c r="I7" s="20" t="s">
        <v>726</v>
      </c>
      <c r="J7" s="21" t="s">
        <v>598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3191100440023</v>
      </c>
      <c r="C8" s="20" t="s">
        <v>64</v>
      </c>
      <c r="D8" s="28" t="s">
        <v>1958</v>
      </c>
      <c r="E8" s="20" t="s">
        <v>828</v>
      </c>
      <c r="F8" s="21">
        <v>2</v>
      </c>
      <c r="G8" s="21"/>
      <c r="H8" s="22">
        <v>1</v>
      </c>
      <c r="I8" s="20" t="s">
        <v>726</v>
      </c>
      <c r="J8" s="21" t="s">
        <v>598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 t="s">
        <v>1957</v>
      </c>
    </row>
    <row r="9" spans="1:46">
      <c r="A9" s="18">
        <v>7</v>
      </c>
      <c r="B9" s="19">
        <v>3110101069824</v>
      </c>
      <c r="C9" s="20" t="s">
        <v>64</v>
      </c>
      <c r="D9" s="20" t="s">
        <v>215</v>
      </c>
      <c r="E9" s="20" t="s">
        <v>834</v>
      </c>
      <c r="F9" s="21">
        <v>2</v>
      </c>
      <c r="G9" s="21"/>
      <c r="H9" s="22">
        <v>1</v>
      </c>
      <c r="I9" s="20" t="s">
        <v>726</v>
      </c>
      <c r="J9" s="21" t="s">
        <v>598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5">
        <v>1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3"/>
      <c r="AS9" s="23"/>
      <c r="AT9" s="23"/>
    </row>
    <row r="10" spans="1:46">
      <c r="A10" s="18">
        <v>8</v>
      </c>
      <c r="B10" s="19">
        <v>3191100433612</v>
      </c>
      <c r="C10" s="20" t="s">
        <v>50</v>
      </c>
      <c r="D10" s="20" t="s">
        <v>835</v>
      </c>
      <c r="E10" s="20" t="s">
        <v>586</v>
      </c>
      <c r="F10" s="21">
        <v>1</v>
      </c>
      <c r="G10" s="21"/>
      <c r="H10" s="22">
        <v>1</v>
      </c>
      <c r="I10" s="20" t="s">
        <v>726</v>
      </c>
      <c r="J10" s="21" t="s">
        <v>598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1120100058091</v>
      </c>
      <c r="C11" s="20" t="s">
        <v>64</v>
      </c>
      <c r="D11" s="20" t="s">
        <v>842</v>
      </c>
      <c r="E11" s="20" t="s">
        <v>843</v>
      </c>
      <c r="F11" s="21">
        <v>2</v>
      </c>
      <c r="G11" s="21"/>
      <c r="H11" s="22">
        <v>1</v>
      </c>
      <c r="I11" s="20" t="s">
        <v>726</v>
      </c>
      <c r="J11" s="21" t="s">
        <v>598</v>
      </c>
      <c r="K11" s="21">
        <v>1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5191100025847</v>
      </c>
      <c r="C12" s="20" t="s">
        <v>64</v>
      </c>
      <c r="D12" s="20" t="s">
        <v>844</v>
      </c>
      <c r="E12" s="20" t="s">
        <v>845</v>
      </c>
      <c r="F12" s="21">
        <v>2</v>
      </c>
      <c r="G12" s="21"/>
      <c r="H12" s="22">
        <v>1</v>
      </c>
      <c r="I12" s="20" t="s">
        <v>726</v>
      </c>
      <c r="J12" s="21" t="s">
        <v>598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3191100441356</v>
      </c>
      <c r="C13" s="20" t="s">
        <v>55</v>
      </c>
      <c r="D13" s="20" t="s">
        <v>848</v>
      </c>
      <c r="E13" s="20" t="s">
        <v>849</v>
      </c>
      <c r="F13" s="21">
        <v>2</v>
      </c>
      <c r="G13" s="21"/>
      <c r="H13" s="22">
        <v>1</v>
      </c>
      <c r="I13" s="20" t="s">
        <v>726</v>
      </c>
      <c r="J13" s="21" t="s">
        <v>598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3191100433515</v>
      </c>
      <c r="C14" s="20" t="s">
        <v>64</v>
      </c>
      <c r="D14" s="20" t="s">
        <v>850</v>
      </c>
      <c r="E14" s="20" t="s">
        <v>851</v>
      </c>
      <c r="F14" s="21">
        <v>2</v>
      </c>
      <c r="G14" s="21"/>
      <c r="H14" s="22">
        <v>1</v>
      </c>
      <c r="I14" s="20" t="s">
        <v>726</v>
      </c>
      <c r="J14" s="21" t="s">
        <v>598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3191100441437</v>
      </c>
      <c r="C15" s="20" t="s">
        <v>55</v>
      </c>
      <c r="D15" s="20" t="s">
        <v>258</v>
      </c>
      <c r="E15" s="20" t="s">
        <v>868</v>
      </c>
      <c r="F15" s="21">
        <v>2</v>
      </c>
      <c r="G15" s="21"/>
      <c r="H15" s="22">
        <v>1</v>
      </c>
      <c r="I15" s="20" t="s">
        <v>726</v>
      </c>
      <c r="J15" s="21" t="s">
        <v>598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5"/>
      <c r="R15" s="25"/>
      <c r="S15" s="25"/>
      <c r="T15" s="25"/>
      <c r="U15" s="25">
        <v>1</v>
      </c>
      <c r="V15" s="25">
        <v>1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1</v>
      </c>
      <c r="AQ15" s="25"/>
      <c r="AR15" s="23"/>
      <c r="AS15" s="23"/>
      <c r="AT15" s="23"/>
    </row>
    <row r="16" spans="1:46">
      <c r="A16" s="18">
        <v>14</v>
      </c>
      <c r="B16" s="19">
        <v>3191100434554</v>
      </c>
      <c r="C16" s="20" t="s">
        <v>50</v>
      </c>
      <c r="D16" s="20" t="s">
        <v>873</v>
      </c>
      <c r="E16" s="20" t="s">
        <v>874</v>
      </c>
      <c r="F16" s="21">
        <v>1</v>
      </c>
      <c r="G16" s="21"/>
      <c r="H16" s="22">
        <v>1</v>
      </c>
      <c r="I16" s="20" t="s">
        <v>726</v>
      </c>
      <c r="J16" s="21" t="s">
        <v>598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5"/>
      <c r="R16" s="25"/>
      <c r="S16" s="25"/>
      <c r="T16" s="25"/>
      <c r="U16" s="25"/>
      <c r="V16" s="25"/>
      <c r="W16" s="25"/>
      <c r="X16" s="25">
        <v>1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v>1</v>
      </c>
      <c r="AQ16" s="25"/>
      <c r="AR16" s="23"/>
      <c r="AS16" s="23"/>
      <c r="AT16" s="23"/>
    </row>
    <row r="17" spans="1:47">
      <c r="A17" s="18">
        <v>15</v>
      </c>
      <c r="B17" s="52">
        <v>3191100437341</v>
      </c>
      <c r="C17" s="23" t="s">
        <v>50</v>
      </c>
      <c r="D17" s="23" t="s">
        <v>163</v>
      </c>
      <c r="E17" s="23" t="s">
        <v>118</v>
      </c>
      <c r="F17" s="26">
        <v>1</v>
      </c>
      <c r="G17" s="26"/>
      <c r="H17" s="40">
        <v>1</v>
      </c>
      <c r="I17" s="23" t="s">
        <v>726</v>
      </c>
      <c r="J17" s="21" t="s">
        <v>598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3"/>
      <c r="AS17" s="23"/>
      <c r="AT17" s="23"/>
    </row>
    <row r="18" spans="1:47">
      <c r="A18" s="18">
        <v>16</v>
      </c>
      <c r="B18" s="19">
        <v>3191100433329</v>
      </c>
      <c r="C18" s="28" t="s">
        <v>50</v>
      </c>
      <c r="D18" s="28" t="s">
        <v>1528</v>
      </c>
      <c r="E18" s="28" t="s">
        <v>1529</v>
      </c>
      <c r="F18" s="21">
        <v>1</v>
      </c>
      <c r="G18" s="21"/>
      <c r="H18" s="24">
        <v>1</v>
      </c>
      <c r="I18" s="28" t="s">
        <v>726</v>
      </c>
      <c r="J18" s="21" t="s">
        <v>598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3"/>
      <c r="AS18" s="23"/>
      <c r="AT18" s="23"/>
    </row>
    <row r="19" spans="1:47">
      <c r="A19" s="18">
        <v>17</v>
      </c>
      <c r="B19" s="19">
        <v>3191100444665</v>
      </c>
      <c r="C19" s="28" t="s">
        <v>50</v>
      </c>
      <c r="D19" s="28" t="s">
        <v>760</v>
      </c>
      <c r="E19" s="28" t="s">
        <v>642</v>
      </c>
      <c r="F19" s="21">
        <v>1</v>
      </c>
      <c r="G19" s="21"/>
      <c r="H19" s="24">
        <v>1</v>
      </c>
      <c r="I19" s="28" t="s">
        <v>726</v>
      </c>
      <c r="J19" s="21" t="s">
        <v>598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3"/>
      <c r="AS19" s="23"/>
      <c r="AT19" s="23"/>
    </row>
    <row r="20" spans="1:47">
      <c r="A20" s="18">
        <v>18</v>
      </c>
      <c r="B20" s="233">
        <v>3191100434406</v>
      </c>
      <c r="C20" s="178" t="s">
        <v>50</v>
      </c>
      <c r="D20" s="178" t="s">
        <v>1530</v>
      </c>
      <c r="E20" s="178" t="s">
        <v>1531</v>
      </c>
      <c r="F20" s="179">
        <v>1</v>
      </c>
      <c r="G20" s="179"/>
      <c r="H20" s="235">
        <v>1</v>
      </c>
      <c r="I20" s="178" t="s">
        <v>726</v>
      </c>
      <c r="J20" s="179" t="s">
        <v>598</v>
      </c>
      <c r="K20" s="179">
        <v>0</v>
      </c>
      <c r="L20" s="179">
        <v>0</v>
      </c>
      <c r="M20" s="179">
        <v>1</v>
      </c>
      <c r="N20" s="179">
        <v>0</v>
      </c>
      <c r="O20" s="179">
        <v>0</v>
      </c>
      <c r="P20" s="179">
        <v>0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75"/>
      <c r="AS20" s="175"/>
      <c r="AT20" s="175" t="s">
        <v>2042</v>
      </c>
      <c r="AU20" s="12" t="s">
        <v>2078</v>
      </c>
    </row>
    <row r="21" spans="1:47" s="183" customFormat="1">
      <c r="A21" s="18">
        <v>19</v>
      </c>
      <c r="B21" s="19">
        <v>3191100440112</v>
      </c>
      <c r="C21" s="28" t="s">
        <v>50</v>
      </c>
      <c r="D21" s="28" t="s">
        <v>1709</v>
      </c>
      <c r="E21" s="28" t="s">
        <v>1583</v>
      </c>
      <c r="F21" s="21">
        <v>1</v>
      </c>
      <c r="G21" s="21">
        <v>235</v>
      </c>
      <c r="H21" s="24">
        <v>1</v>
      </c>
      <c r="I21" s="28" t="s">
        <v>726</v>
      </c>
      <c r="J21" s="21">
        <v>1786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3"/>
      <c r="AS21" s="23"/>
      <c r="AT21" s="23"/>
    </row>
    <row r="22" spans="1:47" s="183" customFormat="1">
      <c r="A22" s="18">
        <v>20</v>
      </c>
      <c r="B22" s="19">
        <v>3191100444592</v>
      </c>
      <c r="C22" s="28" t="s">
        <v>55</v>
      </c>
      <c r="D22" s="28" t="s">
        <v>449</v>
      </c>
      <c r="E22" s="28" t="s">
        <v>1722</v>
      </c>
      <c r="F22" s="21">
        <v>2</v>
      </c>
      <c r="G22" s="21">
        <v>451</v>
      </c>
      <c r="H22" s="24">
        <v>1</v>
      </c>
      <c r="I22" s="28" t="s">
        <v>726</v>
      </c>
      <c r="J22" s="21">
        <v>1786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3"/>
      <c r="AS22" s="23"/>
      <c r="AT22" s="23"/>
    </row>
    <row r="23" spans="1:47" s="182" customFormat="1">
      <c r="A23" s="18">
        <v>21</v>
      </c>
      <c r="B23" s="212">
        <v>3191100434198</v>
      </c>
      <c r="C23" s="213" t="s">
        <v>50</v>
      </c>
      <c r="D23" s="213" t="s">
        <v>1787</v>
      </c>
      <c r="E23" s="213" t="s">
        <v>89</v>
      </c>
      <c r="F23" s="181">
        <v>1</v>
      </c>
      <c r="G23" s="181">
        <v>53</v>
      </c>
      <c r="H23" s="214">
        <v>1</v>
      </c>
      <c r="I23" s="213" t="s">
        <v>726</v>
      </c>
      <c r="J23" s="21">
        <v>1786</v>
      </c>
      <c r="K23" s="181">
        <v>0</v>
      </c>
      <c r="L23" s="181">
        <v>1</v>
      </c>
      <c r="M23" s="181">
        <v>0</v>
      </c>
      <c r="N23" s="181">
        <v>0</v>
      </c>
      <c r="O23" s="181">
        <v>0</v>
      </c>
      <c r="P23" s="18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48">
        <v>1</v>
      </c>
      <c r="AS23" s="48"/>
      <c r="AT23" s="23"/>
      <c r="AU23" s="12" t="s">
        <v>1749</v>
      </c>
    </row>
    <row r="24" spans="1:47" s="183" customFormat="1">
      <c r="A24" s="18">
        <v>22</v>
      </c>
      <c r="B24" s="19">
        <v>3191100434244</v>
      </c>
      <c r="C24" s="28" t="s">
        <v>55</v>
      </c>
      <c r="D24" s="28" t="s">
        <v>1523</v>
      </c>
      <c r="E24" s="28" t="s">
        <v>1710</v>
      </c>
      <c r="F24" s="184">
        <v>2</v>
      </c>
      <c r="G24" s="184" t="s">
        <v>1711</v>
      </c>
      <c r="H24" s="24">
        <v>1</v>
      </c>
      <c r="I24" s="28" t="s">
        <v>726</v>
      </c>
      <c r="J24" s="21">
        <v>1786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3"/>
      <c r="AS24" s="23"/>
      <c r="AT24" s="23"/>
    </row>
    <row r="25" spans="1:47" s="183" customFormat="1">
      <c r="A25" s="18">
        <v>23</v>
      </c>
      <c r="B25" s="19">
        <v>1309800134528</v>
      </c>
      <c r="C25" s="28" t="s">
        <v>50</v>
      </c>
      <c r="D25" s="28" t="s">
        <v>662</v>
      </c>
      <c r="E25" s="28" t="s">
        <v>1959</v>
      </c>
      <c r="F25" s="184">
        <v>1</v>
      </c>
      <c r="G25" s="184"/>
      <c r="H25" s="24">
        <v>1</v>
      </c>
      <c r="I25" s="28" t="s">
        <v>726</v>
      </c>
      <c r="J25" s="21">
        <v>1786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3"/>
      <c r="AS25" s="23"/>
      <c r="AT25" s="23"/>
    </row>
    <row r="26" spans="1:47">
      <c r="A26" s="18">
        <v>24</v>
      </c>
      <c r="B26" s="19">
        <v>1309800222991</v>
      </c>
      <c r="C26" s="28" t="s">
        <v>64</v>
      </c>
      <c r="D26" s="28" t="s">
        <v>1960</v>
      </c>
      <c r="E26" s="28" t="s">
        <v>1961</v>
      </c>
      <c r="F26" s="21">
        <v>2</v>
      </c>
      <c r="G26" s="21"/>
      <c r="H26" s="24">
        <v>1</v>
      </c>
      <c r="I26" s="28" t="s">
        <v>726</v>
      </c>
      <c r="J26" s="21" t="s">
        <v>598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3"/>
      <c r="AS26" s="23"/>
      <c r="AT26" s="23"/>
    </row>
    <row r="27" spans="1:47">
      <c r="A27" s="18">
        <v>25</v>
      </c>
      <c r="B27" s="19">
        <v>5191100055568</v>
      </c>
      <c r="C27" s="28" t="s">
        <v>64</v>
      </c>
      <c r="D27" s="28" t="s">
        <v>296</v>
      </c>
      <c r="E27" s="28" t="s">
        <v>1962</v>
      </c>
      <c r="F27" s="21">
        <v>2</v>
      </c>
      <c r="G27" s="21"/>
      <c r="H27" s="24">
        <v>1</v>
      </c>
      <c r="I27" s="28" t="s">
        <v>726</v>
      </c>
      <c r="J27" s="21" t="s">
        <v>598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7">
      <c r="A28" s="18">
        <v>26</v>
      </c>
      <c r="B28" s="19">
        <v>3309800036727</v>
      </c>
      <c r="C28" s="28" t="s">
        <v>55</v>
      </c>
      <c r="D28" s="28" t="s">
        <v>835</v>
      </c>
      <c r="E28" s="28" t="s">
        <v>1963</v>
      </c>
      <c r="F28" s="21">
        <v>2</v>
      </c>
      <c r="G28" s="21"/>
      <c r="H28" s="24">
        <v>1</v>
      </c>
      <c r="I28" s="28" t="s">
        <v>726</v>
      </c>
      <c r="J28" s="21" t="s">
        <v>598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7">
      <c r="A29" s="18">
        <v>27</v>
      </c>
      <c r="B29" s="19">
        <v>3191100439751</v>
      </c>
      <c r="C29" s="28" t="s">
        <v>55</v>
      </c>
      <c r="D29" s="28" t="s">
        <v>1964</v>
      </c>
      <c r="E29" s="28" t="s">
        <v>1965</v>
      </c>
      <c r="F29" s="21">
        <v>2</v>
      </c>
      <c r="G29" s="21"/>
      <c r="H29" s="24">
        <v>1</v>
      </c>
      <c r="I29" s="28" t="s">
        <v>726</v>
      </c>
      <c r="J29" s="21" t="s">
        <v>598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7">
      <c r="A30" s="18">
        <v>28</v>
      </c>
      <c r="B30" s="19">
        <v>1709800253370</v>
      </c>
      <c r="C30" s="28" t="s">
        <v>91</v>
      </c>
      <c r="D30" s="28" t="s">
        <v>1966</v>
      </c>
      <c r="E30" s="28" t="s">
        <v>1967</v>
      </c>
      <c r="F30" s="21">
        <v>2</v>
      </c>
      <c r="G30" s="21"/>
      <c r="H30" s="24">
        <v>1</v>
      </c>
      <c r="I30" s="28" t="s">
        <v>726</v>
      </c>
      <c r="J30" s="21" t="s">
        <v>598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7">
      <c r="A31" s="18">
        <v>29</v>
      </c>
      <c r="B31" s="19">
        <v>3301300378559</v>
      </c>
      <c r="C31" s="20" t="s">
        <v>64</v>
      </c>
      <c r="D31" s="20" t="s">
        <v>812</v>
      </c>
      <c r="E31" s="20" t="s">
        <v>813</v>
      </c>
      <c r="F31" s="21">
        <v>2</v>
      </c>
      <c r="G31" s="21"/>
      <c r="H31" s="24">
        <v>4</v>
      </c>
      <c r="I31" s="20" t="s">
        <v>726</v>
      </c>
      <c r="J31" s="21" t="s">
        <v>598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 t="s">
        <v>1934</v>
      </c>
    </row>
    <row r="32" spans="1:47">
      <c r="A32" s="18">
        <v>30</v>
      </c>
      <c r="B32" s="19">
        <v>3191100077263</v>
      </c>
      <c r="C32" s="20" t="s">
        <v>50</v>
      </c>
      <c r="D32" s="20" t="s">
        <v>831</v>
      </c>
      <c r="E32" s="20" t="s">
        <v>832</v>
      </c>
      <c r="F32" s="21">
        <v>1</v>
      </c>
      <c r="G32" s="21"/>
      <c r="H32" s="24">
        <v>4</v>
      </c>
      <c r="I32" s="20" t="s">
        <v>726</v>
      </c>
      <c r="J32" s="21" t="s">
        <v>598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5">
        <v>1</v>
      </c>
      <c r="R32" s="25"/>
      <c r="S32" s="25"/>
      <c r="T32" s="25"/>
      <c r="U32" s="25">
        <v>1</v>
      </c>
      <c r="V32" s="25">
        <v>1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>
        <v>1</v>
      </c>
      <c r="AQ32" s="25"/>
      <c r="AR32" s="23"/>
      <c r="AS32" s="23"/>
      <c r="AT32" s="23"/>
    </row>
    <row r="33" spans="1:47">
      <c r="A33" s="18">
        <v>31</v>
      </c>
      <c r="B33" s="19">
        <v>3191100131217</v>
      </c>
      <c r="C33" s="20" t="s">
        <v>50</v>
      </c>
      <c r="D33" s="20" t="s">
        <v>605</v>
      </c>
      <c r="E33" s="20" t="s">
        <v>833</v>
      </c>
      <c r="F33" s="21">
        <v>1</v>
      </c>
      <c r="G33" s="21"/>
      <c r="H33" s="24">
        <v>4</v>
      </c>
      <c r="I33" s="20" t="s">
        <v>726</v>
      </c>
      <c r="J33" s="21" t="s">
        <v>598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7">
      <c r="A34" s="18">
        <v>32</v>
      </c>
      <c r="B34" s="19">
        <v>3361000896694</v>
      </c>
      <c r="C34" s="20" t="s">
        <v>50</v>
      </c>
      <c r="D34" s="20" t="s">
        <v>857</v>
      </c>
      <c r="E34" s="20" t="s">
        <v>858</v>
      </c>
      <c r="F34" s="21">
        <v>1</v>
      </c>
      <c r="G34" s="21"/>
      <c r="H34" s="24">
        <v>4</v>
      </c>
      <c r="I34" s="20" t="s">
        <v>726</v>
      </c>
      <c r="J34" s="21" t="s">
        <v>598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7" s="183" customFormat="1">
      <c r="A35" s="18">
        <v>33</v>
      </c>
      <c r="B35" s="19">
        <v>3191100074990</v>
      </c>
      <c r="C35" s="28" t="s">
        <v>55</v>
      </c>
      <c r="D35" s="28" t="s">
        <v>384</v>
      </c>
      <c r="E35" s="28" t="s">
        <v>1714</v>
      </c>
      <c r="F35" s="21">
        <v>2</v>
      </c>
      <c r="G35" s="21">
        <v>50</v>
      </c>
      <c r="H35" s="24">
        <v>4</v>
      </c>
      <c r="I35" s="28" t="s">
        <v>726</v>
      </c>
      <c r="J35" s="21">
        <v>1786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7" s="183" customFormat="1">
      <c r="A36" s="18">
        <v>34</v>
      </c>
      <c r="B36" s="19">
        <v>5191100055631</v>
      </c>
      <c r="C36" s="28" t="s">
        <v>50</v>
      </c>
      <c r="D36" s="28" t="s">
        <v>449</v>
      </c>
      <c r="E36" s="28" t="s">
        <v>1715</v>
      </c>
      <c r="F36" s="21">
        <v>1</v>
      </c>
      <c r="G36" s="21">
        <v>14</v>
      </c>
      <c r="H36" s="24">
        <v>4</v>
      </c>
      <c r="I36" s="28" t="s">
        <v>726</v>
      </c>
      <c r="J36" s="21">
        <v>1786</v>
      </c>
      <c r="K36" s="26">
        <v>1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 t="s">
        <v>1986</v>
      </c>
    </row>
    <row r="37" spans="1:47" s="182" customFormat="1">
      <c r="A37" s="18">
        <v>35</v>
      </c>
      <c r="B37" s="212">
        <v>3191100192241</v>
      </c>
      <c r="C37" s="213" t="s">
        <v>55</v>
      </c>
      <c r="D37" s="213" t="s">
        <v>1812</v>
      </c>
      <c r="E37" s="213" t="s">
        <v>1813</v>
      </c>
      <c r="F37" s="181">
        <v>2</v>
      </c>
      <c r="G37" s="181">
        <v>187</v>
      </c>
      <c r="H37" s="214">
        <v>4</v>
      </c>
      <c r="I37" s="213" t="s">
        <v>726</v>
      </c>
      <c r="J37" s="21">
        <v>1786</v>
      </c>
      <c r="K37" s="181">
        <v>0</v>
      </c>
      <c r="L37" s="181">
        <v>0</v>
      </c>
      <c r="M37" s="181">
        <v>1</v>
      </c>
      <c r="N37" s="181">
        <v>0</v>
      </c>
      <c r="O37" s="181">
        <v>0</v>
      </c>
      <c r="P37" s="18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48">
        <v>1</v>
      </c>
      <c r="AS37" s="48"/>
      <c r="AT37" s="23"/>
      <c r="AU37" s="12" t="s">
        <v>1749</v>
      </c>
    </row>
    <row r="38" spans="1:47">
      <c r="A38" s="18">
        <v>36</v>
      </c>
      <c r="B38" s="19">
        <v>3191100268042</v>
      </c>
      <c r="C38" s="20" t="s">
        <v>50</v>
      </c>
      <c r="D38" s="20" t="s">
        <v>805</v>
      </c>
      <c r="E38" s="20" t="s">
        <v>806</v>
      </c>
      <c r="F38" s="21">
        <v>1</v>
      </c>
      <c r="G38" s="21"/>
      <c r="H38" s="24">
        <v>5</v>
      </c>
      <c r="I38" s="20" t="s">
        <v>726</v>
      </c>
      <c r="J38" s="21" t="s">
        <v>598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7">
      <c r="A39" s="18">
        <v>37</v>
      </c>
      <c r="B39" s="19">
        <v>3309800318897</v>
      </c>
      <c r="C39" s="20" t="s">
        <v>50</v>
      </c>
      <c r="D39" s="20" t="s">
        <v>809</v>
      </c>
      <c r="E39" s="20" t="s">
        <v>810</v>
      </c>
      <c r="F39" s="21">
        <v>1</v>
      </c>
      <c r="G39" s="21"/>
      <c r="H39" s="24">
        <v>5</v>
      </c>
      <c r="I39" s="20" t="s">
        <v>726</v>
      </c>
      <c r="J39" s="21" t="s">
        <v>598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7">
      <c r="A40" s="18">
        <v>38</v>
      </c>
      <c r="B40" s="19">
        <v>5191100022601</v>
      </c>
      <c r="C40" s="20" t="s">
        <v>50</v>
      </c>
      <c r="D40" s="20" t="s">
        <v>75</v>
      </c>
      <c r="E40" s="20" t="s">
        <v>811</v>
      </c>
      <c r="F40" s="21">
        <v>1</v>
      </c>
      <c r="G40" s="21"/>
      <c r="H40" s="24">
        <v>5</v>
      </c>
      <c r="I40" s="20" t="s">
        <v>726</v>
      </c>
      <c r="J40" s="21" t="s">
        <v>598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7">
      <c r="A41" s="18">
        <v>39</v>
      </c>
      <c r="B41" s="19">
        <v>3191100269006</v>
      </c>
      <c r="C41" s="20" t="s">
        <v>50</v>
      </c>
      <c r="D41" s="20" t="s">
        <v>818</v>
      </c>
      <c r="E41" s="20" t="s">
        <v>819</v>
      </c>
      <c r="F41" s="21">
        <v>1</v>
      </c>
      <c r="G41" s="21"/>
      <c r="H41" s="24">
        <v>5</v>
      </c>
      <c r="I41" s="20" t="s">
        <v>726</v>
      </c>
      <c r="J41" s="21" t="s">
        <v>598</v>
      </c>
      <c r="K41" s="21">
        <v>0</v>
      </c>
      <c r="L41" s="21">
        <v>0</v>
      </c>
      <c r="M41" s="21">
        <v>0</v>
      </c>
      <c r="N41" s="21">
        <v>1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7">
      <c r="A42" s="18">
        <v>40</v>
      </c>
      <c r="B42" s="19">
        <v>5191199004995</v>
      </c>
      <c r="C42" s="20" t="s">
        <v>50</v>
      </c>
      <c r="D42" s="20" t="s">
        <v>382</v>
      </c>
      <c r="E42" s="20" t="s">
        <v>820</v>
      </c>
      <c r="F42" s="21">
        <v>1</v>
      </c>
      <c r="G42" s="21"/>
      <c r="H42" s="24">
        <v>5</v>
      </c>
      <c r="I42" s="20" t="s">
        <v>726</v>
      </c>
      <c r="J42" s="21" t="s">
        <v>598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7">
      <c r="A43" s="18">
        <v>41</v>
      </c>
      <c r="B43" s="19">
        <v>3191100266589</v>
      </c>
      <c r="C43" s="20" t="s">
        <v>55</v>
      </c>
      <c r="D43" s="20" t="s">
        <v>821</v>
      </c>
      <c r="E43" s="20" t="s">
        <v>822</v>
      </c>
      <c r="F43" s="21">
        <v>2</v>
      </c>
      <c r="G43" s="21"/>
      <c r="H43" s="24">
        <v>5</v>
      </c>
      <c r="I43" s="20" t="s">
        <v>726</v>
      </c>
      <c r="J43" s="21" t="s">
        <v>598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7">
      <c r="A44" s="18">
        <v>42</v>
      </c>
      <c r="B44" s="19">
        <v>3191100441534</v>
      </c>
      <c r="C44" s="20" t="s">
        <v>55</v>
      </c>
      <c r="D44" s="20" t="s">
        <v>823</v>
      </c>
      <c r="E44" s="20" t="s">
        <v>824</v>
      </c>
      <c r="F44" s="21">
        <v>2</v>
      </c>
      <c r="G44" s="21"/>
      <c r="H44" s="24">
        <v>5</v>
      </c>
      <c r="I44" s="20" t="s">
        <v>726</v>
      </c>
      <c r="J44" s="21" t="s">
        <v>598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5">
        <v>1</v>
      </c>
      <c r="AJ44" s="27"/>
      <c r="AK44" s="25">
        <v>1</v>
      </c>
      <c r="AL44" s="27"/>
      <c r="AM44" s="27"/>
      <c r="AN44" s="27"/>
      <c r="AO44" s="27"/>
      <c r="AP44" s="25">
        <v>1</v>
      </c>
      <c r="AQ44" s="27"/>
      <c r="AR44" s="23"/>
      <c r="AS44" s="23"/>
      <c r="AT44" s="23" t="s">
        <v>1838</v>
      </c>
    </row>
    <row r="45" spans="1:47">
      <c r="A45" s="18">
        <v>43</v>
      </c>
      <c r="B45" s="19">
        <v>3191100265761</v>
      </c>
      <c r="C45" s="20" t="s">
        <v>50</v>
      </c>
      <c r="D45" s="20" t="s">
        <v>838</v>
      </c>
      <c r="E45" s="20" t="s">
        <v>839</v>
      </c>
      <c r="F45" s="21">
        <v>1</v>
      </c>
      <c r="G45" s="21"/>
      <c r="H45" s="24">
        <v>5</v>
      </c>
      <c r="I45" s="20" t="s">
        <v>726</v>
      </c>
      <c r="J45" s="21" t="s">
        <v>598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5"/>
      <c r="AJ45" s="27"/>
      <c r="AK45" s="25"/>
      <c r="AL45" s="27"/>
      <c r="AM45" s="27"/>
      <c r="AN45" s="27"/>
      <c r="AO45" s="27"/>
      <c r="AP45" s="25">
        <v>1</v>
      </c>
      <c r="AQ45" s="27"/>
      <c r="AR45" s="23"/>
      <c r="AS45" s="23"/>
      <c r="AT45" s="23"/>
    </row>
    <row r="46" spans="1:47">
      <c r="A46" s="18">
        <v>44</v>
      </c>
      <c r="B46" s="19">
        <v>3191100579722</v>
      </c>
      <c r="C46" s="20" t="s">
        <v>50</v>
      </c>
      <c r="D46" s="20" t="s">
        <v>855</v>
      </c>
      <c r="E46" s="20" t="s">
        <v>856</v>
      </c>
      <c r="F46" s="21">
        <v>1</v>
      </c>
      <c r="G46" s="21"/>
      <c r="H46" s="24">
        <v>5</v>
      </c>
      <c r="I46" s="20" t="s">
        <v>726</v>
      </c>
      <c r="J46" s="21" t="s">
        <v>598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7">
      <c r="A47" s="18">
        <v>45</v>
      </c>
      <c r="B47" s="19">
        <v>3191100264004</v>
      </c>
      <c r="C47" s="20" t="s">
        <v>50</v>
      </c>
      <c r="D47" s="20" t="s">
        <v>859</v>
      </c>
      <c r="E47" s="20" t="s">
        <v>860</v>
      </c>
      <c r="F47" s="21">
        <v>1</v>
      </c>
      <c r="G47" s="21"/>
      <c r="H47" s="24">
        <v>5</v>
      </c>
      <c r="I47" s="20" t="s">
        <v>726</v>
      </c>
      <c r="J47" s="21" t="s">
        <v>598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>
        <v>1</v>
      </c>
      <c r="AK47" s="25"/>
      <c r="AL47" s="25"/>
      <c r="AM47" s="25"/>
      <c r="AN47" s="25">
        <v>1</v>
      </c>
      <c r="AO47" s="25"/>
      <c r="AP47" s="25">
        <v>1</v>
      </c>
      <c r="AQ47" s="25"/>
      <c r="AR47" s="23"/>
      <c r="AS47" s="23"/>
      <c r="AT47" s="23"/>
    </row>
    <row r="48" spans="1:47">
      <c r="A48" s="18">
        <v>46</v>
      </c>
      <c r="B48" s="19">
        <v>3191100270683</v>
      </c>
      <c r="C48" s="20" t="s">
        <v>55</v>
      </c>
      <c r="D48" s="20" t="s">
        <v>862</v>
      </c>
      <c r="E48" s="20" t="s">
        <v>863</v>
      </c>
      <c r="F48" s="21">
        <v>2</v>
      </c>
      <c r="G48" s="21"/>
      <c r="H48" s="24">
        <v>5</v>
      </c>
      <c r="I48" s="20" t="s">
        <v>726</v>
      </c>
      <c r="J48" s="21" t="s">
        <v>598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5">
        <v>1</v>
      </c>
      <c r="R48" s="25"/>
      <c r="S48" s="25"/>
      <c r="T48" s="25"/>
      <c r="U48" s="25">
        <v>1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>
        <v>1</v>
      </c>
      <c r="AQ48" s="27"/>
      <c r="AR48" s="23"/>
      <c r="AS48" s="23"/>
      <c r="AT48" s="23"/>
    </row>
    <row r="49" spans="1:47">
      <c r="A49" s="18">
        <v>47</v>
      </c>
      <c r="B49" s="19">
        <v>3191100269626</v>
      </c>
      <c r="C49" s="28" t="s">
        <v>50</v>
      </c>
      <c r="D49" s="28" t="s">
        <v>1329</v>
      </c>
      <c r="E49" s="28" t="s">
        <v>1330</v>
      </c>
      <c r="F49" s="21">
        <v>1</v>
      </c>
      <c r="G49" s="21"/>
      <c r="H49" s="24">
        <v>5</v>
      </c>
      <c r="I49" s="28" t="s">
        <v>726</v>
      </c>
      <c r="J49" s="21" t="s">
        <v>598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3191100268506</v>
      </c>
      <c r="C50" s="28" t="s">
        <v>50</v>
      </c>
      <c r="D50" s="28" t="s">
        <v>1333</v>
      </c>
      <c r="E50" s="28" t="s">
        <v>1334</v>
      </c>
      <c r="F50" s="21">
        <v>1</v>
      </c>
      <c r="G50" s="21"/>
      <c r="H50" s="24">
        <v>5</v>
      </c>
      <c r="I50" s="28" t="s">
        <v>726</v>
      </c>
      <c r="J50" s="21" t="s">
        <v>598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3191100197439</v>
      </c>
      <c r="C51" s="28" t="s">
        <v>64</v>
      </c>
      <c r="D51" s="28" t="s">
        <v>890</v>
      </c>
      <c r="E51" s="28" t="s">
        <v>1335</v>
      </c>
      <c r="F51" s="21">
        <v>2</v>
      </c>
      <c r="G51" s="21"/>
      <c r="H51" s="24">
        <v>5</v>
      </c>
      <c r="I51" s="28" t="s">
        <v>726</v>
      </c>
      <c r="J51" s="21" t="s">
        <v>598</v>
      </c>
      <c r="K51" s="28">
        <v>0</v>
      </c>
      <c r="L51" s="28">
        <v>0</v>
      </c>
      <c r="M51" s="28">
        <v>1</v>
      </c>
      <c r="N51" s="21">
        <v>0</v>
      </c>
      <c r="O51" s="24">
        <v>0</v>
      </c>
      <c r="P51" s="28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5191100007776</v>
      </c>
      <c r="C52" s="28" t="s">
        <v>50</v>
      </c>
      <c r="D52" s="28" t="s">
        <v>1532</v>
      </c>
      <c r="E52" s="28" t="s">
        <v>1533</v>
      </c>
      <c r="F52" s="21">
        <v>1</v>
      </c>
      <c r="G52" s="21"/>
      <c r="H52" s="22">
        <v>6</v>
      </c>
      <c r="I52" s="28" t="s">
        <v>726</v>
      </c>
      <c r="J52" s="21" t="s">
        <v>598</v>
      </c>
      <c r="K52" s="21">
        <v>0</v>
      </c>
      <c r="L52" s="21">
        <v>0</v>
      </c>
      <c r="M52" s="21">
        <v>0</v>
      </c>
      <c r="N52" s="21">
        <v>1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3450500313912</v>
      </c>
      <c r="C53" s="28" t="s">
        <v>55</v>
      </c>
      <c r="D53" s="28" t="s">
        <v>1538</v>
      </c>
      <c r="E53" s="28" t="s">
        <v>843</v>
      </c>
      <c r="F53" s="21">
        <v>2</v>
      </c>
      <c r="G53" s="21"/>
      <c r="H53" s="22">
        <v>5</v>
      </c>
      <c r="I53" s="28" t="s">
        <v>726</v>
      </c>
      <c r="J53" s="21" t="s">
        <v>598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57">
        <v>3191100266384</v>
      </c>
      <c r="C54" s="30" t="s">
        <v>50</v>
      </c>
      <c r="D54" s="30" t="s">
        <v>331</v>
      </c>
      <c r="E54" s="30" t="s">
        <v>1541</v>
      </c>
      <c r="F54" s="79">
        <v>1</v>
      </c>
      <c r="G54" s="79"/>
      <c r="H54" s="172">
        <v>5</v>
      </c>
      <c r="I54" s="30" t="s">
        <v>726</v>
      </c>
      <c r="J54" s="21" t="s">
        <v>598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60" t="s">
        <v>1379</v>
      </c>
    </row>
    <row r="55" spans="1:47" s="183" customFormat="1">
      <c r="A55" s="18">
        <v>53</v>
      </c>
      <c r="B55" s="19">
        <v>3191100265752</v>
      </c>
      <c r="C55" s="28" t="s">
        <v>50</v>
      </c>
      <c r="D55" s="28" t="s">
        <v>542</v>
      </c>
      <c r="E55" s="28" t="s">
        <v>839</v>
      </c>
      <c r="F55" s="21">
        <v>1</v>
      </c>
      <c r="G55" s="21">
        <v>55</v>
      </c>
      <c r="H55" s="24">
        <v>5</v>
      </c>
      <c r="I55" s="28" t="s">
        <v>726</v>
      </c>
      <c r="J55" s="21">
        <v>1786</v>
      </c>
      <c r="K55" s="26">
        <v>0</v>
      </c>
      <c r="L55" s="26">
        <v>0</v>
      </c>
      <c r="M55" s="26">
        <v>0</v>
      </c>
      <c r="N55" s="26">
        <v>1</v>
      </c>
      <c r="O55" s="26">
        <v>0</v>
      </c>
      <c r="P55" s="26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 s="183" customFormat="1">
      <c r="A56" s="18">
        <v>54</v>
      </c>
      <c r="B56" s="19">
        <v>3191100267381</v>
      </c>
      <c r="C56" s="28" t="s">
        <v>50</v>
      </c>
      <c r="D56" s="28" t="s">
        <v>662</v>
      </c>
      <c r="E56" s="28" t="s">
        <v>1968</v>
      </c>
      <c r="F56" s="21">
        <v>1</v>
      </c>
      <c r="G56" s="21"/>
      <c r="H56" s="24">
        <v>5</v>
      </c>
      <c r="I56" s="28" t="s">
        <v>726</v>
      </c>
      <c r="J56" s="21">
        <v>1786</v>
      </c>
      <c r="K56" s="26">
        <v>0</v>
      </c>
      <c r="L56" s="26">
        <v>0</v>
      </c>
      <c r="M56" s="26">
        <v>0</v>
      </c>
      <c r="N56" s="26">
        <v>1</v>
      </c>
      <c r="O56" s="26">
        <v>0</v>
      </c>
      <c r="P56" s="26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 s="183" customFormat="1">
      <c r="A57" s="18">
        <v>55</v>
      </c>
      <c r="B57" s="19">
        <v>3300400260991</v>
      </c>
      <c r="C57" s="28" t="s">
        <v>50</v>
      </c>
      <c r="D57" s="28" t="s">
        <v>1705</v>
      </c>
      <c r="E57" s="28" t="s">
        <v>1706</v>
      </c>
      <c r="F57" s="21">
        <v>1</v>
      </c>
      <c r="G57" s="21">
        <v>345</v>
      </c>
      <c r="H57" s="24">
        <v>5</v>
      </c>
      <c r="I57" s="28" t="s">
        <v>726</v>
      </c>
      <c r="J57" s="21">
        <v>1786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 s="183" customFormat="1">
      <c r="A58" s="18">
        <v>56</v>
      </c>
      <c r="B58" s="19">
        <v>3191100441593</v>
      </c>
      <c r="C58" s="28" t="s">
        <v>50</v>
      </c>
      <c r="D58" s="28" t="s">
        <v>1023</v>
      </c>
      <c r="E58" s="28" t="s">
        <v>1149</v>
      </c>
      <c r="F58" s="21">
        <v>1</v>
      </c>
      <c r="G58" s="21">
        <v>150</v>
      </c>
      <c r="H58" s="24">
        <v>5</v>
      </c>
      <c r="I58" s="28" t="s">
        <v>726</v>
      </c>
      <c r="J58" s="21">
        <v>1786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 s="183" customFormat="1">
      <c r="A59" s="18">
        <v>57</v>
      </c>
      <c r="B59" s="19">
        <v>3191100263083</v>
      </c>
      <c r="C59" s="28" t="s">
        <v>50</v>
      </c>
      <c r="D59" s="28" t="s">
        <v>1718</v>
      </c>
      <c r="E59" s="28" t="s">
        <v>1719</v>
      </c>
      <c r="F59" s="21">
        <v>1</v>
      </c>
      <c r="G59" s="21">
        <v>7</v>
      </c>
      <c r="H59" s="24">
        <v>5</v>
      </c>
      <c r="I59" s="28" t="s">
        <v>726</v>
      </c>
      <c r="J59" s="21">
        <v>1786</v>
      </c>
      <c r="K59" s="26">
        <v>0</v>
      </c>
      <c r="L59" s="26">
        <v>0</v>
      </c>
      <c r="M59" s="26">
        <v>1</v>
      </c>
      <c r="N59" s="26">
        <v>0</v>
      </c>
      <c r="O59" s="26">
        <v>0</v>
      </c>
      <c r="P59" s="26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 s="183" customFormat="1">
      <c r="A60" s="18">
        <v>58</v>
      </c>
      <c r="B60" s="19">
        <v>3191100197412</v>
      </c>
      <c r="C60" s="28" t="s">
        <v>50</v>
      </c>
      <c r="D60" s="28" t="s">
        <v>1723</v>
      </c>
      <c r="E60" s="28" t="s">
        <v>1335</v>
      </c>
      <c r="F60" s="21">
        <v>1</v>
      </c>
      <c r="G60" s="21">
        <v>243</v>
      </c>
      <c r="H60" s="24">
        <v>5</v>
      </c>
      <c r="I60" s="28" t="s">
        <v>726</v>
      </c>
      <c r="J60" s="21">
        <v>1786</v>
      </c>
      <c r="K60" s="26">
        <v>1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>
        <v>1</v>
      </c>
      <c r="AS60" s="23"/>
      <c r="AT60" s="23"/>
    </row>
    <row r="61" spans="1:47" s="182" customFormat="1">
      <c r="A61" s="18">
        <v>59</v>
      </c>
      <c r="B61" s="212">
        <v>3301400265641</v>
      </c>
      <c r="C61" s="213" t="s">
        <v>50</v>
      </c>
      <c r="D61" s="213" t="s">
        <v>1536</v>
      </c>
      <c r="E61" s="213" t="s">
        <v>1815</v>
      </c>
      <c r="F61" s="181">
        <v>1</v>
      </c>
      <c r="G61" s="179"/>
      <c r="H61" s="214">
        <v>5</v>
      </c>
      <c r="I61" s="213" t="s">
        <v>726</v>
      </c>
      <c r="J61" s="21">
        <v>1786</v>
      </c>
      <c r="K61" s="181">
        <v>0</v>
      </c>
      <c r="L61" s="181">
        <v>0</v>
      </c>
      <c r="M61" s="181">
        <v>1</v>
      </c>
      <c r="N61" s="181">
        <v>0</v>
      </c>
      <c r="O61" s="181">
        <v>0</v>
      </c>
      <c r="P61" s="18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48">
        <v>1</v>
      </c>
      <c r="AS61" s="48"/>
      <c r="AT61" s="23" t="s">
        <v>1987</v>
      </c>
      <c r="AU61" s="12" t="s">
        <v>1749</v>
      </c>
    </row>
    <row r="62" spans="1:47" s="182" customFormat="1">
      <c r="A62" s="18">
        <v>60</v>
      </c>
      <c r="B62" s="212">
        <v>3191100264691</v>
      </c>
      <c r="C62" s="213" t="s">
        <v>55</v>
      </c>
      <c r="D62" s="213" t="s">
        <v>246</v>
      </c>
      <c r="E62" s="213" t="s">
        <v>1821</v>
      </c>
      <c r="F62" s="181">
        <v>2</v>
      </c>
      <c r="G62" s="181">
        <v>300</v>
      </c>
      <c r="H62" s="214">
        <v>5</v>
      </c>
      <c r="I62" s="213" t="s">
        <v>726</v>
      </c>
      <c r="J62" s="21">
        <v>1786</v>
      </c>
      <c r="K62" s="181">
        <v>1</v>
      </c>
      <c r="L62" s="181">
        <v>0</v>
      </c>
      <c r="M62" s="181">
        <v>1</v>
      </c>
      <c r="N62" s="181">
        <v>0</v>
      </c>
      <c r="O62" s="181">
        <v>0</v>
      </c>
      <c r="P62" s="18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>
        <v>1</v>
      </c>
      <c r="AS62" s="48"/>
      <c r="AT62" s="23" t="s">
        <v>1838</v>
      </c>
      <c r="AU62" s="12" t="s">
        <v>1749</v>
      </c>
    </row>
    <row r="63" spans="1:47" s="182" customFormat="1">
      <c r="A63" s="18">
        <v>61</v>
      </c>
      <c r="B63" s="212">
        <v>1309800210208</v>
      </c>
      <c r="C63" s="213" t="s">
        <v>50</v>
      </c>
      <c r="D63" s="213" t="s">
        <v>1969</v>
      </c>
      <c r="E63" s="213" t="s">
        <v>1706</v>
      </c>
      <c r="F63" s="181">
        <v>1</v>
      </c>
      <c r="G63" s="181"/>
      <c r="H63" s="214">
        <v>5</v>
      </c>
      <c r="I63" s="213" t="s">
        <v>726</v>
      </c>
      <c r="J63" s="21">
        <v>1786</v>
      </c>
      <c r="K63" s="181">
        <v>0</v>
      </c>
      <c r="L63" s="181">
        <v>0</v>
      </c>
      <c r="M63" s="181">
        <v>1</v>
      </c>
      <c r="N63" s="181">
        <v>0</v>
      </c>
      <c r="O63" s="181">
        <v>0</v>
      </c>
      <c r="P63" s="18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48"/>
      <c r="AS63" s="48"/>
      <c r="AT63" s="23"/>
      <c r="AU63" s="12"/>
    </row>
    <row r="64" spans="1:47" s="182" customFormat="1">
      <c r="A64" s="18">
        <v>62</v>
      </c>
      <c r="B64" s="212">
        <v>1319901072757</v>
      </c>
      <c r="C64" s="213" t="s">
        <v>71</v>
      </c>
      <c r="D64" s="213" t="s">
        <v>1970</v>
      </c>
      <c r="E64" s="213" t="s">
        <v>1971</v>
      </c>
      <c r="F64" s="181">
        <v>1</v>
      </c>
      <c r="G64" s="181"/>
      <c r="H64" s="214">
        <v>5</v>
      </c>
      <c r="I64" s="213" t="s">
        <v>726</v>
      </c>
      <c r="J64" s="21">
        <v>1786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1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48"/>
      <c r="AS64" s="48"/>
      <c r="AT64" s="23"/>
      <c r="AU64" s="12"/>
    </row>
    <row r="65" spans="1:47" s="182" customFormat="1">
      <c r="A65" s="18">
        <v>63</v>
      </c>
      <c r="B65" s="212">
        <v>3110101480061</v>
      </c>
      <c r="C65" s="213" t="s">
        <v>50</v>
      </c>
      <c r="D65" s="213" t="s">
        <v>1972</v>
      </c>
      <c r="E65" s="213" t="s">
        <v>1973</v>
      </c>
      <c r="F65" s="181">
        <v>1</v>
      </c>
      <c r="G65" s="181"/>
      <c r="H65" s="214">
        <v>2</v>
      </c>
      <c r="I65" s="213" t="s">
        <v>726</v>
      </c>
      <c r="J65" s="21">
        <v>1786</v>
      </c>
      <c r="K65" s="181">
        <v>0</v>
      </c>
      <c r="L65" s="181">
        <v>0</v>
      </c>
      <c r="M65" s="181">
        <v>1</v>
      </c>
      <c r="N65" s="181">
        <v>0</v>
      </c>
      <c r="O65" s="181">
        <v>0</v>
      </c>
      <c r="P65" s="18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48"/>
      <c r="AS65" s="48"/>
      <c r="AT65" s="23"/>
      <c r="AU65" s="12"/>
    </row>
    <row r="66" spans="1:47">
      <c r="A66" s="18">
        <v>64</v>
      </c>
      <c r="B66" s="19">
        <v>3190100070250</v>
      </c>
      <c r="C66" s="20" t="s">
        <v>64</v>
      </c>
      <c r="D66" s="20" t="s">
        <v>829</v>
      </c>
      <c r="E66" s="20" t="s">
        <v>830</v>
      </c>
      <c r="F66" s="21">
        <v>2</v>
      </c>
      <c r="G66" s="21"/>
      <c r="H66" s="24">
        <v>11</v>
      </c>
      <c r="I66" s="20" t="s">
        <v>726</v>
      </c>
      <c r="J66" s="21" t="s">
        <v>598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1:47">
      <c r="A67" s="18">
        <v>65</v>
      </c>
      <c r="B67" s="19">
        <v>5300800017224</v>
      </c>
      <c r="C67" s="28" t="s">
        <v>50</v>
      </c>
      <c r="D67" s="20" t="s">
        <v>853</v>
      </c>
      <c r="E67" s="20" t="s">
        <v>854</v>
      </c>
      <c r="F67" s="21">
        <v>1</v>
      </c>
      <c r="G67" s="21"/>
      <c r="H67" s="24">
        <v>11</v>
      </c>
      <c r="I67" s="20" t="s">
        <v>726</v>
      </c>
      <c r="J67" s="21" t="s">
        <v>598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1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>
        <v>1</v>
      </c>
      <c r="AQ67" s="27"/>
      <c r="AR67" s="23"/>
      <c r="AS67" s="23"/>
      <c r="AT67" s="23" t="s">
        <v>1932</v>
      </c>
    </row>
    <row r="68" spans="1:47">
      <c r="A68" s="18">
        <v>66</v>
      </c>
      <c r="B68" s="19">
        <v>3191100373750</v>
      </c>
      <c r="C68" s="20" t="s">
        <v>50</v>
      </c>
      <c r="D68" s="20" t="s">
        <v>171</v>
      </c>
      <c r="E68" s="20" t="s">
        <v>870</v>
      </c>
      <c r="F68" s="21">
        <v>1</v>
      </c>
      <c r="G68" s="21"/>
      <c r="H68" s="24">
        <v>11</v>
      </c>
      <c r="I68" s="20" t="s">
        <v>726</v>
      </c>
      <c r="J68" s="21" t="s">
        <v>598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5">
        <v>1</v>
      </c>
      <c r="R68" s="25">
        <v>1</v>
      </c>
      <c r="S68" s="25"/>
      <c r="T68" s="25"/>
      <c r="U68" s="25"/>
      <c r="V68" s="25"/>
      <c r="W68" s="25"/>
      <c r="X68" s="25"/>
      <c r="Y68" s="25"/>
      <c r="Z68" s="25"/>
      <c r="AA68" s="25"/>
      <c r="AB68" s="25">
        <v>1</v>
      </c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>
        <v>1</v>
      </c>
      <c r="AQ68" s="25"/>
      <c r="AR68" s="23"/>
      <c r="AS68" s="23"/>
      <c r="AT68" s="23" t="s">
        <v>1933</v>
      </c>
    </row>
    <row r="69" spans="1:47">
      <c r="A69" s="18">
        <v>67</v>
      </c>
      <c r="B69" s="19">
        <v>3300400413673</v>
      </c>
      <c r="C69" s="20" t="s">
        <v>55</v>
      </c>
      <c r="D69" s="20" t="s">
        <v>791</v>
      </c>
      <c r="E69" s="20" t="s">
        <v>871</v>
      </c>
      <c r="F69" s="21">
        <v>2</v>
      </c>
      <c r="G69" s="21"/>
      <c r="H69" s="24">
        <v>11</v>
      </c>
      <c r="I69" s="20" t="s">
        <v>726</v>
      </c>
      <c r="J69" s="21" t="s">
        <v>598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7"/>
      <c r="R69" s="27"/>
      <c r="S69" s="27"/>
      <c r="T69" s="27"/>
      <c r="U69" s="25">
        <v>1</v>
      </c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>
        <v>1</v>
      </c>
      <c r="AQ69" s="27"/>
      <c r="AR69" s="23"/>
      <c r="AS69" s="23"/>
      <c r="AT69" s="23" t="s">
        <v>1934</v>
      </c>
    </row>
    <row r="70" spans="1:47" s="183" customFormat="1">
      <c r="A70" s="18">
        <v>68</v>
      </c>
      <c r="B70" s="19">
        <v>3260100335112</v>
      </c>
      <c r="C70" s="28" t="s">
        <v>55</v>
      </c>
      <c r="D70" s="28" t="s">
        <v>171</v>
      </c>
      <c r="E70" s="28" t="s">
        <v>1708</v>
      </c>
      <c r="F70" s="21">
        <v>2</v>
      </c>
      <c r="G70" s="21">
        <v>132</v>
      </c>
      <c r="H70" s="24">
        <v>11</v>
      </c>
      <c r="I70" s="28" t="s">
        <v>726</v>
      </c>
      <c r="J70" s="21">
        <v>1786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 s="183" customFormat="1">
      <c r="A71" s="18">
        <v>69</v>
      </c>
      <c r="B71" s="19">
        <v>5197500000022</v>
      </c>
      <c r="C71" s="28" t="s">
        <v>64</v>
      </c>
      <c r="D71" s="28" t="s">
        <v>459</v>
      </c>
      <c r="E71" s="28" t="s">
        <v>1716</v>
      </c>
      <c r="F71" s="21">
        <v>2</v>
      </c>
      <c r="G71" s="21">
        <v>104</v>
      </c>
      <c r="H71" s="24">
        <v>11</v>
      </c>
      <c r="I71" s="28" t="s">
        <v>726</v>
      </c>
      <c r="J71" s="21">
        <v>1786</v>
      </c>
      <c r="K71" s="26">
        <v>0</v>
      </c>
      <c r="L71" s="26">
        <v>0</v>
      </c>
      <c r="M71" s="26">
        <v>1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 s="183" customFormat="1">
      <c r="A72" s="18">
        <v>70</v>
      </c>
      <c r="B72" s="19">
        <v>3191100375795</v>
      </c>
      <c r="C72" s="28" t="s">
        <v>50</v>
      </c>
      <c r="D72" s="28" t="s">
        <v>821</v>
      </c>
      <c r="E72" s="28" t="s">
        <v>1717</v>
      </c>
      <c r="F72" s="21">
        <v>1</v>
      </c>
      <c r="G72" s="21">
        <v>104</v>
      </c>
      <c r="H72" s="24">
        <v>11</v>
      </c>
      <c r="I72" s="28" t="s">
        <v>726</v>
      </c>
      <c r="J72" s="21">
        <v>1786</v>
      </c>
      <c r="K72" s="26">
        <v>0</v>
      </c>
      <c r="L72" s="26">
        <v>1</v>
      </c>
      <c r="M72" s="26">
        <v>0</v>
      </c>
      <c r="N72" s="26">
        <v>0</v>
      </c>
      <c r="O72" s="26">
        <v>0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7" s="182" customFormat="1">
      <c r="A73" s="18">
        <v>71</v>
      </c>
      <c r="B73" s="212">
        <v>3191100132728</v>
      </c>
      <c r="C73" s="213" t="s">
        <v>64</v>
      </c>
      <c r="D73" s="213" t="s">
        <v>638</v>
      </c>
      <c r="E73" s="213" t="s">
        <v>1789</v>
      </c>
      <c r="F73" s="181">
        <v>2</v>
      </c>
      <c r="G73" s="181">
        <v>90</v>
      </c>
      <c r="H73" s="214">
        <v>11</v>
      </c>
      <c r="I73" s="213" t="s">
        <v>726</v>
      </c>
      <c r="J73" s="21">
        <v>1786</v>
      </c>
      <c r="K73" s="181">
        <v>0</v>
      </c>
      <c r="L73" s="181">
        <v>0</v>
      </c>
      <c r="M73" s="181">
        <v>0</v>
      </c>
      <c r="N73" s="181">
        <v>1</v>
      </c>
      <c r="O73" s="181">
        <v>0</v>
      </c>
      <c r="P73" s="18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48">
        <v>1</v>
      </c>
      <c r="AS73" s="48"/>
      <c r="AT73" s="23"/>
      <c r="AU73" s="12" t="s">
        <v>1749</v>
      </c>
    </row>
    <row r="74" spans="1:47" s="182" customFormat="1">
      <c r="A74" s="18">
        <v>72</v>
      </c>
      <c r="B74" s="212">
        <v>2300800021081</v>
      </c>
      <c r="C74" s="213" t="s">
        <v>64</v>
      </c>
      <c r="D74" s="213" t="s">
        <v>1790</v>
      </c>
      <c r="E74" s="213" t="s">
        <v>1789</v>
      </c>
      <c r="F74" s="181">
        <v>2</v>
      </c>
      <c r="G74" s="181">
        <v>2</v>
      </c>
      <c r="H74" s="214">
        <v>11</v>
      </c>
      <c r="I74" s="213" t="s">
        <v>726</v>
      </c>
      <c r="J74" s="21">
        <v>1786</v>
      </c>
      <c r="K74" s="181">
        <v>0</v>
      </c>
      <c r="L74" s="181">
        <v>0</v>
      </c>
      <c r="M74" s="181">
        <v>0</v>
      </c>
      <c r="N74" s="181">
        <v>1</v>
      </c>
      <c r="O74" s="181">
        <v>0</v>
      </c>
      <c r="P74" s="18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>
        <v>1</v>
      </c>
      <c r="AS74" s="48"/>
      <c r="AT74" s="23"/>
      <c r="AU74" s="12" t="s">
        <v>1749</v>
      </c>
    </row>
    <row r="75" spans="1:47" s="182" customFormat="1">
      <c r="A75" s="18">
        <v>73</v>
      </c>
      <c r="B75" s="212">
        <v>1191100066401</v>
      </c>
      <c r="C75" s="213" t="s">
        <v>50</v>
      </c>
      <c r="D75" s="213" t="s">
        <v>890</v>
      </c>
      <c r="E75" s="213" t="s">
        <v>1802</v>
      </c>
      <c r="F75" s="181">
        <v>1</v>
      </c>
      <c r="G75" s="181">
        <v>186</v>
      </c>
      <c r="H75" s="214">
        <v>11</v>
      </c>
      <c r="I75" s="213" t="s">
        <v>726</v>
      </c>
      <c r="J75" s="21">
        <v>1786</v>
      </c>
      <c r="K75" s="181">
        <v>1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48">
        <v>1</v>
      </c>
      <c r="AS75" s="48"/>
      <c r="AT75" s="23"/>
      <c r="AU75" s="12" t="s">
        <v>1749</v>
      </c>
    </row>
    <row r="76" spans="1:47" s="182" customFormat="1">
      <c r="A76" s="18">
        <v>74</v>
      </c>
      <c r="B76" s="212">
        <v>1309801623689</v>
      </c>
      <c r="C76" s="213" t="s">
        <v>71</v>
      </c>
      <c r="D76" s="213" t="s">
        <v>1974</v>
      </c>
      <c r="E76" s="213" t="s">
        <v>1717</v>
      </c>
      <c r="F76" s="181">
        <v>1</v>
      </c>
      <c r="G76" s="181"/>
      <c r="H76" s="214">
        <v>11</v>
      </c>
      <c r="I76" s="213" t="s">
        <v>726</v>
      </c>
      <c r="J76" s="21">
        <v>1787</v>
      </c>
      <c r="K76" s="181">
        <v>0</v>
      </c>
      <c r="L76" s="181">
        <v>0</v>
      </c>
      <c r="M76" s="181">
        <v>1</v>
      </c>
      <c r="N76" s="181">
        <v>0</v>
      </c>
      <c r="O76" s="181">
        <v>0</v>
      </c>
      <c r="P76" s="18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48"/>
      <c r="AS76" s="48"/>
      <c r="AT76" s="23"/>
      <c r="AU76" s="12"/>
    </row>
    <row r="77" spans="1:47" s="182" customFormat="1">
      <c r="A77" s="18">
        <v>75</v>
      </c>
      <c r="B77" s="212">
        <v>3191100372915</v>
      </c>
      <c r="C77" s="213" t="s">
        <v>55</v>
      </c>
      <c r="D77" s="213" t="s">
        <v>435</v>
      </c>
      <c r="E77" s="213" t="s">
        <v>1975</v>
      </c>
      <c r="F77" s="181">
        <v>2</v>
      </c>
      <c r="G77" s="181"/>
      <c r="H77" s="214">
        <v>11</v>
      </c>
      <c r="I77" s="213" t="s">
        <v>726</v>
      </c>
      <c r="J77" s="21">
        <v>1788</v>
      </c>
      <c r="K77" s="181">
        <v>0</v>
      </c>
      <c r="L77" s="181">
        <v>0</v>
      </c>
      <c r="M77" s="181">
        <v>1</v>
      </c>
      <c r="N77" s="181">
        <v>0</v>
      </c>
      <c r="O77" s="181">
        <v>0</v>
      </c>
      <c r="P77" s="18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48"/>
      <c r="AS77" s="48"/>
      <c r="AT77" s="23"/>
      <c r="AU77" s="12"/>
    </row>
    <row r="78" spans="1:47">
      <c r="A78" s="18">
        <v>76</v>
      </c>
      <c r="B78" s="19">
        <v>3302100064560</v>
      </c>
      <c r="C78" s="20" t="s">
        <v>64</v>
      </c>
      <c r="D78" s="20" t="s">
        <v>801</v>
      </c>
      <c r="E78" s="20" t="s">
        <v>802</v>
      </c>
      <c r="F78" s="21">
        <v>2</v>
      </c>
      <c r="G78" s="21"/>
      <c r="H78" s="24">
        <v>12</v>
      </c>
      <c r="I78" s="20" t="s">
        <v>726</v>
      </c>
      <c r="J78" s="21" t="s">
        <v>598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47">
      <c r="A79" s="18">
        <v>77</v>
      </c>
      <c r="B79" s="19">
        <v>1309800213347</v>
      </c>
      <c r="C79" s="28" t="s">
        <v>64</v>
      </c>
      <c r="D79" s="20" t="s">
        <v>803</v>
      </c>
      <c r="E79" s="20" t="s">
        <v>804</v>
      </c>
      <c r="F79" s="21">
        <v>2</v>
      </c>
      <c r="G79" s="21"/>
      <c r="H79" s="24">
        <v>12</v>
      </c>
      <c r="I79" s="20" t="s">
        <v>726</v>
      </c>
      <c r="J79" s="21" t="s">
        <v>598</v>
      </c>
      <c r="K79" s="26">
        <v>0</v>
      </c>
      <c r="L79" s="26">
        <v>0</v>
      </c>
      <c r="M79" s="26">
        <v>0</v>
      </c>
      <c r="N79" s="26">
        <v>0</v>
      </c>
      <c r="O79" s="26">
        <v>1</v>
      </c>
      <c r="P79" s="26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1:47">
      <c r="A80" s="18">
        <v>78</v>
      </c>
      <c r="B80" s="19">
        <v>1309903505995</v>
      </c>
      <c r="C80" s="20" t="s">
        <v>91</v>
      </c>
      <c r="D80" s="20" t="s">
        <v>814</v>
      </c>
      <c r="E80" s="20" t="s">
        <v>815</v>
      </c>
      <c r="F80" s="21">
        <v>2</v>
      </c>
      <c r="G80" s="21"/>
      <c r="H80" s="24">
        <v>12</v>
      </c>
      <c r="I80" s="20" t="s">
        <v>726</v>
      </c>
      <c r="J80" s="21" t="s">
        <v>598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 t="s">
        <v>2057</v>
      </c>
    </row>
    <row r="81" spans="1:47">
      <c r="A81" s="18">
        <v>79</v>
      </c>
      <c r="B81" s="19">
        <v>1190900048848</v>
      </c>
      <c r="C81" s="28" t="s">
        <v>50</v>
      </c>
      <c r="D81" s="20" t="s">
        <v>825</v>
      </c>
      <c r="E81" s="20" t="s">
        <v>826</v>
      </c>
      <c r="F81" s="21">
        <v>1</v>
      </c>
      <c r="G81" s="21"/>
      <c r="H81" s="24">
        <v>12</v>
      </c>
      <c r="I81" s="20" t="s">
        <v>726</v>
      </c>
      <c r="J81" s="21" t="s">
        <v>598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1:47">
      <c r="A82" s="18">
        <v>80</v>
      </c>
      <c r="B82" s="19">
        <v>3191100195231</v>
      </c>
      <c r="C82" s="20" t="s">
        <v>50</v>
      </c>
      <c r="D82" s="20" t="s">
        <v>279</v>
      </c>
      <c r="E82" s="20" t="s">
        <v>127</v>
      </c>
      <c r="F82" s="21">
        <v>1</v>
      </c>
      <c r="G82" s="21"/>
      <c r="H82" s="24">
        <v>12</v>
      </c>
      <c r="I82" s="20" t="s">
        <v>726</v>
      </c>
      <c r="J82" s="21" t="s">
        <v>598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7">
      <c r="A83" s="18">
        <v>81</v>
      </c>
      <c r="B83" s="19">
        <v>3309901594857</v>
      </c>
      <c r="C83" s="20" t="s">
        <v>64</v>
      </c>
      <c r="D83" s="20" t="s">
        <v>836</v>
      </c>
      <c r="E83" s="20" t="s">
        <v>837</v>
      </c>
      <c r="F83" s="21">
        <v>2</v>
      </c>
      <c r="G83" s="21"/>
      <c r="H83" s="24">
        <v>12</v>
      </c>
      <c r="I83" s="20" t="s">
        <v>726</v>
      </c>
      <c r="J83" s="21" t="s">
        <v>598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1:47">
      <c r="A84" s="18">
        <v>82</v>
      </c>
      <c r="B84" s="19">
        <v>3191100197013</v>
      </c>
      <c r="C84" s="20" t="s">
        <v>55</v>
      </c>
      <c r="D84" s="20" t="s">
        <v>846</v>
      </c>
      <c r="E84" s="20" t="s">
        <v>847</v>
      </c>
      <c r="F84" s="21">
        <v>2</v>
      </c>
      <c r="G84" s="21"/>
      <c r="H84" s="24">
        <v>12</v>
      </c>
      <c r="I84" s="20" t="s">
        <v>726</v>
      </c>
      <c r="J84" s="21" t="s">
        <v>598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5">
        <v>1</v>
      </c>
      <c r="R84" s="27"/>
      <c r="S84" s="27"/>
      <c r="T84" s="27"/>
      <c r="U84" s="25">
        <v>1</v>
      </c>
      <c r="V84" s="25">
        <v>1</v>
      </c>
      <c r="W84" s="27"/>
      <c r="X84" s="2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5"/>
      <c r="AO84" s="27"/>
      <c r="AP84" s="25">
        <v>1</v>
      </c>
      <c r="AQ84" s="27"/>
      <c r="AR84" s="23"/>
      <c r="AS84" s="23"/>
      <c r="AT84" s="23" t="s">
        <v>1986</v>
      </c>
    </row>
    <row r="85" spans="1:47">
      <c r="A85" s="18">
        <v>83</v>
      </c>
      <c r="B85" s="19">
        <v>3191100195088</v>
      </c>
      <c r="C85" s="20" t="s">
        <v>55</v>
      </c>
      <c r="D85" s="20" t="s">
        <v>533</v>
      </c>
      <c r="E85" s="20" t="s">
        <v>852</v>
      </c>
      <c r="F85" s="21">
        <v>2</v>
      </c>
      <c r="G85" s="21"/>
      <c r="H85" s="24">
        <v>12</v>
      </c>
      <c r="I85" s="20" t="s">
        <v>726</v>
      </c>
      <c r="J85" s="21" t="s">
        <v>598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7"/>
      <c r="R85" s="27"/>
      <c r="S85" s="27"/>
      <c r="T85" s="27"/>
      <c r="U85" s="25">
        <v>1</v>
      </c>
      <c r="V85" s="27"/>
      <c r="W85" s="27"/>
      <c r="X85" s="25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5">
        <v>1</v>
      </c>
      <c r="AO85" s="27"/>
      <c r="AP85" s="25">
        <v>1</v>
      </c>
      <c r="AQ85" s="27"/>
      <c r="AR85" s="23"/>
      <c r="AS85" s="23"/>
      <c r="AT85" s="23"/>
    </row>
    <row r="86" spans="1:47">
      <c r="A86" s="18">
        <v>84</v>
      </c>
      <c r="B86" s="19">
        <v>1309800183294</v>
      </c>
      <c r="C86" s="28" t="s">
        <v>64</v>
      </c>
      <c r="D86" s="20" t="s">
        <v>866</v>
      </c>
      <c r="E86" s="20" t="s">
        <v>867</v>
      </c>
      <c r="F86" s="21">
        <v>2</v>
      </c>
      <c r="G86" s="21"/>
      <c r="H86" s="24">
        <v>12</v>
      </c>
      <c r="I86" s="20" t="s">
        <v>726</v>
      </c>
      <c r="J86" s="21" t="s">
        <v>598</v>
      </c>
      <c r="K86" s="21">
        <v>0</v>
      </c>
      <c r="L86" s="21">
        <v>1</v>
      </c>
      <c r="M86" s="21">
        <v>0</v>
      </c>
      <c r="N86" s="21">
        <v>0</v>
      </c>
      <c r="O86" s="21">
        <v>0</v>
      </c>
      <c r="P86" s="21">
        <v>0</v>
      </c>
      <c r="Q86" s="27"/>
      <c r="R86" s="27"/>
      <c r="S86" s="27"/>
      <c r="T86" s="27"/>
      <c r="U86" s="27"/>
      <c r="V86" s="27"/>
      <c r="W86" s="27"/>
      <c r="X86" s="25">
        <v>1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>
        <v>1</v>
      </c>
      <c r="AQ86" s="27"/>
      <c r="AR86" s="23"/>
      <c r="AS86" s="23"/>
      <c r="AT86" s="23"/>
    </row>
    <row r="87" spans="1:47">
      <c r="A87" s="18">
        <v>85</v>
      </c>
      <c r="B87" s="19">
        <v>5191100056131</v>
      </c>
      <c r="C87" s="28" t="s">
        <v>55</v>
      </c>
      <c r="D87" s="28" t="s">
        <v>1331</v>
      </c>
      <c r="E87" s="28" t="s">
        <v>1332</v>
      </c>
      <c r="F87" s="21">
        <v>2</v>
      </c>
      <c r="G87" s="21"/>
      <c r="H87" s="24">
        <v>12</v>
      </c>
      <c r="I87" s="28" t="s">
        <v>726</v>
      </c>
      <c r="J87" s="21" t="s">
        <v>598</v>
      </c>
      <c r="K87" s="21">
        <v>0</v>
      </c>
      <c r="L87" s="21">
        <v>1</v>
      </c>
      <c r="M87" s="21">
        <v>0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>
      <c r="A88" s="18">
        <v>86</v>
      </c>
      <c r="B88" s="19">
        <v>5220490033520</v>
      </c>
      <c r="C88" s="28" t="s">
        <v>50</v>
      </c>
      <c r="D88" s="28" t="s">
        <v>869</v>
      </c>
      <c r="E88" s="28" t="s">
        <v>1534</v>
      </c>
      <c r="F88" s="21">
        <v>1</v>
      </c>
      <c r="G88" s="21"/>
      <c r="H88" s="22">
        <v>12</v>
      </c>
      <c r="I88" s="28" t="s">
        <v>726</v>
      </c>
      <c r="J88" s="21" t="s">
        <v>598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>
      <c r="A89" s="18">
        <v>87</v>
      </c>
      <c r="B89" s="19">
        <v>1191100031647</v>
      </c>
      <c r="C89" s="28" t="s">
        <v>64</v>
      </c>
      <c r="D89" s="28" t="s">
        <v>258</v>
      </c>
      <c r="E89" s="28" t="s">
        <v>1535</v>
      </c>
      <c r="F89" s="21">
        <v>2</v>
      </c>
      <c r="G89" s="21"/>
      <c r="H89" s="22">
        <v>12</v>
      </c>
      <c r="I89" s="28" t="s">
        <v>726</v>
      </c>
      <c r="J89" s="21" t="s">
        <v>598</v>
      </c>
      <c r="K89" s="21">
        <v>1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7" s="183" customFormat="1">
      <c r="A90" s="18">
        <v>88</v>
      </c>
      <c r="B90" s="19">
        <v>2309801047210</v>
      </c>
      <c r="C90" s="28" t="s">
        <v>91</v>
      </c>
      <c r="D90" s="28" t="s">
        <v>1703</v>
      </c>
      <c r="E90" s="28" t="s">
        <v>1704</v>
      </c>
      <c r="F90" s="21">
        <v>2</v>
      </c>
      <c r="G90" s="21">
        <v>108</v>
      </c>
      <c r="H90" s="24">
        <v>12</v>
      </c>
      <c r="I90" s="28" t="s">
        <v>726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7" s="183" customFormat="1">
      <c r="A91" s="18">
        <v>89</v>
      </c>
      <c r="B91" s="19">
        <v>3191100192755</v>
      </c>
      <c r="C91" s="28" t="s">
        <v>50</v>
      </c>
      <c r="D91" s="28" t="s">
        <v>236</v>
      </c>
      <c r="E91" s="28" t="s">
        <v>1707</v>
      </c>
      <c r="F91" s="21">
        <v>1</v>
      </c>
      <c r="G91" s="21">
        <v>54</v>
      </c>
      <c r="H91" s="24">
        <v>12</v>
      </c>
      <c r="I91" s="28" t="s">
        <v>726</v>
      </c>
      <c r="J91" s="21">
        <v>1786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7" s="183" customFormat="1">
      <c r="A92" s="18">
        <v>90</v>
      </c>
      <c r="B92" s="19">
        <v>3191100198702</v>
      </c>
      <c r="C92" s="28" t="s">
        <v>50</v>
      </c>
      <c r="D92" s="28" t="s">
        <v>1712</v>
      </c>
      <c r="E92" s="28" t="s">
        <v>1713</v>
      </c>
      <c r="F92" s="21">
        <v>1</v>
      </c>
      <c r="G92" s="21">
        <v>408</v>
      </c>
      <c r="H92" s="24">
        <v>12</v>
      </c>
      <c r="I92" s="28" t="s">
        <v>726</v>
      </c>
      <c r="J92" s="21">
        <v>1786</v>
      </c>
      <c r="K92" s="26">
        <v>0</v>
      </c>
      <c r="L92" s="26">
        <v>0</v>
      </c>
      <c r="M92" s="26">
        <v>1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7" s="183" customFormat="1">
      <c r="A93" s="18">
        <v>91</v>
      </c>
      <c r="B93" s="19">
        <v>3309800047257</v>
      </c>
      <c r="C93" s="28" t="s">
        <v>50</v>
      </c>
      <c r="D93" s="28" t="s">
        <v>931</v>
      </c>
      <c r="E93" s="28" t="s">
        <v>1720</v>
      </c>
      <c r="F93" s="21">
        <v>1</v>
      </c>
      <c r="G93" s="21">
        <v>276</v>
      </c>
      <c r="H93" s="24">
        <v>12</v>
      </c>
      <c r="I93" s="28" t="s">
        <v>726</v>
      </c>
      <c r="J93" s="21">
        <v>1786</v>
      </c>
      <c r="K93" s="26">
        <v>0</v>
      </c>
      <c r="L93" s="26">
        <v>1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7" s="183" customFormat="1">
      <c r="A94" s="18">
        <v>92</v>
      </c>
      <c r="B94" s="19">
        <v>3191100199300</v>
      </c>
      <c r="C94" s="28" t="s">
        <v>55</v>
      </c>
      <c r="D94" s="28" t="s">
        <v>1047</v>
      </c>
      <c r="E94" s="28" t="s">
        <v>1721</v>
      </c>
      <c r="F94" s="21">
        <v>2</v>
      </c>
      <c r="G94" s="21">
        <v>446</v>
      </c>
      <c r="H94" s="24">
        <v>12</v>
      </c>
      <c r="I94" s="28" t="s">
        <v>726</v>
      </c>
      <c r="J94" s="21">
        <v>1786</v>
      </c>
      <c r="K94" s="26">
        <v>0</v>
      </c>
      <c r="L94" s="26">
        <v>0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7" s="182" customFormat="1">
      <c r="A95" s="18">
        <v>93</v>
      </c>
      <c r="B95" s="212">
        <v>3191100192771</v>
      </c>
      <c r="C95" s="213" t="s">
        <v>55</v>
      </c>
      <c r="D95" s="213" t="s">
        <v>910</v>
      </c>
      <c r="E95" s="213" t="s">
        <v>1707</v>
      </c>
      <c r="F95" s="181">
        <v>2</v>
      </c>
      <c r="G95" s="181">
        <v>54</v>
      </c>
      <c r="H95" s="214">
        <v>12</v>
      </c>
      <c r="I95" s="213" t="s">
        <v>726</v>
      </c>
      <c r="J95" s="21">
        <v>1786</v>
      </c>
      <c r="K95" s="181">
        <v>0</v>
      </c>
      <c r="L95" s="181">
        <v>0</v>
      </c>
      <c r="M95" s="181">
        <v>1</v>
      </c>
      <c r="N95" s="181">
        <v>0</v>
      </c>
      <c r="O95" s="181">
        <v>0</v>
      </c>
      <c r="P95" s="181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48">
        <v>1</v>
      </c>
      <c r="AS95" s="48"/>
      <c r="AT95" s="23"/>
      <c r="AU95" s="12" t="s">
        <v>1749</v>
      </c>
    </row>
    <row r="96" spans="1:47" s="182" customFormat="1">
      <c r="A96" s="18">
        <v>94</v>
      </c>
      <c r="B96" s="212">
        <v>3302100566107</v>
      </c>
      <c r="C96" s="213" t="s">
        <v>55</v>
      </c>
      <c r="D96" s="213" t="s">
        <v>587</v>
      </c>
      <c r="E96" s="213" t="s">
        <v>1976</v>
      </c>
      <c r="F96" s="181">
        <v>2</v>
      </c>
      <c r="G96" s="181"/>
      <c r="H96" s="214">
        <v>12</v>
      </c>
      <c r="I96" s="213" t="s">
        <v>726</v>
      </c>
      <c r="J96" s="21">
        <v>1787</v>
      </c>
      <c r="K96" s="181">
        <v>0</v>
      </c>
      <c r="L96" s="181">
        <v>0</v>
      </c>
      <c r="M96" s="181">
        <v>0</v>
      </c>
      <c r="N96" s="181">
        <v>1</v>
      </c>
      <c r="O96" s="181">
        <v>0</v>
      </c>
      <c r="P96" s="181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48"/>
      <c r="AS96" s="48"/>
      <c r="AT96" s="23"/>
      <c r="AU96" s="12"/>
    </row>
    <row r="97" spans="1:47" ht="16.5" customHeight="1">
      <c r="A97" s="18">
        <v>95</v>
      </c>
      <c r="B97" s="57">
        <v>3191100192054</v>
      </c>
      <c r="C97" s="30" t="s">
        <v>50</v>
      </c>
      <c r="D97" s="30" t="s">
        <v>1956</v>
      </c>
      <c r="E97" s="30" t="s">
        <v>1955</v>
      </c>
      <c r="F97" s="79">
        <v>1</v>
      </c>
      <c r="G97" s="79"/>
      <c r="H97" s="80">
        <v>12</v>
      </c>
      <c r="I97" s="30" t="s">
        <v>726</v>
      </c>
      <c r="J97" s="79">
        <v>1786</v>
      </c>
      <c r="K97" s="79">
        <v>0</v>
      </c>
      <c r="L97" s="79">
        <v>0</v>
      </c>
      <c r="M97" s="79">
        <v>0</v>
      </c>
      <c r="N97" s="79">
        <v>1</v>
      </c>
      <c r="O97" s="79">
        <v>0</v>
      </c>
      <c r="P97" s="79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60" t="s">
        <v>1379</v>
      </c>
      <c r="AU97" s="12" t="s">
        <v>2079</v>
      </c>
    </row>
    <row r="98" spans="1:47">
      <c r="A98" s="18">
        <v>96</v>
      </c>
      <c r="B98" s="19">
        <v>3191100435500</v>
      </c>
      <c r="C98" s="20" t="s">
        <v>64</v>
      </c>
      <c r="D98" s="20" t="s">
        <v>798</v>
      </c>
      <c r="E98" s="20" t="s">
        <v>799</v>
      </c>
      <c r="F98" s="21">
        <v>2</v>
      </c>
      <c r="G98" s="21"/>
      <c r="H98" s="24">
        <v>18</v>
      </c>
      <c r="I98" s="20" t="s">
        <v>726</v>
      </c>
      <c r="J98" s="21" t="s">
        <v>598</v>
      </c>
      <c r="K98" s="21">
        <v>0</v>
      </c>
      <c r="L98" s="21">
        <v>1</v>
      </c>
      <c r="M98" s="21">
        <v>0</v>
      </c>
      <c r="N98" s="21">
        <v>0</v>
      </c>
      <c r="O98" s="21">
        <v>1</v>
      </c>
      <c r="P98" s="21"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1:47">
      <c r="A99" s="18">
        <v>97</v>
      </c>
      <c r="B99" s="19">
        <v>1309801457673</v>
      </c>
      <c r="C99" s="20" t="s">
        <v>91</v>
      </c>
      <c r="D99" s="20" t="s">
        <v>840</v>
      </c>
      <c r="E99" s="20" t="s">
        <v>841</v>
      </c>
      <c r="F99" s="21">
        <v>2</v>
      </c>
      <c r="G99" s="21"/>
      <c r="H99" s="24">
        <v>18</v>
      </c>
      <c r="I99" s="20" t="s">
        <v>726</v>
      </c>
      <c r="J99" s="21" t="s">
        <v>598</v>
      </c>
      <c r="K99" s="21">
        <v>0</v>
      </c>
      <c r="L99" s="21">
        <v>0</v>
      </c>
      <c r="M99" s="21">
        <v>1</v>
      </c>
      <c r="N99" s="21">
        <v>0</v>
      </c>
      <c r="O99" s="21">
        <v>1</v>
      </c>
      <c r="P99" s="21">
        <v>0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</row>
    <row r="100" spans="1:47">
      <c r="A100" s="18">
        <v>98</v>
      </c>
      <c r="B100" s="57">
        <v>3191100441186</v>
      </c>
      <c r="C100" s="58" t="s">
        <v>50</v>
      </c>
      <c r="D100" s="58" t="s">
        <v>431</v>
      </c>
      <c r="E100" s="58" t="s">
        <v>864</v>
      </c>
      <c r="F100" s="79">
        <v>1</v>
      </c>
      <c r="G100" s="79"/>
      <c r="H100" s="80">
        <v>18</v>
      </c>
      <c r="I100" s="58" t="s">
        <v>726</v>
      </c>
      <c r="J100" s="21" t="s">
        <v>598</v>
      </c>
      <c r="K100" s="21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  <c r="Q100" s="25"/>
      <c r="R100" s="25"/>
      <c r="S100" s="25"/>
      <c r="T100" s="25"/>
      <c r="U100" s="25"/>
      <c r="V100" s="25"/>
      <c r="W100" s="25"/>
      <c r="X100" s="25"/>
      <c r="Y100" s="25">
        <v>1</v>
      </c>
      <c r="Z100" s="25"/>
      <c r="AA100" s="25"/>
      <c r="AB100" s="25"/>
      <c r="AC100" s="25" t="s">
        <v>865</v>
      </c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>
        <v>1</v>
      </c>
      <c r="AO100" s="25"/>
      <c r="AP100" s="25">
        <v>1</v>
      </c>
      <c r="AQ100" s="25"/>
      <c r="AR100" s="23"/>
      <c r="AS100" s="23"/>
      <c r="AT100" s="60" t="s">
        <v>1379</v>
      </c>
    </row>
    <row r="101" spans="1:47">
      <c r="A101" s="18">
        <v>99</v>
      </c>
      <c r="B101" s="57">
        <v>3191100521040</v>
      </c>
      <c r="C101" s="58" t="s">
        <v>50</v>
      </c>
      <c r="D101" s="58" t="s">
        <v>662</v>
      </c>
      <c r="E101" s="58" t="s">
        <v>797</v>
      </c>
      <c r="F101" s="79">
        <v>1</v>
      </c>
      <c r="G101" s="79"/>
      <c r="H101" s="80">
        <v>18</v>
      </c>
      <c r="I101" s="58" t="s">
        <v>726</v>
      </c>
      <c r="J101" s="21" t="s">
        <v>598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1">
        <v>0</v>
      </c>
      <c r="Q101" s="25">
        <v>1</v>
      </c>
      <c r="R101" s="25">
        <v>1</v>
      </c>
      <c r="S101" s="25"/>
      <c r="T101" s="25"/>
      <c r="U101" s="25"/>
      <c r="V101" s="25"/>
      <c r="W101" s="25">
        <v>1</v>
      </c>
      <c r="X101" s="25"/>
      <c r="Y101" s="25">
        <v>1</v>
      </c>
      <c r="Z101" s="25"/>
      <c r="AA101" s="25"/>
      <c r="AB101" s="25"/>
      <c r="AC101" s="25"/>
      <c r="AD101" s="25"/>
      <c r="AE101" s="25"/>
      <c r="AF101" s="25"/>
      <c r="AG101" s="25"/>
      <c r="AH101" s="25">
        <v>1</v>
      </c>
      <c r="AI101" s="25"/>
      <c r="AJ101" s="25"/>
      <c r="AK101" s="25"/>
      <c r="AL101" s="25"/>
      <c r="AM101" s="25"/>
      <c r="AN101" s="25">
        <v>1</v>
      </c>
      <c r="AO101" s="25"/>
      <c r="AP101" s="25">
        <v>1</v>
      </c>
      <c r="AQ101" s="25"/>
      <c r="AR101" s="23"/>
      <c r="AS101" s="23"/>
      <c r="AT101" s="60" t="s">
        <v>1379</v>
      </c>
    </row>
    <row r="102" spans="1:47">
      <c r="A102" s="18">
        <v>100</v>
      </c>
      <c r="B102" s="19">
        <v>3191100438606</v>
      </c>
      <c r="C102" s="20" t="s">
        <v>50</v>
      </c>
      <c r="D102" s="20" t="s">
        <v>296</v>
      </c>
      <c r="E102" s="20" t="s">
        <v>872</v>
      </c>
      <c r="F102" s="21">
        <v>1</v>
      </c>
      <c r="G102" s="21"/>
      <c r="H102" s="24">
        <v>18</v>
      </c>
      <c r="I102" s="20" t="s">
        <v>726</v>
      </c>
      <c r="J102" s="21" t="s">
        <v>598</v>
      </c>
      <c r="K102" s="21">
        <v>0</v>
      </c>
      <c r="L102" s="21">
        <v>1</v>
      </c>
      <c r="M102" s="21">
        <v>0</v>
      </c>
      <c r="N102" s="21">
        <v>0</v>
      </c>
      <c r="O102" s="21">
        <v>0</v>
      </c>
      <c r="P102" s="21">
        <v>0</v>
      </c>
      <c r="Q102" s="27"/>
      <c r="R102" s="27"/>
      <c r="S102" s="27"/>
      <c r="T102" s="27"/>
      <c r="U102" s="27"/>
      <c r="V102" s="27"/>
      <c r="W102" s="27"/>
      <c r="X102" s="25">
        <v>1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>
        <v>1</v>
      </c>
      <c r="AQ102" s="27"/>
      <c r="AR102" s="23"/>
      <c r="AS102" s="23"/>
      <c r="AT102" s="23"/>
    </row>
    <row r="103" spans="1:47">
      <c r="A103" s="18">
        <v>101</v>
      </c>
      <c r="B103" s="19">
        <v>5301100002675</v>
      </c>
      <c r="C103" s="28" t="s">
        <v>50</v>
      </c>
      <c r="D103" s="28" t="s">
        <v>1536</v>
      </c>
      <c r="E103" s="28" t="s">
        <v>1537</v>
      </c>
      <c r="F103" s="21">
        <v>1</v>
      </c>
      <c r="G103" s="21"/>
      <c r="H103" s="22">
        <v>18</v>
      </c>
      <c r="I103" s="28" t="s">
        <v>726</v>
      </c>
      <c r="J103" s="21" t="s">
        <v>598</v>
      </c>
      <c r="K103" s="21">
        <v>0</v>
      </c>
      <c r="L103" s="21">
        <v>0</v>
      </c>
      <c r="M103" s="21">
        <v>1</v>
      </c>
      <c r="N103" s="21">
        <v>0</v>
      </c>
      <c r="O103" s="21">
        <v>0</v>
      </c>
      <c r="P103" s="21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>
      <c r="A104" s="18">
        <v>102</v>
      </c>
      <c r="B104" s="19">
        <v>5190100024092</v>
      </c>
      <c r="C104" s="28" t="s">
        <v>55</v>
      </c>
      <c r="D104" s="28" t="s">
        <v>1539</v>
      </c>
      <c r="E104" s="28" t="s">
        <v>1540</v>
      </c>
      <c r="F104" s="21">
        <v>2</v>
      </c>
      <c r="G104" s="21"/>
      <c r="H104" s="22">
        <v>18</v>
      </c>
      <c r="I104" s="28" t="s">
        <v>726</v>
      </c>
      <c r="J104" s="21" t="s">
        <v>598</v>
      </c>
      <c r="K104" s="21">
        <v>0</v>
      </c>
      <c r="L104" s="21">
        <v>0</v>
      </c>
      <c r="M104" s="21">
        <v>1</v>
      </c>
      <c r="N104" s="21">
        <v>0</v>
      </c>
      <c r="O104" s="21">
        <v>0</v>
      </c>
      <c r="P104" s="21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3"/>
      <c r="AS104" s="23"/>
      <c r="AT104" s="23"/>
    </row>
    <row r="105" spans="1:47" s="183" customFormat="1">
      <c r="A105" s="18">
        <v>103</v>
      </c>
      <c r="B105" s="19">
        <v>3110101078831</v>
      </c>
      <c r="C105" s="28" t="s">
        <v>50</v>
      </c>
      <c r="D105" s="28" t="s">
        <v>1701</v>
      </c>
      <c r="E105" s="28" t="s">
        <v>1702</v>
      </c>
      <c r="F105" s="21">
        <v>1</v>
      </c>
      <c r="G105" s="21">
        <v>111</v>
      </c>
      <c r="H105" s="24">
        <v>18</v>
      </c>
      <c r="I105" s="28" t="s">
        <v>726</v>
      </c>
      <c r="J105" s="21" t="s">
        <v>598</v>
      </c>
      <c r="K105" s="26">
        <v>0</v>
      </c>
      <c r="L105" s="26">
        <v>0</v>
      </c>
      <c r="M105" s="26">
        <v>1</v>
      </c>
      <c r="N105" s="26">
        <v>0</v>
      </c>
      <c r="O105" s="26">
        <v>0</v>
      </c>
      <c r="P105" s="26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3"/>
      <c r="AS105" s="23"/>
      <c r="AT105" s="23"/>
    </row>
    <row r="106" spans="1:47" s="182" customFormat="1">
      <c r="A106" s="18">
        <v>104</v>
      </c>
      <c r="B106" s="212">
        <v>3191100434201</v>
      </c>
      <c r="C106" s="213" t="s">
        <v>55</v>
      </c>
      <c r="D106" s="213" t="s">
        <v>1822</v>
      </c>
      <c r="E106" s="213" t="s">
        <v>89</v>
      </c>
      <c r="F106" s="181">
        <v>2</v>
      </c>
      <c r="G106" s="181">
        <v>53</v>
      </c>
      <c r="H106" s="214">
        <v>1</v>
      </c>
      <c r="I106" s="213" t="s">
        <v>726</v>
      </c>
      <c r="J106" s="21" t="s">
        <v>598</v>
      </c>
      <c r="K106" s="181">
        <v>0</v>
      </c>
      <c r="L106" s="181">
        <v>0</v>
      </c>
      <c r="M106" s="181">
        <v>1</v>
      </c>
      <c r="N106" s="181">
        <v>0</v>
      </c>
      <c r="O106" s="181">
        <v>0</v>
      </c>
      <c r="P106" s="181">
        <v>0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48">
        <v>1</v>
      </c>
      <c r="AS106" s="48"/>
      <c r="AT106" s="23"/>
      <c r="AU106" s="12" t="s">
        <v>1749</v>
      </c>
    </row>
    <row r="107" spans="1:47" s="183" customFormat="1">
      <c r="A107" s="18">
        <v>105</v>
      </c>
      <c r="B107" s="19">
        <v>3191100374845</v>
      </c>
      <c r="C107" s="28" t="s">
        <v>55</v>
      </c>
      <c r="D107" s="213" t="s">
        <v>393</v>
      </c>
      <c r="E107" s="28" t="s">
        <v>1692</v>
      </c>
      <c r="F107" s="21">
        <v>2</v>
      </c>
      <c r="G107" s="21">
        <v>35</v>
      </c>
      <c r="H107" s="24">
        <v>4</v>
      </c>
      <c r="I107" s="28" t="s">
        <v>726</v>
      </c>
      <c r="J107" s="21" t="s">
        <v>598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3"/>
      <c r="AS107" s="23"/>
      <c r="AT107" s="23"/>
    </row>
    <row r="108" spans="1:47" s="183" customFormat="1">
      <c r="A108" s="18">
        <v>106</v>
      </c>
      <c r="B108" s="19">
        <v>3411800366788</v>
      </c>
      <c r="C108" s="28" t="s">
        <v>50</v>
      </c>
      <c r="D108" s="213" t="s">
        <v>1693</v>
      </c>
      <c r="E108" s="28" t="s">
        <v>1694</v>
      </c>
      <c r="F108" s="21">
        <v>1</v>
      </c>
      <c r="G108" s="21">
        <v>104</v>
      </c>
      <c r="H108" s="24">
        <v>18</v>
      </c>
      <c r="I108" s="28" t="s">
        <v>726</v>
      </c>
      <c r="J108" s="21" t="s">
        <v>598</v>
      </c>
      <c r="K108" s="26">
        <v>0</v>
      </c>
      <c r="L108" s="26">
        <v>0</v>
      </c>
      <c r="M108" s="26">
        <v>1</v>
      </c>
      <c r="N108" s="26">
        <v>0</v>
      </c>
      <c r="O108" s="26">
        <v>0</v>
      </c>
      <c r="P108" s="26">
        <v>0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/>
    </row>
    <row r="109" spans="1:47" s="183" customFormat="1">
      <c r="A109" s="18">
        <v>107</v>
      </c>
      <c r="B109" s="19">
        <v>5250199000416</v>
      </c>
      <c r="C109" s="28" t="s">
        <v>50</v>
      </c>
      <c r="D109" s="213" t="s">
        <v>1571</v>
      </c>
      <c r="E109" s="28" t="s">
        <v>1788</v>
      </c>
      <c r="F109" s="21">
        <v>1</v>
      </c>
      <c r="G109" s="21">
        <v>277</v>
      </c>
      <c r="H109" s="24">
        <v>1</v>
      </c>
      <c r="I109" s="28" t="s">
        <v>726</v>
      </c>
      <c r="J109" s="21" t="s">
        <v>598</v>
      </c>
      <c r="K109" s="26">
        <v>0</v>
      </c>
      <c r="L109" s="26">
        <v>0</v>
      </c>
      <c r="M109" s="26">
        <v>1</v>
      </c>
      <c r="N109" s="26">
        <v>0</v>
      </c>
      <c r="O109" s="26">
        <v>0</v>
      </c>
      <c r="P109" s="26"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 s="183" customFormat="1">
      <c r="A110" s="18">
        <v>108</v>
      </c>
      <c r="B110" s="19">
        <v>1101800226974</v>
      </c>
      <c r="C110" s="28" t="s">
        <v>50</v>
      </c>
      <c r="D110" s="213" t="s">
        <v>1408</v>
      </c>
      <c r="E110" s="28" t="s">
        <v>1696</v>
      </c>
      <c r="F110" s="21">
        <v>1</v>
      </c>
      <c r="G110" s="21">
        <v>237</v>
      </c>
      <c r="H110" s="24">
        <v>1</v>
      </c>
      <c r="I110" s="28" t="s">
        <v>726</v>
      </c>
      <c r="J110" s="21" t="s">
        <v>598</v>
      </c>
      <c r="K110" s="26">
        <v>0</v>
      </c>
      <c r="L110" s="26">
        <v>0</v>
      </c>
      <c r="M110" s="26">
        <v>1</v>
      </c>
      <c r="N110" s="26">
        <v>0</v>
      </c>
      <c r="O110" s="26">
        <v>0</v>
      </c>
      <c r="P110" s="26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/>
    </row>
    <row r="111" spans="1:47" s="183" customFormat="1">
      <c r="A111" s="18">
        <v>109</v>
      </c>
      <c r="B111" s="19">
        <v>1309800074126</v>
      </c>
      <c r="C111" s="28" t="s">
        <v>50</v>
      </c>
      <c r="D111" s="213" t="s">
        <v>1697</v>
      </c>
      <c r="E111" s="28" t="s">
        <v>1698</v>
      </c>
      <c r="F111" s="21">
        <v>1</v>
      </c>
      <c r="G111" s="21">
        <v>26</v>
      </c>
      <c r="H111" s="24">
        <v>4</v>
      </c>
      <c r="I111" s="28" t="s">
        <v>726</v>
      </c>
      <c r="J111" s="21" t="s">
        <v>598</v>
      </c>
      <c r="K111" s="26">
        <v>1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/>
    </row>
    <row r="112" spans="1:47" s="183" customFormat="1">
      <c r="A112" s="18">
        <v>110</v>
      </c>
      <c r="B112" s="19">
        <v>3191100194499</v>
      </c>
      <c r="C112" s="28" t="s">
        <v>55</v>
      </c>
      <c r="D112" s="213" t="s">
        <v>1699</v>
      </c>
      <c r="E112" s="28" t="s">
        <v>1700</v>
      </c>
      <c r="F112" s="21">
        <v>2</v>
      </c>
      <c r="G112" s="21">
        <v>121</v>
      </c>
      <c r="H112" s="24">
        <v>12</v>
      </c>
      <c r="I112" s="28" t="s">
        <v>726</v>
      </c>
      <c r="J112" s="21" t="s">
        <v>598</v>
      </c>
      <c r="K112" s="26">
        <v>0</v>
      </c>
      <c r="L112" s="26">
        <v>0</v>
      </c>
      <c r="M112" s="26">
        <v>1</v>
      </c>
      <c r="N112" s="26">
        <v>0</v>
      </c>
      <c r="O112" s="26">
        <v>0</v>
      </c>
      <c r="P112" s="26">
        <v>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 t="s">
        <v>1977</v>
      </c>
    </row>
    <row r="113" spans="1:46">
      <c r="A113" s="18">
        <v>111</v>
      </c>
      <c r="B113" s="19">
        <v>3310200543549</v>
      </c>
      <c r="C113" s="28" t="s">
        <v>50</v>
      </c>
      <c r="D113" s="28" t="s">
        <v>1360</v>
      </c>
      <c r="E113" s="28" t="s">
        <v>1707</v>
      </c>
      <c r="F113" s="21">
        <v>1</v>
      </c>
      <c r="G113" s="21">
        <v>266</v>
      </c>
      <c r="H113" s="24">
        <v>12</v>
      </c>
      <c r="I113" s="28" t="s">
        <v>726</v>
      </c>
      <c r="J113" s="21" t="s">
        <v>598</v>
      </c>
      <c r="K113" s="21"/>
      <c r="L113" s="21"/>
      <c r="M113" s="21"/>
      <c r="N113" s="21"/>
      <c r="O113" s="21"/>
      <c r="P113" s="21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3"/>
      <c r="AS113" s="23"/>
      <c r="AT113" s="23"/>
    </row>
    <row r="114" spans="1:46">
      <c r="A114" s="18">
        <v>112</v>
      </c>
      <c r="B114" s="19">
        <v>3191100373059</v>
      </c>
      <c r="C114" s="28" t="s">
        <v>55</v>
      </c>
      <c r="D114" s="28" t="s">
        <v>433</v>
      </c>
      <c r="E114" s="28" t="s">
        <v>2033</v>
      </c>
      <c r="F114" s="21">
        <v>2</v>
      </c>
      <c r="G114" s="21">
        <v>26</v>
      </c>
      <c r="H114" s="24">
        <v>11</v>
      </c>
      <c r="I114" s="28" t="s">
        <v>726</v>
      </c>
      <c r="J114" s="21" t="s">
        <v>598</v>
      </c>
      <c r="K114" s="21">
        <v>1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3"/>
      <c r="AS114" s="23"/>
      <c r="AT114" s="23"/>
    </row>
    <row r="115" spans="1:46">
      <c r="A115" s="18">
        <v>113</v>
      </c>
      <c r="B115" s="19">
        <v>5110100045448</v>
      </c>
      <c r="C115" s="28" t="s">
        <v>50</v>
      </c>
      <c r="D115" s="28" t="s">
        <v>2034</v>
      </c>
      <c r="E115" s="28" t="s">
        <v>2035</v>
      </c>
      <c r="F115" s="21">
        <v>1</v>
      </c>
      <c r="G115" s="21">
        <v>211</v>
      </c>
      <c r="H115" s="24">
        <v>11</v>
      </c>
      <c r="I115" s="28" t="s">
        <v>726</v>
      </c>
      <c r="J115" s="21" t="s">
        <v>598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3"/>
      <c r="AS115" s="23"/>
      <c r="AT115" s="23"/>
    </row>
    <row r="116" spans="1:46">
      <c r="A116" s="18">
        <v>114</v>
      </c>
      <c r="B116" s="19">
        <v>3191100372541</v>
      </c>
      <c r="C116" s="28" t="s">
        <v>55</v>
      </c>
      <c r="D116" s="28" t="s">
        <v>2036</v>
      </c>
      <c r="E116" s="28" t="s">
        <v>2037</v>
      </c>
      <c r="F116" s="21">
        <v>2</v>
      </c>
      <c r="G116" s="21">
        <v>17</v>
      </c>
      <c r="H116" s="24">
        <v>11</v>
      </c>
      <c r="I116" s="28" t="s">
        <v>726</v>
      </c>
      <c r="J116" s="21" t="s">
        <v>598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3"/>
      <c r="AS116" s="23"/>
      <c r="AT116" s="23"/>
    </row>
    <row r="117" spans="1:46">
      <c r="A117" s="18">
        <v>115</v>
      </c>
      <c r="B117" s="19">
        <v>3302100090234</v>
      </c>
      <c r="C117" s="28" t="s">
        <v>50</v>
      </c>
      <c r="D117" s="28" t="s">
        <v>2038</v>
      </c>
      <c r="E117" s="28" t="s">
        <v>2039</v>
      </c>
      <c r="F117" s="21">
        <v>1</v>
      </c>
      <c r="G117" s="21">
        <v>183</v>
      </c>
      <c r="H117" s="24">
        <v>11</v>
      </c>
      <c r="I117" s="28" t="s">
        <v>726</v>
      </c>
      <c r="J117" s="21" t="s">
        <v>598</v>
      </c>
      <c r="K117" s="21">
        <v>0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3"/>
      <c r="AS117" s="23"/>
      <c r="AT117" s="23"/>
    </row>
    <row r="118" spans="1:46">
      <c r="A118" s="18">
        <v>116</v>
      </c>
      <c r="B118" s="19">
        <v>3191100074621</v>
      </c>
      <c r="C118" s="28" t="s">
        <v>55</v>
      </c>
      <c r="D118" s="28" t="s">
        <v>2040</v>
      </c>
      <c r="E118" s="28" t="s">
        <v>2041</v>
      </c>
      <c r="F118" s="21">
        <v>2</v>
      </c>
      <c r="G118" s="21">
        <v>45</v>
      </c>
      <c r="H118" s="24">
        <v>11</v>
      </c>
      <c r="I118" s="28" t="s">
        <v>726</v>
      </c>
      <c r="J118" s="21" t="s">
        <v>598</v>
      </c>
      <c r="K118" s="21">
        <v>0</v>
      </c>
      <c r="L118" s="21">
        <v>0</v>
      </c>
      <c r="M118" s="21">
        <v>1</v>
      </c>
      <c r="N118" s="21">
        <v>0</v>
      </c>
      <c r="O118" s="21">
        <v>0</v>
      </c>
      <c r="P118" s="21">
        <v>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3"/>
      <c r="AS118" s="23"/>
      <c r="AT118" s="23"/>
    </row>
    <row r="119" spans="1:46">
      <c r="A119" s="18"/>
      <c r="B119" s="19">
        <v>3301100283287</v>
      </c>
      <c r="C119" s="28" t="s">
        <v>50</v>
      </c>
      <c r="D119" s="28" t="s">
        <v>2058</v>
      </c>
      <c r="E119" s="28" t="s">
        <v>2059</v>
      </c>
      <c r="F119" s="21">
        <v>1</v>
      </c>
      <c r="G119" s="21">
        <v>130</v>
      </c>
      <c r="H119" s="24">
        <v>18</v>
      </c>
      <c r="I119" s="28" t="s">
        <v>726</v>
      </c>
      <c r="J119" s="21" t="s">
        <v>598</v>
      </c>
      <c r="K119" s="21">
        <v>0</v>
      </c>
      <c r="L119" s="21">
        <v>1</v>
      </c>
      <c r="M119" s="21">
        <v>0</v>
      </c>
      <c r="N119" s="21">
        <v>0</v>
      </c>
      <c r="O119" s="21">
        <v>0</v>
      </c>
      <c r="P119" s="21">
        <v>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3"/>
      <c r="AS119" s="23"/>
      <c r="AT119" s="23" t="s">
        <v>1457</v>
      </c>
    </row>
    <row r="120" spans="1:46">
      <c r="A120" s="18"/>
      <c r="B120" s="19">
        <v>5191100055258</v>
      </c>
      <c r="C120" s="28" t="s">
        <v>55</v>
      </c>
      <c r="D120" s="28" t="s">
        <v>2060</v>
      </c>
      <c r="E120" s="28" t="s">
        <v>2061</v>
      </c>
      <c r="F120" s="21">
        <v>2</v>
      </c>
      <c r="G120" s="21">
        <v>24</v>
      </c>
      <c r="H120" s="24">
        <v>11</v>
      </c>
      <c r="I120" s="28" t="s">
        <v>726</v>
      </c>
      <c r="J120" s="21" t="s">
        <v>598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3"/>
      <c r="AS120" s="23"/>
      <c r="AT120" s="23" t="s">
        <v>1457</v>
      </c>
    </row>
    <row r="121" spans="1:46">
      <c r="A121" s="18"/>
      <c r="B121" s="19"/>
      <c r="C121" s="20"/>
      <c r="D121" s="20"/>
      <c r="E121" s="20"/>
      <c r="F121" s="21"/>
      <c r="G121" s="21"/>
      <c r="H121" s="24"/>
      <c r="I121" s="20"/>
      <c r="J121" s="21"/>
      <c r="K121" s="21"/>
      <c r="L121" s="21"/>
      <c r="M121" s="21"/>
      <c r="N121" s="21"/>
      <c r="O121" s="21"/>
      <c r="P121" s="21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3"/>
      <c r="AS121" s="23"/>
      <c r="AT121" s="23"/>
    </row>
    <row r="122" spans="1:46">
      <c r="A122" s="18"/>
      <c r="B122" s="19"/>
      <c r="C122" s="20"/>
      <c r="D122" s="20"/>
      <c r="E122" s="20"/>
      <c r="F122" s="21"/>
      <c r="G122" s="21"/>
      <c r="H122" s="24"/>
      <c r="I122" s="20"/>
      <c r="J122" s="21"/>
      <c r="K122" s="26"/>
      <c r="L122" s="26"/>
      <c r="M122" s="26"/>
      <c r="N122" s="26"/>
      <c r="O122" s="26"/>
      <c r="P122" s="26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3"/>
      <c r="AS122" s="23"/>
      <c r="AT122" s="23"/>
    </row>
    <row r="123" spans="1:46">
      <c r="A123" s="18"/>
      <c r="B123" s="19"/>
      <c r="C123" s="20"/>
      <c r="D123" s="20"/>
      <c r="E123" s="20"/>
      <c r="F123" s="21"/>
      <c r="G123" s="21"/>
      <c r="H123" s="24"/>
      <c r="I123" s="20"/>
      <c r="J123" s="21"/>
      <c r="K123" s="26"/>
      <c r="L123" s="26"/>
      <c r="M123" s="26"/>
      <c r="N123" s="26"/>
      <c r="O123" s="26"/>
      <c r="P123" s="26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3"/>
      <c r="AS123" s="23"/>
      <c r="AT123" s="23"/>
    </row>
    <row r="124" spans="1:46">
      <c r="A124" s="31"/>
      <c r="B124" s="32"/>
      <c r="C124" s="32"/>
      <c r="D124" s="32"/>
      <c r="E124" s="32"/>
      <c r="F124" s="31"/>
      <c r="G124" s="31"/>
      <c r="H124" s="33"/>
      <c r="I124" s="32"/>
      <c r="J124" s="31"/>
      <c r="K124" s="31">
        <f t="shared" ref="K124:P124" si="0">SUM(K3:K123)</f>
        <v>15</v>
      </c>
      <c r="L124" s="31">
        <f t="shared" si="0"/>
        <v>13</v>
      </c>
      <c r="M124" s="31">
        <f t="shared" si="0"/>
        <v>77</v>
      </c>
      <c r="N124" s="31">
        <f t="shared" si="0"/>
        <v>10</v>
      </c>
      <c r="O124" s="31">
        <f t="shared" si="0"/>
        <v>5</v>
      </c>
      <c r="P124" s="31">
        <f t="shared" si="0"/>
        <v>1</v>
      </c>
      <c r="Q124" s="31">
        <f t="shared" ref="Q124:AQ124" si="1">SUM(Q3:Q123)</f>
        <v>5</v>
      </c>
      <c r="R124" s="31">
        <f t="shared" si="1"/>
        <v>2</v>
      </c>
      <c r="S124" s="31">
        <f t="shared" si="1"/>
        <v>0</v>
      </c>
      <c r="T124" s="31">
        <f t="shared" si="1"/>
        <v>0</v>
      </c>
      <c r="U124" s="31">
        <f t="shared" si="1"/>
        <v>8</v>
      </c>
      <c r="V124" s="31">
        <f t="shared" si="1"/>
        <v>3</v>
      </c>
      <c r="W124" s="31">
        <f t="shared" si="1"/>
        <v>1</v>
      </c>
      <c r="X124" s="31">
        <f t="shared" si="1"/>
        <v>3</v>
      </c>
      <c r="Y124" s="31">
        <f t="shared" si="1"/>
        <v>2</v>
      </c>
      <c r="Z124" s="31">
        <f t="shared" si="1"/>
        <v>0</v>
      </c>
      <c r="AA124" s="31">
        <f t="shared" si="1"/>
        <v>0</v>
      </c>
      <c r="AB124" s="31">
        <f t="shared" si="1"/>
        <v>2</v>
      </c>
      <c r="AC124" s="31">
        <f t="shared" si="1"/>
        <v>0</v>
      </c>
      <c r="AD124" s="31">
        <f t="shared" si="1"/>
        <v>0</v>
      </c>
      <c r="AE124" s="31">
        <f t="shared" si="1"/>
        <v>0</v>
      </c>
      <c r="AF124" s="31">
        <f t="shared" si="1"/>
        <v>0</v>
      </c>
      <c r="AG124" s="31">
        <f t="shared" si="1"/>
        <v>0</v>
      </c>
      <c r="AH124" s="31">
        <f t="shared" si="1"/>
        <v>1</v>
      </c>
      <c r="AI124" s="31">
        <f t="shared" si="1"/>
        <v>1</v>
      </c>
      <c r="AJ124" s="31">
        <f t="shared" si="1"/>
        <v>1</v>
      </c>
      <c r="AK124" s="31">
        <f t="shared" si="1"/>
        <v>1</v>
      </c>
      <c r="AL124" s="31">
        <f t="shared" si="1"/>
        <v>0</v>
      </c>
      <c r="AM124" s="31">
        <f t="shared" si="1"/>
        <v>0</v>
      </c>
      <c r="AN124" s="31">
        <f t="shared" si="1"/>
        <v>4</v>
      </c>
      <c r="AO124" s="31">
        <f t="shared" si="1"/>
        <v>0</v>
      </c>
      <c r="AP124" s="31">
        <f t="shared" si="1"/>
        <v>18</v>
      </c>
      <c r="AQ124" s="31">
        <f t="shared" si="1"/>
        <v>0</v>
      </c>
      <c r="AR124" s="23"/>
      <c r="AS124" s="23"/>
      <c r="AT124" s="23"/>
    </row>
    <row r="126" spans="1:46">
      <c r="B126" s="12" t="s">
        <v>2048</v>
      </c>
      <c r="C126" s="12">
        <v>116</v>
      </c>
      <c r="D126" s="12" t="s">
        <v>2049</v>
      </c>
    </row>
    <row r="127" spans="1:46">
      <c r="B127" s="12" t="s">
        <v>1619</v>
      </c>
      <c r="C127" s="12">
        <v>1</v>
      </c>
      <c r="D127" s="12" t="s">
        <v>2049</v>
      </c>
    </row>
    <row r="128" spans="1:46">
      <c r="B128" s="12" t="s">
        <v>2062</v>
      </c>
      <c r="C128" s="12">
        <v>2</v>
      </c>
      <c r="D128" s="12" t="s">
        <v>2049</v>
      </c>
      <c r="F128" s="12"/>
      <c r="G128" s="12"/>
      <c r="H128" s="34"/>
      <c r="I128" s="34"/>
    </row>
    <row r="129" spans="2:4">
      <c r="B129" s="12" t="s">
        <v>36</v>
      </c>
      <c r="C129" s="12">
        <v>117</v>
      </c>
      <c r="D129" s="12" t="s">
        <v>2049</v>
      </c>
    </row>
  </sheetData>
  <autoFilter ref="F1:F124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5"/>
  <sheetViews>
    <sheetView workbookViewId="0">
      <selection activeCell="AT14" sqref="AT14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10.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5.375" style="12" customWidth="1"/>
    <col min="47" max="16384" width="9" style="12"/>
  </cols>
  <sheetData>
    <row r="1" spans="1:47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7" ht="184.5">
      <c r="A2" s="469"/>
      <c r="B2" s="469"/>
      <c r="C2" s="469"/>
      <c r="D2" s="469"/>
      <c r="E2" s="469"/>
      <c r="F2" s="469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7">
      <c r="A3" s="18">
        <v>1</v>
      </c>
      <c r="B3" s="19">
        <v>3191100525592</v>
      </c>
      <c r="C3" s="20" t="s">
        <v>64</v>
      </c>
      <c r="D3" s="20" t="s">
        <v>875</v>
      </c>
      <c r="E3" s="20" t="s">
        <v>876</v>
      </c>
      <c r="F3" s="21">
        <v>2</v>
      </c>
      <c r="G3" s="21">
        <v>217</v>
      </c>
      <c r="H3" s="24">
        <v>16</v>
      </c>
      <c r="I3" s="20" t="s">
        <v>726</v>
      </c>
      <c r="J3" s="21" t="s">
        <v>786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7">
      <c r="A4" s="18">
        <v>2</v>
      </c>
      <c r="B4" s="19">
        <v>3191100502410</v>
      </c>
      <c r="C4" s="20" t="s">
        <v>50</v>
      </c>
      <c r="D4" s="20" t="s">
        <v>67</v>
      </c>
      <c r="E4" s="20" t="s">
        <v>877</v>
      </c>
      <c r="F4" s="21">
        <v>1</v>
      </c>
      <c r="G4" s="21">
        <v>45</v>
      </c>
      <c r="H4" s="24">
        <v>2</v>
      </c>
      <c r="I4" s="20" t="s">
        <v>726</v>
      </c>
      <c r="J4" s="21" t="s">
        <v>786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7">
      <c r="A5" s="18">
        <v>3</v>
      </c>
      <c r="B5" s="19">
        <v>5330301059223</v>
      </c>
      <c r="C5" s="20" t="s">
        <v>64</v>
      </c>
      <c r="D5" s="20" t="s">
        <v>879</v>
      </c>
      <c r="E5" s="20" t="s">
        <v>880</v>
      </c>
      <c r="F5" s="21">
        <v>2</v>
      </c>
      <c r="G5" s="21">
        <v>120</v>
      </c>
      <c r="H5" s="24">
        <v>3</v>
      </c>
      <c r="I5" s="20" t="s">
        <v>726</v>
      </c>
      <c r="J5" s="21" t="s">
        <v>786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5">
        <v>1</v>
      </c>
      <c r="AD5" s="27"/>
      <c r="AE5" s="27"/>
      <c r="AF5" s="27"/>
      <c r="AG5" s="25">
        <v>1</v>
      </c>
      <c r="AH5" s="25">
        <v>1</v>
      </c>
      <c r="AI5" s="25">
        <v>1</v>
      </c>
      <c r="AJ5" s="25"/>
      <c r="AK5" s="25"/>
      <c r="AL5" s="25"/>
      <c r="AM5" s="25">
        <v>1</v>
      </c>
      <c r="AN5" s="27"/>
      <c r="AO5" s="27"/>
      <c r="AP5" s="25">
        <v>1</v>
      </c>
      <c r="AQ5" s="25"/>
      <c r="AR5" s="23"/>
      <c r="AS5" s="23"/>
      <c r="AT5" s="23"/>
    </row>
    <row r="6" spans="1:47">
      <c r="A6" s="18">
        <v>4</v>
      </c>
      <c r="B6" s="19">
        <v>3302000102061</v>
      </c>
      <c r="C6" s="20" t="s">
        <v>50</v>
      </c>
      <c r="D6" s="20" t="s">
        <v>881</v>
      </c>
      <c r="E6" s="20" t="s">
        <v>878</v>
      </c>
      <c r="F6" s="21">
        <v>1</v>
      </c>
      <c r="G6" s="184" t="s">
        <v>2050</v>
      </c>
      <c r="H6" s="24">
        <v>2</v>
      </c>
      <c r="I6" s="20" t="s">
        <v>726</v>
      </c>
      <c r="J6" s="21" t="s">
        <v>786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1</v>
      </c>
      <c r="AD6" s="25"/>
      <c r="AE6" s="25"/>
      <c r="AF6" s="25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5"/>
      <c r="AO6" s="25"/>
      <c r="AP6" s="25">
        <v>1</v>
      </c>
      <c r="AQ6" s="25"/>
      <c r="AR6" s="23"/>
      <c r="AS6" s="23"/>
      <c r="AT6" s="23"/>
    </row>
    <row r="7" spans="1:47">
      <c r="A7" s="18">
        <v>5</v>
      </c>
      <c r="B7" s="19">
        <v>3301300182271</v>
      </c>
      <c r="C7" s="20" t="s">
        <v>55</v>
      </c>
      <c r="D7" s="20" t="s">
        <v>882</v>
      </c>
      <c r="E7" s="20" t="s">
        <v>883</v>
      </c>
      <c r="F7" s="21">
        <v>2</v>
      </c>
      <c r="G7" s="21">
        <v>213</v>
      </c>
      <c r="H7" s="24">
        <v>16</v>
      </c>
      <c r="I7" s="20" t="s">
        <v>726</v>
      </c>
      <c r="J7" s="21" t="s">
        <v>786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5">
        <v>1</v>
      </c>
      <c r="AD7" s="27"/>
      <c r="AE7" s="27"/>
      <c r="AF7" s="27"/>
      <c r="AG7" s="27"/>
      <c r="AH7" s="25">
        <v>1</v>
      </c>
      <c r="AI7" s="25">
        <v>1</v>
      </c>
      <c r="AJ7" s="27"/>
      <c r="AK7" s="27"/>
      <c r="AL7" s="27"/>
      <c r="AM7" s="25">
        <v>1</v>
      </c>
      <c r="AN7" s="27"/>
      <c r="AO7" s="27"/>
      <c r="AP7" s="25"/>
      <c r="AQ7" s="25">
        <v>1</v>
      </c>
      <c r="AR7" s="23"/>
      <c r="AS7" s="23"/>
      <c r="AT7" s="23"/>
    </row>
    <row r="8" spans="1:47">
      <c r="A8" s="18">
        <v>6</v>
      </c>
      <c r="B8" s="19">
        <v>5191100054294</v>
      </c>
      <c r="C8" s="20" t="s">
        <v>64</v>
      </c>
      <c r="D8" s="20" t="s">
        <v>884</v>
      </c>
      <c r="E8" s="20" t="s">
        <v>885</v>
      </c>
      <c r="F8" s="21">
        <v>2</v>
      </c>
      <c r="G8" s="21">
        <v>194</v>
      </c>
      <c r="H8" s="24">
        <v>3</v>
      </c>
      <c r="I8" s="20" t="s">
        <v>726</v>
      </c>
      <c r="J8" s="21" t="s">
        <v>786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5">
        <v>1</v>
      </c>
      <c r="AB8" s="27"/>
      <c r="AC8" s="27"/>
      <c r="AD8" s="27"/>
      <c r="AE8" s="27"/>
      <c r="AF8" s="25">
        <v>1</v>
      </c>
      <c r="AG8" s="25">
        <v>1</v>
      </c>
      <c r="AH8" s="25"/>
      <c r="AI8" s="25"/>
      <c r="AJ8" s="25"/>
      <c r="AK8" s="25">
        <v>1</v>
      </c>
      <c r="AL8" s="27"/>
      <c r="AM8" s="27"/>
      <c r="AN8" s="25"/>
      <c r="AO8" s="25">
        <v>1</v>
      </c>
      <c r="AP8" s="25"/>
      <c r="AQ8" s="25">
        <v>1</v>
      </c>
      <c r="AR8" s="23"/>
      <c r="AS8" s="23"/>
      <c r="AT8" s="23"/>
    </row>
    <row r="9" spans="1:47">
      <c r="A9" s="18">
        <v>7</v>
      </c>
      <c r="B9" s="19">
        <v>1309801639909</v>
      </c>
      <c r="C9" s="20" t="s">
        <v>71</v>
      </c>
      <c r="D9" s="20" t="s">
        <v>886</v>
      </c>
      <c r="E9" s="20" t="s">
        <v>887</v>
      </c>
      <c r="F9" s="21">
        <v>1</v>
      </c>
      <c r="G9" s="21">
        <v>74</v>
      </c>
      <c r="H9" s="24">
        <v>3</v>
      </c>
      <c r="I9" s="20" t="s">
        <v>726</v>
      </c>
      <c r="J9" s="21" t="s">
        <v>786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25">
        <v>1</v>
      </c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5">
        <v>1</v>
      </c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>
        <v>1</v>
      </c>
      <c r="AO9" s="25"/>
      <c r="AP9" s="25">
        <v>1</v>
      </c>
      <c r="AQ9" s="25"/>
      <c r="AR9" s="23"/>
      <c r="AS9" s="23"/>
      <c r="AT9" s="23"/>
    </row>
    <row r="10" spans="1:47">
      <c r="A10" s="18">
        <v>8</v>
      </c>
      <c r="B10" s="19">
        <v>3302100720637</v>
      </c>
      <c r="C10" s="20" t="s">
        <v>50</v>
      </c>
      <c r="D10" s="20" t="s">
        <v>888</v>
      </c>
      <c r="E10" s="20" t="s">
        <v>889</v>
      </c>
      <c r="F10" s="21">
        <v>1</v>
      </c>
      <c r="G10" s="21">
        <v>125</v>
      </c>
      <c r="H10" s="24">
        <v>13</v>
      </c>
      <c r="I10" s="20" t="s">
        <v>726</v>
      </c>
      <c r="J10" s="21" t="s">
        <v>786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5">
        <v>1</v>
      </c>
      <c r="U10" s="27"/>
      <c r="V10" s="27"/>
      <c r="W10" s="27"/>
      <c r="X10" s="27"/>
      <c r="Y10" s="27"/>
      <c r="Z10" s="27"/>
      <c r="AA10" s="27"/>
      <c r="AB10" s="27"/>
      <c r="AC10" s="25">
        <v>1</v>
      </c>
      <c r="AD10" s="27"/>
      <c r="AE10" s="27"/>
      <c r="AF10" s="27"/>
      <c r="AG10" s="27"/>
      <c r="AH10" s="25">
        <v>1</v>
      </c>
      <c r="AI10" s="25">
        <v>1</v>
      </c>
      <c r="AJ10" s="25"/>
      <c r="AK10" s="25"/>
      <c r="AL10" s="25"/>
      <c r="AM10" s="25">
        <v>1</v>
      </c>
      <c r="AN10" s="25"/>
      <c r="AO10" s="27"/>
      <c r="AP10" s="25">
        <v>1</v>
      </c>
      <c r="AQ10" s="25"/>
      <c r="AR10" s="23"/>
      <c r="AS10" s="23"/>
      <c r="AT10" s="23"/>
    </row>
    <row r="11" spans="1:47">
      <c r="A11" s="18">
        <v>9</v>
      </c>
      <c r="B11" s="19">
        <v>3302000370766</v>
      </c>
      <c r="C11" s="20" t="s">
        <v>71</v>
      </c>
      <c r="D11" s="20" t="s">
        <v>890</v>
      </c>
      <c r="E11" s="20" t="s">
        <v>891</v>
      </c>
      <c r="F11" s="21">
        <v>1</v>
      </c>
      <c r="G11" s="21">
        <v>110</v>
      </c>
      <c r="H11" s="24">
        <v>2</v>
      </c>
      <c r="I11" s="20" t="s">
        <v>726</v>
      </c>
      <c r="J11" s="21" t="s">
        <v>786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1</v>
      </c>
      <c r="AD11" s="25"/>
      <c r="AE11" s="25"/>
      <c r="AF11" s="25"/>
      <c r="AG11" s="25">
        <v>1</v>
      </c>
      <c r="AH11" s="25">
        <v>1</v>
      </c>
      <c r="AI11" s="25">
        <v>1</v>
      </c>
      <c r="AJ11" s="25"/>
      <c r="AK11" s="25"/>
      <c r="AL11" s="25"/>
      <c r="AM11" s="25"/>
      <c r="AN11" s="25"/>
      <c r="AO11" s="25"/>
      <c r="AP11" s="25">
        <v>1</v>
      </c>
      <c r="AQ11" s="25"/>
      <c r="AR11" s="23"/>
      <c r="AS11" s="23"/>
      <c r="AT11" s="23"/>
    </row>
    <row r="12" spans="1:47">
      <c r="A12" s="18">
        <v>10</v>
      </c>
      <c r="B12" s="19">
        <v>3191100420090</v>
      </c>
      <c r="C12" s="20" t="s">
        <v>55</v>
      </c>
      <c r="D12" s="20" t="s">
        <v>890</v>
      </c>
      <c r="E12" s="20" t="s">
        <v>892</v>
      </c>
      <c r="F12" s="21">
        <v>2</v>
      </c>
      <c r="G12" s="21">
        <v>229</v>
      </c>
      <c r="H12" s="24">
        <v>16</v>
      </c>
      <c r="I12" s="20" t="s">
        <v>726</v>
      </c>
      <c r="J12" s="21" t="s">
        <v>786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5">
        <v>1</v>
      </c>
      <c r="AH12" s="25">
        <v>1</v>
      </c>
      <c r="AI12" s="25">
        <v>1</v>
      </c>
      <c r="AJ12" s="27"/>
      <c r="AK12" s="27"/>
      <c r="AL12" s="27"/>
      <c r="AM12" s="25">
        <v>1</v>
      </c>
      <c r="AN12" s="27"/>
      <c r="AO12" s="27"/>
      <c r="AP12" s="25"/>
      <c r="AQ12" s="25">
        <v>1</v>
      </c>
      <c r="AR12" s="23"/>
      <c r="AS12" s="23"/>
      <c r="AT12" s="23"/>
    </row>
    <row r="13" spans="1:47">
      <c r="A13" s="18">
        <v>11</v>
      </c>
      <c r="B13" s="19">
        <v>1191100085723</v>
      </c>
      <c r="C13" s="20" t="s">
        <v>50</v>
      </c>
      <c r="D13" s="20" t="s">
        <v>893</v>
      </c>
      <c r="E13" s="20" t="s">
        <v>894</v>
      </c>
      <c r="F13" s="21">
        <v>1</v>
      </c>
      <c r="G13" s="21">
        <v>44</v>
      </c>
      <c r="H13" s="24">
        <v>16</v>
      </c>
      <c r="I13" s="20" t="s">
        <v>726</v>
      </c>
      <c r="J13" s="21" t="s">
        <v>786</v>
      </c>
      <c r="K13" s="21">
        <v>0</v>
      </c>
      <c r="L13" s="21">
        <v>0</v>
      </c>
      <c r="M13" s="21">
        <v>0</v>
      </c>
      <c r="N13" s="21">
        <v>1</v>
      </c>
      <c r="O13" s="21">
        <v>1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5">
        <v>1</v>
      </c>
      <c r="AF13" s="27"/>
      <c r="AG13" s="27"/>
      <c r="AH13" s="27"/>
      <c r="AI13" s="25">
        <v>1</v>
      </c>
      <c r="AJ13" s="25">
        <v>1</v>
      </c>
      <c r="AK13" s="25">
        <v>1</v>
      </c>
      <c r="AL13" s="27"/>
      <c r="AM13" s="27"/>
      <c r="AN13" s="27"/>
      <c r="AO13" s="25">
        <v>1</v>
      </c>
      <c r="AP13" s="27"/>
      <c r="AQ13" s="27"/>
      <c r="AR13" s="23"/>
      <c r="AS13" s="23"/>
      <c r="AT13" s="23"/>
    </row>
    <row r="14" spans="1:47">
      <c r="A14" s="18">
        <v>12</v>
      </c>
      <c r="B14" s="19">
        <v>3302100831561</v>
      </c>
      <c r="C14" s="20" t="s">
        <v>50</v>
      </c>
      <c r="D14" s="20" t="s">
        <v>215</v>
      </c>
      <c r="E14" s="20" t="s">
        <v>872</v>
      </c>
      <c r="F14" s="21">
        <v>1</v>
      </c>
      <c r="G14" s="21">
        <v>171</v>
      </c>
      <c r="H14" s="24">
        <v>16</v>
      </c>
      <c r="I14" s="20" t="s">
        <v>726</v>
      </c>
      <c r="J14" s="21" t="s">
        <v>786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5">
        <v>1</v>
      </c>
      <c r="V14" s="27"/>
      <c r="W14" s="27"/>
      <c r="X14" s="27"/>
      <c r="Y14" s="27"/>
      <c r="Z14" s="27"/>
      <c r="AA14" s="27"/>
      <c r="AB14" s="27"/>
      <c r="AC14" s="27"/>
      <c r="AD14" s="25">
        <v>1</v>
      </c>
      <c r="AE14" s="25">
        <v>1</v>
      </c>
      <c r="AF14" s="27"/>
      <c r="AG14" s="27"/>
      <c r="AH14" s="27"/>
      <c r="AI14" s="27"/>
      <c r="AJ14" s="25">
        <v>1</v>
      </c>
      <c r="AK14" s="25">
        <v>1</v>
      </c>
      <c r="AL14" s="27"/>
      <c r="AM14" s="27"/>
      <c r="AN14" s="27"/>
      <c r="AO14" s="25">
        <v>1</v>
      </c>
      <c r="AP14" s="27"/>
      <c r="AQ14" s="27"/>
      <c r="AR14" s="23"/>
      <c r="AS14" s="23"/>
      <c r="AT14" s="23" t="s">
        <v>2014</v>
      </c>
      <c r="AU14" s="12" t="s">
        <v>1988</v>
      </c>
    </row>
    <row r="15" spans="1:47">
      <c r="A15" s="18">
        <v>13</v>
      </c>
      <c r="B15" s="19">
        <v>3191100411872</v>
      </c>
      <c r="C15" s="20" t="s">
        <v>50</v>
      </c>
      <c r="D15" s="20" t="s">
        <v>215</v>
      </c>
      <c r="E15" s="20" t="s">
        <v>895</v>
      </c>
      <c r="F15" s="21">
        <v>1</v>
      </c>
      <c r="G15" s="21">
        <v>4</v>
      </c>
      <c r="H15" s="24">
        <v>16</v>
      </c>
      <c r="I15" s="20" t="s">
        <v>726</v>
      </c>
      <c r="J15" s="21" t="s">
        <v>786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7">
      <c r="A16" s="18">
        <v>14</v>
      </c>
      <c r="B16" s="19">
        <v>3191100502657</v>
      </c>
      <c r="C16" s="20" t="s">
        <v>50</v>
      </c>
      <c r="D16" s="20" t="s">
        <v>896</v>
      </c>
      <c r="E16" s="20" t="s">
        <v>897</v>
      </c>
      <c r="F16" s="21">
        <v>1</v>
      </c>
      <c r="G16" s="21">
        <v>46</v>
      </c>
      <c r="H16" s="24">
        <v>2</v>
      </c>
      <c r="I16" s="20" t="s">
        <v>726</v>
      </c>
      <c r="J16" s="21" t="s">
        <v>786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7"/>
      <c r="R16" s="27"/>
      <c r="S16" s="27"/>
      <c r="T16" s="25">
        <v>1</v>
      </c>
      <c r="U16" s="27"/>
      <c r="V16" s="25">
        <v>1</v>
      </c>
      <c r="W16" s="27"/>
      <c r="X16" s="27"/>
      <c r="Y16" s="27"/>
      <c r="Z16" s="27"/>
      <c r="AA16" s="27"/>
      <c r="AB16" s="27"/>
      <c r="AC16" s="25">
        <v>1</v>
      </c>
      <c r="AD16" s="25">
        <v>1</v>
      </c>
      <c r="AE16" s="27"/>
      <c r="AF16" s="27"/>
      <c r="AG16" s="27"/>
      <c r="AH16" s="25">
        <v>1</v>
      </c>
      <c r="AI16" s="25">
        <v>1</v>
      </c>
      <c r="AJ16" s="27"/>
      <c r="AK16" s="27"/>
      <c r="AL16" s="27"/>
      <c r="AM16" s="25">
        <v>1</v>
      </c>
      <c r="AN16" s="27"/>
      <c r="AO16" s="27"/>
      <c r="AP16" s="25">
        <v>1</v>
      </c>
      <c r="AQ16" s="25"/>
      <c r="AR16" s="23"/>
      <c r="AS16" s="23"/>
      <c r="AT16" s="23"/>
    </row>
    <row r="17" spans="1:46">
      <c r="A17" s="18">
        <v>15</v>
      </c>
      <c r="B17" s="19">
        <v>4191100003098</v>
      </c>
      <c r="C17" s="20" t="s">
        <v>50</v>
      </c>
      <c r="D17" s="20" t="s">
        <v>835</v>
      </c>
      <c r="E17" s="20" t="s">
        <v>898</v>
      </c>
      <c r="F17" s="21">
        <v>1</v>
      </c>
      <c r="G17" s="21">
        <v>254</v>
      </c>
      <c r="H17" s="24">
        <v>3</v>
      </c>
      <c r="I17" s="20" t="s">
        <v>726</v>
      </c>
      <c r="J17" s="21" t="s">
        <v>786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5">
        <v>1</v>
      </c>
      <c r="AD17" s="27"/>
      <c r="AE17" s="27"/>
      <c r="AF17" s="27"/>
      <c r="AG17" s="25">
        <v>1</v>
      </c>
      <c r="AH17" s="25">
        <v>1</v>
      </c>
      <c r="AI17" s="25">
        <v>1</v>
      </c>
      <c r="AJ17" s="25"/>
      <c r="AK17" s="25"/>
      <c r="AL17" s="25"/>
      <c r="AM17" s="25">
        <v>1</v>
      </c>
      <c r="AN17" s="27"/>
      <c r="AO17" s="27"/>
      <c r="AP17" s="25">
        <v>1</v>
      </c>
      <c r="AQ17" s="25"/>
      <c r="AR17" s="23"/>
      <c r="AS17" s="23"/>
      <c r="AT17" s="23"/>
    </row>
    <row r="18" spans="1:46">
      <c r="A18" s="18">
        <v>16</v>
      </c>
      <c r="B18" s="57">
        <v>1191100109347</v>
      </c>
      <c r="C18" s="58" t="s">
        <v>50</v>
      </c>
      <c r="D18" s="58" t="s">
        <v>899</v>
      </c>
      <c r="E18" s="58" t="s">
        <v>900</v>
      </c>
      <c r="F18" s="21">
        <v>1</v>
      </c>
      <c r="G18" s="21">
        <v>159</v>
      </c>
      <c r="H18" s="24">
        <v>2</v>
      </c>
      <c r="I18" s="20" t="s">
        <v>726</v>
      </c>
      <c r="J18" s="21" t="s">
        <v>786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5"/>
      <c r="R18" s="25"/>
      <c r="S18" s="25"/>
      <c r="T18" s="25"/>
      <c r="U18" s="25"/>
      <c r="V18" s="25"/>
      <c r="W18" s="25">
        <v>1</v>
      </c>
      <c r="X18" s="25"/>
      <c r="Y18" s="25">
        <v>1</v>
      </c>
      <c r="Z18" s="25"/>
      <c r="AA18" s="25"/>
      <c r="AB18" s="25"/>
      <c r="AC18" s="25">
        <v>1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1</v>
      </c>
      <c r="AQ18" s="25"/>
      <c r="AR18" s="23"/>
      <c r="AS18" s="23"/>
      <c r="AT18" s="60" t="s">
        <v>1379</v>
      </c>
    </row>
    <row r="19" spans="1:46">
      <c r="A19" s="18">
        <v>17</v>
      </c>
      <c r="B19" s="19">
        <v>3191100413328</v>
      </c>
      <c r="C19" s="20" t="s">
        <v>55</v>
      </c>
      <c r="D19" s="20" t="s">
        <v>901</v>
      </c>
      <c r="E19" s="20" t="s">
        <v>902</v>
      </c>
      <c r="F19" s="21">
        <v>2</v>
      </c>
      <c r="G19" s="21">
        <v>38</v>
      </c>
      <c r="H19" s="24">
        <v>13</v>
      </c>
      <c r="I19" s="20" t="s">
        <v>726</v>
      </c>
      <c r="J19" s="21" t="s">
        <v>786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7"/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/>
      <c r="AQ19" s="25">
        <v>1</v>
      </c>
      <c r="AR19" s="23"/>
      <c r="AS19" s="23"/>
      <c r="AT19" s="23"/>
    </row>
    <row r="20" spans="1:46">
      <c r="A20" s="18">
        <v>18</v>
      </c>
      <c r="B20" s="19">
        <v>3191100502452</v>
      </c>
      <c r="C20" s="20" t="s">
        <v>50</v>
      </c>
      <c r="D20" s="20" t="s">
        <v>903</v>
      </c>
      <c r="E20" s="20" t="s">
        <v>877</v>
      </c>
      <c r="F20" s="21">
        <v>1</v>
      </c>
      <c r="G20" s="184" t="s">
        <v>2051</v>
      </c>
      <c r="H20" s="24">
        <v>2</v>
      </c>
      <c r="I20" s="20" t="s">
        <v>726</v>
      </c>
      <c r="J20" s="21" t="s">
        <v>786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>
        <v>1</v>
      </c>
      <c r="AD20" s="25"/>
      <c r="AE20" s="25"/>
      <c r="AF20" s="25"/>
      <c r="AG20" s="25">
        <v>1</v>
      </c>
      <c r="AH20" s="25">
        <v>1</v>
      </c>
      <c r="AI20" s="25">
        <v>1</v>
      </c>
      <c r="AJ20" s="25"/>
      <c r="AK20" s="25"/>
      <c r="AL20" s="25"/>
      <c r="AM20" s="25">
        <v>1</v>
      </c>
      <c r="AN20" s="25"/>
      <c r="AO20" s="25"/>
      <c r="AP20" s="25"/>
      <c r="AQ20" s="25">
        <v>1</v>
      </c>
      <c r="AR20" s="23"/>
      <c r="AS20" s="23"/>
      <c r="AT20" s="23"/>
    </row>
    <row r="21" spans="1:46">
      <c r="A21" s="18">
        <v>19</v>
      </c>
      <c r="B21" s="19">
        <v>3191100411899</v>
      </c>
      <c r="C21" s="20" t="s">
        <v>55</v>
      </c>
      <c r="D21" s="20" t="s">
        <v>904</v>
      </c>
      <c r="E21" s="20" t="s">
        <v>895</v>
      </c>
      <c r="F21" s="21">
        <v>2</v>
      </c>
      <c r="G21" s="21">
        <v>4</v>
      </c>
      <c r="H21" s="24">
        <v>16</v>
      </c>
      <c r="I21" s="20" t="s">
        <v>726</v>
      </c>
      <c r="J21" s="21" t="s">
        <v>786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7"/>
      <c r="AK21" s="27"/>
      <c r="AL21" s="27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3520100305407</v>
      </c>
      <c r="C22" s="20" t="s">
        <v>64</v>
      </c>
      <c r="D22" s="20" t="s">
        <v>405</v>
      </c>
      <c r="E22" s="20" t="s">
        <v>905</v>
      </c>
      <c r="F22" s="21">
        <v>2</v>
      </c>
      <c r="G22" s="21">
        <v>21</v>
      </c>
      <c r="H22" s="24">
        <v>3</v>
      </c>
      <c r="I22" s="20" t="s">
        <v>726</v>
      </c>
      <c r="J22" s="21" t="s">
        <v>786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5">
        <v>1</v>
      </c>
      <c r="U22" s="27"/>
      <c r="V22" s="25">
        <v>1</v>
      </c>
      <c r="W22" s="27"/>
      <c r="X22" s="27"/>
      <c r="Y22" s="27"/>
      <c r="Z22" s="27"/>
      <c r="AA22" s="27"/>
      <c r="AB22" s="27"/>
      <c r="AC22" s="25">
        <v>1</v>
      </c>
      <c r="AD22" s="27"/>
      <c r="AE22" s="27"/>
      <c r="AF22" s="27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7"/>
      <c r="AO22" s="27"/>
      <c r="AP22" s="25">
        <v>1</v>
      </c>
      <c r="AQ22" s="25"/>
      <c r="AR22" s="23"/>
      <c r="AS22" s="23"/>
      <c r="AT22" s="23"/>
    </row>
    <row r="23" spans="1:46">
      <c r="A23" s="18">
        <v>21</v>
      </c>
      <c r="B23" s="19">
        <v>3191100508850</v>
      </c>
      <c r="C23" s="20" t="s">
        <v>55</v>
      </c>
      <c r="D23" s="20" t="s">
        <v>906</v>
      </c>
      <c r="E23" s="20" t="s">
        <v>907</v>
      </c>
      <c r="F23" s="21">
        <v>2</v>
      </c>
      <c r="G23" s="21">
        <v>92</v>
      </c>
      <c r="H23" s="24">
        <v>2</v>
      </c>
      <c r="I23" s="20" t="s">
        <v>726</v>
      </c>
      <c r="J23" s="21" t="s">
        <v>786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1</v>
      </c>
      <c r="AD23" s="25"/>
      <c r="AE23" s="25"/>
      <c r="AF23" s="25"/>
      <c r="AG23" s="25">
        <v>1</v>
      </c>
      <c r="AH23" s="25">
        <v>1</v>
      </c>
      <c r="AI23" s="25">
        <v>1</v>
      </c>
      <c r="AJ23" s="25"/>
      <c r="AK23" s="25"/>
      <c r="AL23" s="25"/>
      <c r="AM23" s="25">
        <v>1</v>
      </c>
      <c r="AN23" s="25"/>
      <c r="AO23" s="25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3191100414421</v>
      </c>
      <c r="C24" s="20" t="s">
        <v>64</v>
      </c>
      <c r="D24" s="20" t="s">
        <v>908</v>
      </c>
      <c r="E24" s="20" t="s">
        <v>909</v>
      </c>
      <c r="F24" s="21">
        <v>2</v>
      </c>
      <c r="G24" s="21">
        <v>56</v>
      </c>
      <c r="H24" s="24">
        <v>3</v>
      </c>
      <c r="I24" s="20" t="s">
        <v>726</v>
      </c>
      <c r="J24" s="21" t="s">
        <v>786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3191100414782</v>
      </c>
      <c r="C25" s="20" t="s">
        <v>55</v>
      </c>
      <c r="D25" s="20" t="s">
        <v>910</v>
      </c>
      <c r="E25" s="20" t="s">
        <v>911</v>
      </c>
      <c r="F25" s="21">
        <v>2</v>
      </c>
      <c r="G25" s="21">
        <v>64</v>
      </c>
      <c r="H25" s="24">
        <v>16</v>
      </c>
      <c r="I25" s="20" t="s">
        <v>726</v>
      </c>
      <c r="J25" s="21" t="s">
        <v>786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5">
        <v>1</v>
      </c>
      <c r="AD25" s="27"/>
      <c r="AE25" s="27"/>
      <c r="AF25" s="27"/>
      <c r="AG25" s="27"/>
      <c r="AH25" s="25">
        <v>1</v>
      </c>
      <c r="AI25" s="25">
        <v>1</v>
      </c>
      <c r="AJ25" s="27"/>
      <c r="AK25" s="27"/>
      <c r="AL25" s="27"/>
      <c r="AM25" s="25">
        <v>1</v>
      </c>
      <c r="AN25" s="27"/>
      <c r="AO25" s="27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3191100418044</v>
      </c>
      <c r="C26" s="20" t="s">
        <v>50</v>
      </c>
      <c r="D26" s="20" t="s">
        <v>912</v>
      </c>
      <c r="E26" s="20" t="s">
        <v>913</v>
      </c>
      <c r="F26" s="21">
        <v>1</v>
      </c>
      <c r="G26" s="21">
        <v>160</v>
      </c>
      <c r="H26" s="24">
        <v>16</v>
      </c>
      <c r="I26" s="20" t="s">
        <v>726</v>
      </c>
      <c r="J26" s="21" t="s">
        <v>786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7"/>
      <c r="AH26" s="25">
        <v>1</v>
      </c>
      <c r="AI26" s="25">
        <v>1</v>
      </c>
      <c r="AJ26" s="27"/>
      <c r="AK26" s="27"/>
      <c r="AL26" s="27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3191100416343</v>
      </c>
      <c r="C27" s="20" t="s">
        <v>55</v>
      </c>
      <c r="D27" s="20" t="s">
        <v>914</v>
      </c>
      <c r="E27" s="20" t="s">
        <v>915</v>
      </c>
      <c r="F27" s="21">
        <v>2</v>
      </c>
      <c r="G27" s="21">
        <v>101</v>
      </c>
      <c r="H27" s="24">
        <v>3</v>
      </c>
      <c r="I27" s="20" t="s">
        <v>726</v>
      </c>
      <c r="J27" s="21" t="s">
        <v>786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5"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5">
        <v>1</v>
      </c>
      <c r="AH27" s="25">
        <v>1</v>
      </c>
      <c r="AI27" s="25">
        <v>1</v>
      </c>
      <c r="AJ27" s="25"/>
      <c r="AK27" s="25"/>
      <c r="AL27" s="25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3191100414324</v>
      </c>
      <c r="C28" s="20" t="s">
        <v>64</v>
      </c>
      <c r="D28" s="20" t="s">
        <v>916</v>
      </c>
      <c r="E28" s="20" t="s">
        <v>917</v>
      </c>
      <c r="F28" s="21">
        <v>2</v>
      </c>
      <c r="G28" s="21">
        <v>55</v>
      </c>
      <c r="H28" s="24">
        <v>16</v>
      </c>
      <c r="I28" s="20" t="s">
        <v>726</v>
      </c>
      <c r="J28" s="21" t="s">
        <v>786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3191100420553</v>
      </c>
      <c r="C29" s="20" t="s">
        <v>55</v>
      </c>
      <c r="D29" s="20" t="s">
        <v>918</v>
      </c>
      <c r="E29" s="20" t="s">
        <v>919</v>
      </c>
      <c r="F29" s="21">
        <v>2</v>
      </c>
      <c r="G29" s="348"/>
      <c r="H29" s="24">
        <v>3</v>
      </c>
      <c r="I29" s="20" t="s">
        <v>726</v>
      </c>
      <c r="J29" s="21" t="s">
        <v>786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/>
      <c r="AQ29" s="25">
        <v>1</v>
      </c>
      <c r="AR29" s="23"/>
      <c r="AS29" s="23"/>
      <c r="AT29" s="23"/>
    </row>
    <row r="30" spans="1:46">
      <c r="A30" s="18">
        <v>28</v>
      </c>
      <c r="B30" s="19">
        <v>5191100014128</v>
      </c>
      <c r="C30" s="20" t="s">
        <v>64</v>
      </c>
      <c r="D30" s="20" t="s">
        <v>920</v>
      </c>
      <c r="E30" s="20" t="s">
        <v>921</v>
      </c>
      <c r="F30" s="21">
        <v>2</v>
      </c>
      <c r="G30" s="21">
        <v>43</v>
      </c>
      <c r="H30" s="24">
        <v>2</v>
      </c>
      <c r="I30" s="20" t="s">
        <v>726</v>
      </c>
      <c r="J30" s="21" t="s">
        <v>786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>
        <v>1</v>
      </c>
      <c r="AD30" s="25"/>
      <c r="AE30" s="25"/>
      <c r="AF30" s="25"/>
      <c r="AG30" s="25"/>
      <c r="AH30" s="25">
        <v>1</v>
      </c>
      <c r="AI30" s="25"/>
      <c r="AJ30" s="25"/>
      <c r="AK30" s="25"/>
      <c r="AL30" s="25"/>
      <c r="AM30" s="25">
        <v>1</v>
      </c>
      <c r="AN30" s="25"/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1229900045650</v>
      </c>
      <c r="C31" s="20" t="s">
        <v>71</v>
      </c>
      <c r="D31" s="20" t="s">
        <v>922</v>
      </c>
      <c r="E31" s="20" t="s">
        <v>923</v>
      </c>
      <c r="F31" s="21">
        <v>1</v>
      </c>
      <c r="G31" s="184" t="s">
        <v>2052</v>
      </c>
      <c r="H31" s="24">
        <v>13</v>
      </c>
      <c r="I31" s="20" t="s">
        <v>726</v>
      </c>
      <c r="J31" s="21" t="s">
        <v>786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7"/>
      <c r="AH31" s="25">
        <v>1</v>
      </c>
      <c r="AI31" s="25">
        <v>1</v>
      </c>
      <c r="AJ31" s="25"/>
      <c r="AK31" s="25"/>
      <c r="AL31" s="25"/>
      <c r="AM31" s="25">
        <v>1</v>
      </c>
      <c r="AN31" s="25"/>
      <c r="AO31" s="27"/>
      <c r="AP31" s="25">
        <v>1</v>
      </c>
      <c r="AQ31" s="25"/>
      <c r="AR31" s="23"/>
      <c r="AS31" s="23"/>
      <c r="AT31" s="23"/>
    </row>
    <row r="32" spans="1:46">
      <c r="A32" s="18">
        <v>30</v>
      </c>
      <c r="B32" s="19">
        <v>3191100269413</v>
      </c>
      <c r="C32" s="20" t="s">
        <v>64</v>
      </c>
      <c r="D32" s="20" t="s">
        <v>924</v>
      </c>
      <c r="E32" s="20" t="s">
        <v>925</v>
      </c>
      <c r="F32" s="21">
        <v>2</v>
      </c>
      <c r="G32" s="21"/>
      <c r="H32" s="24">
        <v>15</v>
      </c>
      <c r="I32" s="20" t="s">
        <v>726</v>
      </c>
      <c r="J32" s="21" t="s">
        <v>786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5">
        <v>1</v>
      </c>
      <c r="AD32" s="27"/>
      <c r="AE32" s="27"/>
      <c r="AF32" s="27"/>
      <c r="AG32" s="27"/>
      <c r="AH32" s="25">
        <v>1</v>
      </c>
      <c r="AI32" s="25">
        <v>1</v>
      </c>
      <c r="AJ32" s="27"/>
      <c r="AK32" s="27"/>
      <c r="AL32" s="27"/>
      <c r="AM32" s="25">
        <v>1</v>
      </c>
      <c r="AN32" s="27"/>
      <c r="AO32" s="27"/>
      <c r="AP32" s="25"/>
      <c r="AQ32" s="25">
        <v>1</v>
      </c>
      <c r="AR32" s="23"/>
      <c r="AS32" s="23"/>
      <c r="AT32" s="23"/>
    </row>
    <row r="33" spans="1:47">
      <c r="A33" s="18">
        <v>31</v>
      </c>
      <c r="B33" s="19">
        <v>3191100436000</v>
      </c>
      <c r="C33" s="20" t="s">
        <v>50</v>
      </c>
      <c r="D33" s="20" t="s">
        <v>236</v>
      </c>
      <c r="E33" s="20" t="s">
        <v>926</v>
      </c>
      <c r="F33" s="21">
        <v>1</v>
      </c>
      <c r="G33" s="184" t="s">
        <v>2053</v>
      </c>
      <c r="H33" s="24">
        <v>15</v>
      </c>
      <c r="I33" s="20" t="s">
        <v>726</v>
      </c>
      <c r="J33" s="21" t="s">
        <v>786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7"/>
      <c r="AK33" s="27"/>
      <c r="AL33" s="27"/>
      <c r="AM33" s="25">
        <v>1</v>
      </c>
      <c r="AN33" s="27"/>
      <c r="AO33" s="27"/>
      <c r="AP33" s="25">
        <v>1</v>
      </c>
      <c r="AQ33" s="25"/>
      <c r="AR33" s="23"/>
      <c r="AS33" s="23"/>
      <c r="AT33" s="23"/>
    </row>
    <row r="34" spans="1:47">
      <c r="A34" s="18">
        <v>32</v>
      </c>
      <c r="B34" s="19">
        <v>3191100417081</v>
      </c>
      <c r="C34" s="20" t="s">
        <v>50</v>
      </c>
      <c r="D34" s="20" t="s">
        <v>542</v>
      </c>
      <c r="E34" s="20" t="s">
        <v>927</v>
      </c>
      <c r="F34" s="21">
        <v>1</v>
      </c>
      <c r="G34" s="21">
        <v>104</v>
      </c>
      <c r="H34" s="24">
        <v>13</v>
      </c>
      <c r="I34" s="20" t="s">
        <v>726</v>
      </c>
      <c r="J34" s="21" t="s">
        <v>786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5"/>
      <c r="AK34" s="25"/>
      <c r="AL34" s="25"/>
      <c r="AM34" s="25">
        <v>1</v>
      </c>
      <c r="AN34" s="25"/>
      <c r="AO34" s="27"/>
      <c r="AP34" s="25">
        <v>1</v>
      </c>
      <c r="AQ34" s="25"/>
      <c r="AR34" s="23"/>
      <c r="AS34" s="23"/>
      <c r="AT34" s="23"/>
    </row>
    <row r="35" spans="1:47">
      <c r="A35" s="18">
        <v>33</v>
      </c>
      <c r="B35" s="19">
        <v>3191100501766</v>
      </c>
      <c r="C35" s="20" t="s">
        <v>64</v>
      </c>
      <c r="D35" s="20" t="s">
        <v>928</v>
      </c>
      <c r="E35" s="20" t="s">
        <v>929</v>
      </c>
      <c r="F35" s="21">
        <v>2</v>
      </c>
      <c r="G35" s="21"/>
      <c r="H35" s="24">
        <v>15</v>
      </c>
      <c r="I35" s="20" t="s">
        <v>726</v>
      </c>
      <c r="J35" s="21" t="s">
        <v>786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7">
      <c r="A36" s="18">
        <v>34</v>
      </c>
      <c r="B36" s="19">
        <v>3191100505222</v>
      </c>
      <c r="C36" s="20" t="s">
        <v>50</v>
      </c>
      <c r="D36" s="20" t="s">
        <v>433</v>
      </c>
      <c r="E36" s="20" t="s">
        <v>930</v>
      </c>
      <c r="F36" s="21">
        <v>1</v>
      </c>
      <c r="G36" s="21">
        <v>115</v>
      </c>
      <c r="H36" s="24">
        <v>2</v>
      </c>
      <c r="I36" s="20" t="s">
        <v>726</v>
      </c>
      <c r="J36" s="21" t="s">
        <v>786</v>
      </c>
      <c r="K36" s="26">
        <v>0</v>
      </c>
      <c r="L36" s="26">
        <v>0</v>
      </c>
      <c r="M36" s="26">
        <v>0</v>
      </c>
      <c r="N36" s="26">
        <v>1</v>
      </c>
      <c r="O36" s="26">
        <v>0</v>
      </c>
      <c r="P36" s="26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5">
        <v>1</v>
      </c>
      <c r="AH36" s="25">
        <v>1</v>
      </c>
      <c r="AI36" s="25">
        <v>1</v>
      </c>
      <c r="AJ36" s="25"/>
      <c r="AK36" s="25"/>
      <c r="AL36" s="25"/>
      <c r="AM36" s="25">
        <v>1</v>
      </c>
      <c r="AN36" s="27"/>
      <c r="AO36" s="27"/>
      <c r="AP36" s="25"/>
      <c r="AQ36" s="25">
        <v>1</v>
      </c>
      <c r="AR36" s="23"/>
      <c r="AS36" s="23"/>
      <c r="AT36" s="23"/>
    </row>
    <row r="37" spans="1:47">
      <c r="A37" s="18">
        <v>35</v>
      </c>
      <c r="B37" s="19">
        <v>3102200836990</v>
      </c>
      <c r="C37" s="20" t="s">
        <v>50</v>
      </c>
      <c r="D37" s="20" t="s">
        <v>163</v>
      </c>
      <c r="E37" s="20" t="s">
        <v>931</v>
      </c>
      <c r="F37" s="21">
        <v>1</v>
      </c>
      <c r="G37" s="21">
        <v>164</v>
      </c>
      <c r="H37" s="24">
        <v>3</v>
      </c>
      <c r="I37" s="20" t="s">
        <v>726</v>
      </c>
      <c r="J37" s="21" t="s">
        <v>786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7"/>
      <c r="R37" s="25">
        <v>1</v>
      </c>
      <c r="S37" s="27"/>
      <c r="T37" s="25">
        <v>1</v>
      </c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5"/>
      <c r="AK37" s="25"/>
      <c r="AL37" s="25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7">
      <c r="A38" s="18">
        <v>36</v>
      </c>
      <c r="B38" s="19">
        <v>3191100418605</v>
      </c>
      <c r="C38" s="20" t="s">
        <v>55</v>
      </c>
      <c r="D38" s="20" t="s">
        <v>437</v>
      </c>
      <c r="E38" s="20" t="s">
        <v>932</v>
      </c>
      <c r="F38" s="21">
        <v>2</v>
      </c>
      <c r="G38" s="21">
        <v>188</v>
      </c>
      <c r="H38" s="24">
        <v>16</v>
      </c>
      <c r="I38" s="20" t="s">
        <v>726</v>
      </c>
      <c r="J38" s="21" t="s">
        <v>786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7"/>
      <c r="AH38" s="25">
        <v>1</v>
      </c>
      <c r="AI38" s="25">
        <v>1</v>
      </c>
      <c r="AJ38" s="27"/>
      <c r="AK38" s="27"/>
      <c r="AL38" s="27"/>
      <c r="AM38" s="25">
        <v>1</v>
      </c>
      <c r="AN38" s="27"/>
      <c r="AO38" s="27"/>
      <c r="AP38" s="25">
        <v>1</v>
      </c>
      <c r="AQ38" s="25"/>
      <c r="AR38" s="23"/>
      <c r="AS38" s="23"/>
      <c r="AT38" s="23"/>
    </row>
    <row r="39" spans="1:47">
      <c r="A39" s="18">
        <v>37</v>
      </c>
      <c r="B39" s="19">
        <v>3191100438029</v>
      </c>
      <c r="C39" s="20" t="s">
        <v>55</v>
      </c>
      <c r="D39" s="20" t="s">
        <v>113</v>
      </c>
      <c r="E39" s="20" t="s">
        <v>933</v>
      </c>
      <c r="F39" s="21">
        <v>2</v>
      </c>
      <c r="G39" s="21">
        <v>14</v>
      </c>
      <c r="H39" s="24">
        <v>15</v>
      </c>
      <c r="I39" s="20" t="s">
        <v>726</v>
      </c>
      <c r="J39" s="21" t="s">
        <v>786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7"/>
      <c r="AK39" s="27"/>
      <c r="AL39" s="27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7">
      <c r="A40" s="18">
        <v>38</v>
      </c>
      <c r="B40" s="19">
        <v>3191100501502</v>
      </c>
      <c r="C40" s="20" t="s">
        <v>50</v>
      </c>
      <c r="D40" s="20" t="s">
        <v>934</v>
      </c>
      <c r="E40" s="20" t="s">
        <v>935</v>
      </c>
      <c r="F40" s="21">
        <v>1</v>
      </c>
      <c r="G40" s="21">
        <v>16</v>
      </c>
      <c r="H40" s="24">
        <v>2</v>
      </c>
      <c r="I40" s="20" t="s">
        <v>726</v>
      </c>
      <c r="J40" s="21" t="s">
        <v>786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</v>
      </c>
      <c r="AC40" s="25"/>
      <c r="AD40" s="25"/>
      <c r="AE40" s="25"/>
      <c r="AF40" s="25">
        <v>1</v>
      </c>
      <c r="AG40" s="25">
        <v>1</v>
      </c>
      <c r="AH40" s="25">
        <v>1</v>
      </c>
      <c r="AI40" s="25"/>
      <c r="AJ40" s="25"/>
      <c r="AK40" s="25"/>
      <c r="AL40" s="25">
        <v>1</v>
      </c>
      <c r="AM40" s="25"/>
      <c r="AN40" s="25"/>
      <c r="AO40" s="25"/>
      <c r="AP40" s="25">
        <v>1</v>
      </c>
      <c r="AQ40" s="45"/>
      <c r="AR40" s="23"/>
      <c r="AS40" s="23"/>
      <c r="AT40" s="23"/>
    </row>
    <row r="41" spans="1:47">
      <c r="A41" s="18">
        <v>39</v>
      </c>
      <c r="B41" s="19">
        <v>3191100504196</v>
      </c>
      <c r="C41" s="20" t="s">
        <v>55</v>
      </c>
      <c r="D41" s="20" t="s">
        <v>936</v>
      </c>
      <c r="E41" s="20" t="s">
        <v>937</v>
      </c>
      <c r="F41" s="21">
        <v>2</v>
      </c>
      <c r="G41" s="21">
        <v>83</v>
      </c>
      <c r="H41" s="24">
        <v>2</v>
      </c>
      <c r="I41" s="20" t="s">
        <v>726</v>
      </c>
      <c r="J41" s="21" t="s">
        <v>786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>
        <v>1</v>
      </c>
      <c r="AG41" s="25">
        <v>1</v>
      </c>
      <c r="AH41" s="25">
        <v>1</v>
      </c>
      <c r="AI41" s="25"/>
      <c r="AJ41" s="25"/>
      <c r="AK41" s="25"/>
      <c r="AL41" s="25">
        <v>1</v>
      </c>
      <c r="AM41" s="25"/>
      <c r="AN41" s="25"/>
      <c r="AO41" s="25"/>
      <c r="AP41" s="25">
        <v>1</v>
      </c>
      <c r="AQ41" s="45"/>
      <c r="AR41" s="23"/>
      <c r="AS41" s="23"/>
      <c r="AT41" s="23"/>
    </row>
    <row r="42" spans="1:47">
      <c r="A42" s="18">
        <v>40</v>
      </c>
      <c r="B42" s="19">
        <v>3191100263652</v>
      </c>
      <c r="C42" s="20" t="s">
        <v>55</v>
      </c>
      <c r="D42" s="20" t="s">
        <v>938</v>
      </c>
      <c r="E42" s="20" t="s">
        <v>939</v>
      </c>
      <c r="F42" s="21">
        <v>2</v>
      </c>
      <c r="G42" s="21">
        <v>122</v>
      </c>
      <c r="H42" s="24">
        <v>3</v>
      </c>
      <c r="I42" s="20" t="s">
        <v>726</v>
      </c>
      <c r="J42" s="21" t="s">
        <v>786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5">
        <v>1</v>
      </c>
      <c r="S42" s="27"/>
      <c r="T42" s="27"/>
      <c r="U42" s="27"/>
      <c r="V42" s="25">
        <v>1</v>
      </c>
      <c r="W42" s="27"/>
      <c r="X42" s="27"/>
      <c r="Y42" s="27"/>
      <c r="Z42" s="27"/>
      <c r="AA42" s="27"/>
      <c r="AB42" s="25">
        <v>1</v>
      </c>
      <c r="AC42" s="27"/>
      <c r="AD42" s="27"/>
      <c r="AE42" s="27"/>
      <c r="AF42" s="27"/>
      <c r="AG42" s="25">
        <v>1</v>
      </c>
      <c r="AH42" s="25">
        <v>1</v>
      </c>
      <c r="AI42" s="25"/>
      <c r="AJ42" s="25"/>
      <c r="AK42" s="25"/>
      <c r="AL42" s="25">
        <v>1</v>
      </c>
      <c r="AM42" s="27"/>
      <c r="AN42" s="27"/>
      <c r="AO42" s="25">
        <v>1</v>
      </c>
      <c r="AP42" s="25"/>
      <c r="AQ42" s="45"/>
      <c r="AR42" s="23"/>
      <c r="AS42" s="23"/>
      <c r="AT42" s="23"/>
    </row>
    <row r="43" spans="1:47">
      <c r="A43" s="18">
        <v>41</v>
      </c>
      <c r="B43" s="19">
        <v>1191100109444</v>
      </c>
      <c r="C43" s="20" t="s">
        <v>50</v>
      </c>
      <c r="D43" s="20" t="s">
        <v>940</v>
      </c>
      <c r="E43" s="20" t="s">
        <v>941</v>
      </c>
      <c r="F43" s="21">
        <v>1</v>
      </c>
      <c r="G43" s="21">
        <v>89</v>
      </c>
      <c r="H43" s="24">
        <v>2</v>
      </c>
      <c r="I43" s="20" t="s">
        <v>726</v>
      </c>
      <c r="J43" s="21" t="s">
        <v>786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/>
      <c r="AI43" s="25"/>
      <c r="AJ43" s="25"/>
      <c r="AK43" s="25"/>
      <c r="AL43" s="25"/>
      <c r="AM43" s="25"/>
      <c r="AN43" s="25"/>
      <c r="AO43" s="25">
        <v>1</v>
      </c>
      <c r="AP43" s="25"/>
      <c r="AQ43" s="45"/>
      <c r="AR43" s="23"/>
      <c r="AS43" s="23"/>
      <c r="AT43" s="23"/>
    </row>
    <row r="44" spans="1:47">
      <c r="A44" s="18">
        <v>42</v>
      </c>
      <c r="B44" s="19">
        <v>3200200542161</v>
      </c>
      <c r="C44" s="20" t="s">
        <v>64</v>
      </c>
      <c r="D44" s="20" t="s">
        <v>942</v>
      </c>
      <c r="E44" s="20" t="s">
        <v>943</v>
      </c>
      <c r="F44" s="21">
        <v>2</v>
      </c>
      <c r="G44" s="184" t="s">
        <v>2054</v>
      </c>
      <c r="H44" s="24">
        <v>2</v>
      </c>
      <c r="I44" s="20" t="s">
        <v>726</v>
      </c>
      <c r="J44" s="21" t="s">
        <v>786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v>1</v>
      </c>
      <c r="AG44" s="25">
        <v>1</v>
      </c>
      <c r="AH44" s="25">
        <v>1</v>
      </c>
      <c r="AI44" s="25"/>
      <c r="AJ44" s="25">
        <v>1</v>
      </c>
      <c r="AK44" s="25"/>
      <c r="AL44" s="25"/>
      <c r="AM44" s="25"/>
      <c r="AN44" s="25"/>
      <c r="AO44" s="25"/>
      <c r="AP44" s="25">
        <v>1</v>
      </c>
      <c r="AQ44" s="45"/>
      <c r="AR44" s="23"/>
      <c r="AS44" s="23"/>
      <c r="AT44" s="23"/>
    </row>
    <row r="45" spans="1:47">
      <c r="A45" s="18">
        <v>43</v>
      </c>
      <c r="B45" s="19">
        <v>3191100416807</v>
      </c>
      <c r="C45" s="20" t="s">
        <v>50</v>
      </c>
      <c r="D45" s="20" t="s">
        <v>662</v>
      </c>
      <c r="E45" s="20" t="s">
        <v>944</v>
      </c>
      <c r="F45" s="21">
        <v>1</v>
      </c>
      <c r="G45" s="21">
        <v>32</v>
      </c>
      <c r="H45" s="24">
        <v>13</v>
      </c>
      <c r="I45" s="20" t="s">
        <v>726</v>
      </c>
      <c r="J45" s="21" t="s">
        <v>786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7"/>
      <c r="R45" s="27"/>
      <c r="S45" s="27"/>
      <c r="T45" s="25">
        <v>1</v>
      </c>
      <c r="U45" s="27"/>
      <c r="V45" s="27"/>
      <c r="W45" s="27"/>
      <c r="X45" s="27"/>
      <c r="Y45" s="27"/>
      <c r="Z45" s="27"/>
      <c r="AA45" s="27"/>
      <c r="AB45" s="27"/>
      <c r="AC45" s="25">
        <v>1</v>
      </c>
      <c r="AD45" s="27"/>
      <c r="AE45" s="27"/>
      <c r="AF45" s="27"/>
      <c r="AG45" s="27"/>
      <c r="AH45" s="25">
        <v>1</v>
      </c>
      <c r="AI45" s="25">
        <v>1</v>
      </c>
      <c r="AJ45" s="25"/>
      <c r="AK45" s="25"/>
      <c r="AL45" s="25"/>
      <c r="AM45" s="25">
        <v>1</v>
      </c>
      <c r="AN45" s="25"/>
      <c r="AO45" s="27"/>
      <c r="AP45" s="25">
        <v>1</v>
      </c>
      <c r="AQ45" s="25"/>
      <c r="AR45" s="23"/>
      <c r="AS45" s="23"/>
      <c r="AT45" s="23"/>
    </row>
    <row r="46" spans="1:47">
      <c r="A46" s="18">
        <v>44</v>
      </c>
      <c r="B46" s="19">
        <v>5300190016131</v>
      </c>
      <c r="C46" s="20" t="s">
        <v>50</v>
      </c>
      <c r="D46" s="20" t="s">
        <v>945</v>
      </c>
      <c r="E46" s="20" t="s">
        <v>915</v>
      </c>
      <c r="F46" s="21">
        <v>1</v>
      </c>
      <c r="G46" s="21">
        <v>199</v>
      </c>
      <c r="H46" s="24">
        <v>3</v>
      </c>
      <c r="I46" s="20" t="s">
        <v>726</v>
      </c>
      <c r="J46" s="21" t="s">
        <v>786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7"/>
      <c r="R46" s="25">
        <v>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5">
        <v>1</v>
      </c>
      <c r="AD46" s="27"/>
      <c r="AE46" s="27"/>
      <c r="AF46" s="27"/>
      <c r="AG46" s="25">
        <v>1</v>
      </c>
      <c r="AH46" s="25">
        <v>1</v>
      </c>
      <c r="AI46" s="25">
        <v>1</v>
      </c>
      <c r="AJ46" s="25"/>
      <c r="AK46" s="25"/>
      <c r="AL46" s="25"/>
      <c r="AM46" s="25">
        <v>1</v>
      </c>
      <c r="AN46" s="27"/>
      <c r="AO46" s="27"/>
      <c r="AP46" s="25"/>
      <c r="AQ46" s="25">
        <v>1</v>
      </c>
      <c r="AR46" s="23"/>
      <c r="AS46" s="23"/>
      <c r="AT46" s="23"/>
    </row>
    <row r="47" spans="1:47">
      <c r="A47" s="18">
        <v>45</v>
      </c>
      <c r="B47" s="19"/>
      <c r="C47" s="28" t="s">
        <v>50</v>
      </c>
      <c r="D47" s="28" t="s">
        <v>449</v>
      </c>
      <c r="E47" s="28" t="s">
        <v>1542</v>
      </c>
      <c r="F47" s="21">
        <v>1</v>
      </c>
      <c r="G47" s="21">
        <v>88</v>
      </c>
      <c r="H47" s="24">
        <v>13</v>
      </c>
      <c r="I47" s="28" t="s">
        <v>726</v>
      </c>
      <c r="J47" s="21" t="s">
        <v>786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3191100502304</v>
      </c>
      <c r="C48" s="28" t="s">
        <v>55</v>
      </c>
      <c r="D48" s="28" t="s">
        <v>402</v>
      </c>
      <c r="E48" s="28" t="s">
        <v>1795</v>
      </c>
      <c r="F48" s="21">
        <v>2</v>
      </c>
      <c r="G48" s="21">
        <v>35</v>
      </c>
      <c r="H48" s="22">
        <v>2</v>
      </c>
      <c r="I48" s="28" t="s">
        <v>726</v>
      </c>
      <c r="J48" s="21" t="s">
        <v>786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  <c r="AU48" s="12" t="s">
        <v>1749</v>
      </c>
    </row>
    <row r="49" spans="1:47">
      <c r="A49" s="18">
        <v>47</v>
      </c>
      <c r="B49" s="19">
        <v>3601101160976</v>
      </c>
      <c r="C49" s="28" t="s">
        <v>55</v>
      </c>
      <c r="D49" s="28" t="s">
        <v>215</v>
      </c>
      <c r="E49" s="28" t="s">
        <v>1809</v>
      </c>
      <c r="F49" s="21">
        <v>2</v>
      </c>
      <c r="G49" s="21">
        <v>233</v>
      </c>
      <c r="H49" s="22">
        <v>2</v>
      </c>
      <c r="I49" s="28" t="s">
        <v>726</v>
      </c>
      <c r="J49" s="21" t="s">
        <v>786</v>
      </c>
      <c r="K49" s="21">
        <v>0</v>
      </c>
      <c r="L49" s="21">
        <v>1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1749</v>
      </c>
    </row>
    <row r="50" spans="1:47">
      <c r="A50" s="18">
        <v>48</v>
      </c>
      <c r="B50" s="19">
        <v>3191100374268</v>
      </c>
      <c r="C50" s="28" t="s">
        <v>55</v>
      </c>
      <c r="D50" s="28" t="s">
        <v>1816</v>
      </c>
      <c r="E50" s="28" t="s">
        <v>1817</v>
      </c>
      <c r="F50" s="21">
        <v>2</v>
      </c>
      <c r="G50" s="184" t="s">
        <v>1818</v>
      </c>
      <c r="H50" s="22">
        <v>13</v>
      </c>
      <c r="I50" s="28" t="s">
        <v>726</v>
      </c>
      <c r="J50" s="21" t="s">
        <v>786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1749</v>
      </c>
    </row>
    <row r="51" spans="1:47">
      <c r="A51" s="342">
        <v>49</v>
      </c>
      <c r="B51" s="343" t="s">
        <v>2013</v>
      </c>
      <c r="C51" s="295" t="s">
        <v>50</v>
      </c>
      <c r="D51" s="295" t="s">
        <v>2011</v>
      </c>
      <c r="E51" s="295" t="s">
        <v>2012</v>
      </c>
      <c r="F51" s="344">
        <v>1</v>
      </c>
      <c r="G51" s="344">
        <v>102</v>
      </c>
      <c r="H51" s="345">
        <v>3</v>
      </c>
      <c r="I51" s="295" t="s">
        <v>726</v>
      </c>
      <c r="J51" s="344" t="s">
        <v>786</v>
      </c>
      <c r="K51" s="344">
        <v>0</v>
      </c>
      <c r="L51" s="344">
        <v>0</v>
      </c>
      <c r="M51" s="344">
        <v>1</v>
      </c>
      <c r="N51" s="344">
        <v>0</v>
      </c>
      <c r="O51" s="344">
        <v>0</v>
      </c>
      <c r="P51" s="344">
        <v>0</v>
      </c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7"/>
      <c r="AS51" s="347"/>
      <c r="AT51" s="347" t="s">
        <v>2047</v>
      </c>
    </row>
    <row r="52" spans="1:47">
      <c r="A52" s="18"/>
      <c r="B52" s="19"/>
      <c r="C52" s="20"/>
      <c r="D52" s="20"/>
      <c r="E52" s="20"/>
      <c r="F52" s="21"/>
      <c r="G52" s="21"/>
      <c r="H52" s="22"/>
      <c r="I52" s="20"/>
      <c r="J52" s="21"/>
      <c r="K52" s="21"/>
      <c r="L52" s="21"/>
      <c r="M52" s="21"/>
      <c r="N52" s="21"/>
      <c r="O52" s="21"/>
      <c r="P52" s="21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/>
      <c r="B53" s="19"/>
      <c r="C53" s="20"/>
      <c r="D53" s="20"/>
      <c r="E53" s="20"/>
      <c r="F53" s="21"/>
      <c r="G53" s="21"/>
      <c r="H53" s="24"/>
      <c r="I53" s="20"/>
      <c r="J53" s="21"/>
      <c r="K53" s="21"/>
      <c r="L53" s="21"/>
      <c r="M53" s="21"/>
      <c r="N53" s="21"/>
      <c r="O53" s="21"/>
      <c r="P53" s="21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/>
      <c r="B54" s="19"/>
      <c r="C54" s="20"/>
      <c r="D54" s="20"/>
      <c r="E54" s="20"/>
      <c r="F54" s="21"/>
      <c r="G54" s="21"/>
      <c r="H54" s="24"/>
      <c r="I54" s="20"/>
      <c r="J54" s="21"/>
      <c r="K54" s="26"/>
      <c r="L54" s="26"/>
      <c r="M54" s="26"/>
      <c r="N54" s="26"/>
      <c r="O54" s="26"/>
      <c r="P54" s="26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/>
      <c r="B55" s="19"/>
      <c r="C55" s="20"/>
      <c r="D55" s="20"/>
      <c r="E55" s="20"/>
      <c r="F55" s="21"/>
      <c r="G55" s="21"/>
      <c r="H55" s="24"/>
      <c r="I55" s="20"/>
      <c r="J55" s="21"/>
      <c r="K55" s="26"/>
      <c r="L55" s="26"/>
      <c r="M55" s="26"/>
      <c r="N55" s="26"/>
      <c r="O55" s="26"/>
      <c r="P55" s="26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31"/>
      <c r="B56" s="32"/>
      <c r="C56" s="32"/>
      <c r="D56" s="32"/>
      <c r="E56" s="32"/>
      <c r="F56" s="31"/>
      <c r="G56" s="31"/>
      <c r="H56" s="33"/>
      <c r="I56" s="32"/>
      <c r="J56" s="31"/>
      <c r="K56" s="31">
        <f t="shared" ref="K56:AQ56" si="0">SUM(K3:K55)</f>
        <v>3</v>
      </c>
      <c r="L56" s="31">
        <f t="shared" si="0"/>
        <v>7</v>
      </c>
      <c r="M56" s="31">
        <f t="shared" si="0"/>
        <v>31</v>
      </c>
      <c r="N56" s="31">
        <f t="shared" si="0"/>
        <v>3</v>
      </c>
      <c r="O56" s="31">
        <f t="shared" si="0"/>
        <v>8</v>
      </c>
      <c r="P56" s="31">
        <f t="shared" si="0"/>
        <v>0</v>
      </c>
      <c r="Q56" s="31">
        <f t="shared" si="0"/>
        <v>1</v>
      </c>
      <c r="R56" s="31">
        <f t="shared" si="0"/>
        <v>3</v>
      </c>
      <c r="S56" s="31">
        <f t="shared" si="0"/>
        <v>1</v>
      </c>
      <c r="T56" s="31">
        <f t="shared" si="0"/>
        <v>5</v>
      </c>
      <c r="U56" s="31">
        <f t="shared" si="0"/>
        <v>1</v>
      </c>
      <c r="V56" s="31">
        <f t="shared" si="0"/>
        <v>3</v>
      </c>
      <c r="W56" s="31">
        <f t="shared" si="0"/>
        <v>1</v>
      </c>
      <c r="X56" s="31">
        <f t="shared" si="0"/>
        <v>1</v>
      </c>
      <c r="Y56" s="31">
        <f t="shared" si="0"/>
        <v>1</v>
      </c>
      <c r="Z56" s="31">
        <f t="shared" si="0"/>
        <v>0</v>
      </c>
      <c r="AA56" s="31">
        <f t="shared" si="0"/>
        <v>2</v>
      </c>
      <c r="AB56" s="31">
        <f t="shared" si="0"/>
        <v>4</v>
      </c>
      <c r="AC56" s="31">
        <f t="shared" si="0"/>
        <v>34</v>
      </c>
      <c r="AD56" s="31">
        <f t="shared" si="0"/>
        <v>2</v>
      </c>
      <c r="AE56" s="31">
        <f t="shared" si="0"/>
        <v>3</v>
      </c>
      <c r="AF56" s="31">
        <f t="shared" si="0"/>
        <v>6</v>
      </c>
      <c r="AG56" s="31">
        <f t="shared" si="0"/>
        <v>21</v>
      </c>
      <c r="AH56" s="31">
        <f t="shared" si="0"/>
        <v>37</v>
      </c>
      <c r="AI56" s="31">
        <f t="shared" si="0"/>
        <v>33</v>
      </c>
      <c r="AJ56" s="31">
        <f t="shared" si="0"/>
        <v>4</v>
      </c>
      <c r="AK56" s="31">
        <f t="shared" si="0"/>
        <v>5</v>
      </c>
      <c r="AL56" s="31">
        <f t="shared" si="0"/>
        <v>3</v>
      </c>
      <c r="AM56" s="31">
        <f t="shared" si="0"/>
        <v>32</v>
      </c>
      <c r="AN56" s="31">
        <f t="shared" si="0"/>
        <v>1</v>
      </c>
      <c r="AO56" s="31">
        <f t="shared" si="0"/>
        <v>6</v>
      </c>
      <c r="AP56" s="31">
        <f t="shared" si="0"/>
        <v>27</v>
      </c>
      <c r="AQ56" s="31">
        <f t="shared" si="0"/>
        <v>12</v>
      </c>
      <c r="AR56" s="23"/>
      <c r="AS56" s="23"/>
      <c r="AT56" s="23"/>
    </row>
    <row r="57" spans="1:47">
      <c r="A57" s="126"/>
      <c r="B57" s="127"/>
      <c r="C57" s="127"/>
      <c r="D57" s="127"/>
      <c r="E57" s="127"/>
      <c r="F57" s="126"/>
      <c r="G57" s="126"/>
      <c r="H57" s="128"/>
      <c r="I57" s="127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66"/>
      <c r="AS57" s="66"/>
      <c r="AT57" s="66"/>
    </row>
    <row r="58" spans="1:47">
      <c r="A58" s="126"/>
      <c r="B58" s="127" t="s">
        <v>2048</v>
      </c>
      <c r="C58" s="127">
        <v>49</v>
      </c>
      <c r="D58" s="127" t="s">
        <v>2049</v>
      </c>
      <c r="E58" s="127"/>
      <c r="F58" s="126"/>
      <c r="G58" s="126"/>
      <c r="H58" s="128"/>
      <c r="I58" s="127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66"/>
      <c r="AS58" s="66"/>
      <c r="AT58" s="66"/>
    </row>
    <row r="59" spans="1:47">
      <c r="A59" s="126"/>
      <c r="B59" s="127" t="s">
        <v>1619</v>
      </c>
      <c r="C59" s="127">
        <v>1</v>
      </c>
      <c r="D59" s="127" t="s">
        <v>2049</v>
      </c>
      <c r="E59" s="127"/>
      <c r="F59" s="126"/>
      <c r="G59" s="126"/>
      <c r="H59" s="128"/>
      <c r="I59" s="127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66"/>
      <c r="AS59" s="66"/>
      <c r="AT59" s="66"/>
    </row>
    <row r="60" spans="1:47">
      <c r="A60" s="126"/>
      <c r="B60" s="127" t="s">
        <v>1539</v>
      </c>
      <c r="C60" s="127">
        <v>48</v>
      </c>
      <c r="D60" s="127" t="s">
        <v>2049</v>
      </c>
      <c r="E60" s="127"/>
      <c r="F60" s="126"/>
      <c r="G60" s="126"/>
      <c r="H60" s="128"/>
      <c r="I60" s="127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66"/>
      <c r="AS60" s="66"/>
      <c r="AT60" s="66"/>
    </row>
    <row r="61" spans="1:47">
      <c r="A61" s="126"/>
      <c r="B61" s="127"/>
      <c r="C61" s="127"/>
      <c r="D61" s="127"/>
      <c r="E61" s="127"/>
      <c r="F61" s="126"/>
      <c r="G61" s="126"/>
      <c r="H61" s="128"/>
      <c r="I61" s="127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66"/>
      <c r="AS61" s="66"/>
      <c r="AT61" s="66"/>
    </row>
    <row r="65" spans="2:5">
      <c r="B65" s="117"/>
      <c r="C65" s="118"/>
      <c r="D65" s="118"/>
      <c r="E65" s="118"/>
    </row>
  </sheetData>
  <autoFilter ref="F1:F56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 J4 J5:J8 J9:J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101"/>
  <sheetViews>
    <sheetView topLeftCell="A19" zoomScale="86" zoomScaleNormal="86" workbookViewId="0">
      <selection activeCell="N9" sqref="N9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2.875" style="12" customWidth="1"/>
    <col min="47" max="16384" width="9" style="12"/>
  </cols>
  <sheetData>
    <row r="1" spans="1:47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7" ht="184.5">
      <c r="A2" s="469"/>
      <c r="B2" s="469"/>
      <c r="C2" s="469"/>
      <c r="D2" s="469"/>
      <c r="E2" s="469"/>
      <c r="F2" s="469"/>
      <c r="G2" s="528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7">
      <c r="A3" s="18">
        <v>1</v>
      </c>
      <c r="B3" s="19">
        <v>1198000002245</v>
      </c>
      <c r="C3" s="20" t="s">
        <v>71</v>
      </c>
      <c r="D3" s="20" t="s">
        <v>946</v>
      </c>
      <c r="E3" s="20" t="s">
        <v>947</v>
      </c>
      <c r="F3" s="21">
        <v>1</v>
      </c>
      <c r="G3" s="21"/>
      <c r="H3" s="24">
        <v>3</v>
      </c>
      <c r="I3" s="20" t="s">
        <v>948</v>
      </c>
      <c r="J3" s="21" t="s">
        <v>680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7">
      <c r="A4" s="18">
        <v>2</v>
      </c>
      <c r="B4" s="19">
        <v>3191100129433</v>
      </c>
      <c r="C4" s="20" t="s">
        <v>50</v>
      </c>
      <c r="D4" s="20" t="s">
        <v>949</v>
      </c>
      <c r="E4" s="20" t="s">
        <v>950</v>
      </c>
      <c r="F4" s="21">
        <v>1</v>
      </c>
      <c r="G4" s="21"/>
      <c r="H4" s="24">
        <v>2</v>
      </c>
      <c r="I4" s="20" t="s">
        <v>948</v>
      </c>
      <c r="J4" s="21" t="s">
        <v>680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7">
      <c r="A5" s="18">
        <v>3</v>
      </c>
      <c r="B5" s="19">
        <v>3302100046464</v>
      </c>
      <c r="C5" s="20" t="s">
        <v>50</v>
      </c>
      <c r="D5" s="20" t="s">
        <v>951</v>
      </c>
      <c r="E5" s="20" t="s">
        <v>952</v>
      </c>
      <c r="F5" s="21">
        <v>1</v>
      </c>
      <c r="G5" s="21"/>
      <c r="H5" s="24">
        <v>9</v>
      </c>
      <c r="I5" s="20" t="s">
        <v>948</v>
      </c>
      <c r="J5" s="21" t="s">
        <v>680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7">
      <c r="A6" s="18">
        <v>4</v>
      </c>
      <c r="B6" s="19">
        <v>3310200457308</v>
      </c>
      <c r="C6" s="20" t="s">
        <v>50</v>
      </c>
      <c r="D6" s="20" t="s">
        <v>953</v>
      </c>
      <c r="E6" s="20" t="s">
        <v>954</v>
      </c>
      <c r="F6" s="21">
        <v>1</v>
      </c>
      <c r="G6" s="21"/>
      <c r="H6" s="24">
        <v>9</v>
      </c>
      <c r="I6" s="20" t="s">
        <v>948</v>
      </c>
      <c r="J6" s="21" t="s">
        <v>680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7">
      <c r="A7" s="18">
        <v>5</v>
      </c>
      <c r="B7" s="19">
        <v>3191100402547</v>
      </c>
      <c r="C7" s="20" t="s">
        <v>55</v>
      </c>
      <c r="D7" s="20" t="s">
        <v>955</v>
      </c>
      <c r="E7" s="20" t="s">
        <v>956</v>
      </c>
      <c r="F7" s="21">
        <v>2</v>
      </c>
      <c r="G7" s="21">
        <v>185</v>
      </c>
      <c r="H7" s="24">
        <v>4</v>
      </c>
      <c r="I7" s="20" t="s">
        <v>948</v>
      </c>
      <c r="J7" s="21" t="s">
        <v>680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7">
      <c r="A8" s="18">
        <v>6</v>
      </c>
      <c r="B8" s="19">
        <v>5170299001148</v>
      </c>
      <c r="C8" s="20" t="s">
        <v>50</v>
      </c>
      <c r="D8" s="20" t="s">
        <v>67</v>
      </c>
      <c r="E8" s="20" t="s">
        <v>957</v>
      </c>
      <c r="F8" s="21">
        <v>1</v>
      </c>
      <c r="G8" s="21"/>
      <c r="H8" s="24">
        <v>15</v>
      </c>
      <c r="I8" s="20" t="s">
        <v>948</v>
      </c>
      <c r="J8" s="21" t="s">
        <v>680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7">
      <c r="A9" s="18">
        <v>7</v>
      </c>
      <c r="B9" s="19">
        <v>3191100397543</v>
      </c>
      <c r="C9" s="20" t="s">
        <v>55</v>
      </c>
      <c r="D9" s="20" t="s">
        <v>958</v>
      </c>
      <c r="E9" s="20" t="s">
        <v>713</v>
      </c>
      <c r="F9" s="21">
        <v>2</v>
      </c>
      <c r="G9" s="21"/>
      <c r="H9" s="22">
        <v>1</v>
      </c>
      <c r="I9" s="20" t="s">
        <v>948</v>
      </c>
      <c r="J9" s="21" t="s">
        <v>680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7">
      <c r="A10" s="18">
        <v>8</v>
      </c>
      <c r="B10" s="19">
        <v>3191100324830</v>
      </c>
      <c r="C10" s="20" t="s">
        <v>64</v>
      </c>
      <c r="D10" s="20" t="s">
        <v>959</v>
      </c>
      <c r="E10" s="20" t="s">
        <v>960</v>
      </c>
      <c r="F10" s="21">
        <v>2</v>
      </c>
      <c r="G10" s="21"/>
      <c r="H10" s="24">
        <v>13</v>
      </c>
      <c r="I10" s="20" t="s">
        <v>948</v>
      </c>
      <c r="J10" s="21" t="s">
        <v>680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7">
      <c r="A11" s="18">
        <v>9</v>
      </c>
      <c r="B11" s="19">
        <v>3191100458623</v>
      </c>
      <c r="C11" s="20" t="s">
        <v>50</v>
      </c>
      <c r="D11" s="20" t="s">
        <v>961</v>
      </c>
      <c r="E11" s="20" t="s">
        <v>962</v>
      </c>
      <c r="F11" s="21">
        <v>1</v>
      </c>
      <c r="G11" s="21"/>
      <c r="H11" s="24">
        <v>3</v>
      </c>
      <c r="I11" s="20" t="s">
        <v>948</v>
      </c>
      <c r="J11" s="21" t="s">
        <v>680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 t="s">
        <v>1935</v>
      </c>
    </row>
    <row r="12" spans="1:47">
      <c r="A12" s="18">
        <v>10</v>
      </c>
      <c r="B12" s="19">
        <v>5191100029494</v>
      </c>
      <c r="C12" s="28" t="s">
        <v>50</v>
      </c>
      <c r="D12" s="20" t="s">
        <v>963</v>
      </c>
      <c r="E12" s="20" t="s">
        <v>964</v>
      </c>
      <c r="F12" s="21">
        <v>1</v>
      </c>
      <c r="G12" s="21">
        <v>509</v>
      </c>
      <c r="H12" s="22">
        <v>1</v>
      </c>
      <c r="I12" s="20" t="s">
        <v>948</v>
      </c>
      <c r="J12" s="21" t="s">
        <v>680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 t="s">
        <v>1838</v>
      </c>
    </row>
    <row r="13" spans="1:47">
      <c r="A13" s="18">
        <v>11</v>
      </c>
      <c r="B13" s="57">
        <v>3191100321482</v>
      </c>
      <c r="C13" s="58" t="s">
        <v>50</v>
      </c>
      <c r="D13" s="58" t="s">
        <v>965</v>
      </c>
      <c r="E13" s="58" t="s">
        <v>966</v>
      </c>
      <c r="F13" s="79">
        <v>1</v>
      </c>
      <c r="G13" s="79"/>
      <c r="H13" s="80">
        <v>9</v>
      </c>
      <c r="I13" s="58" t="s">
        <v>948</v>
      </c>
      <c r="J13" s="79" t="s">
        <v>680</v>
      </c>
      <c r="K13" s="79">
        <v>0</v>
      </c>
      <c r="L13" s="79">
        <v>0</v>
      </c>
      <c r="M13" s="79">
        <v>1</v>
      </c>
      <c r="N13" s="79">
        <v>0</v>
      </c>
      <c r="O13" s="79">
        <v>0</v>
      </c>
      <c r="P13" s="79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 t="s">
        <v>1989</v>
      </c>
      <c r="AU13" s="12" t="s">
        <v>1990</v>
      </c>
    </row>
    <row r="14" spans="1:47">
      <c r="A14" s="18">
        <v>12</v>
      </c>
      <c r="B14" s="19">
        <v>3101500109880</v>
      </c>
      <c r="C14" s="20" t="s">
        <v>64</v>
      </c>
      <c r="D14" s="20" t="s">
        <v>967</v>
      </c>
      <c r="E14" s="20" t="s">
        <v>968</v>
      </c>
      <c r="F14" s="21">
        <v>2</v>
      </c>
      <c r="G14" s="21"/>
      <c r="H14" s="24">
        <v>3</v>
      </c>
      <c r="I14" s="20" t="s">
        <v>948</v>
      </c>
      <c r="J14" s="21" t="s">
        <v>680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7">
      <c r="A15" s="18">
        <v>13</v>
      </c>
      <c r="B15" s="19">
        <v>3191100407441</v>
      </c>
      <c r="C15" s="20" t="s">
        <v>91</v>
      </c>
      <c r="D15" s="20" t="s">
        <v>969</v>
      </c>
      <c r="E15" s="20" t="s">
        <v>970</v>
      </c>
      <c r="F15" s="21">
        <v>2</v>
      </c>
      <c r="G15" s="21"/>
      <c r="H15" s="24">
        <v>4</v>
      </c>
      <c r="I15" s="20" t="s">
        <v>948</v>
      </c>
      <c r="J15" s="21" t="s">
        <v>680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7">
      <c r="A16" s="18">
        <v>14</v>
      </c>
      <c r="B16" s="19">
        <v>3670600052159</v>
      </c>
      <c r="C16" s="20" t="s">
        <v>55</v>
      </c>
      <c r="D16" s="20" t="s">
        <v>971</v>
      </c>
      <c r="E16" s="20" t="s">
        <v>972</v>
      </c>
      <c r="F16" s="21">
        <v>2</v>
      </c>
      <c r="G16" s="21"/>
      <c r="H16" s="24">
        <v>14</v>
      </c>
      <c r="I16" s="20" t="s">
        <v>948</v>
      </c>
      <c r="J16" s="21" t="s">
        <v>680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382</v>
      </c>
      <c r="E17" s="20" t="s">
        <v>973</v>
      </c>
      <c r="F17" s="21">
        <v>1</v>
      </c>
      <c r="G17" s="21"/>
      <c r="H17" s="24">
        <v>15</v>
      </c>
      <c r="I17" s="20" t="s">
        <v>948</v>
      </c>
      <c r="J17" s="21" t="s">
        <v>680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204</v>
      </c>
      <c r="E18" s="28" t="s">
        <v>974</v>
      </c>
      <c r="F18" s="21">
        <v>2</v>
      </c>
      <c r="G18" s="21"/>
      <c r="H18" s="22">
        <v>1</v>
      </c>
      <c r="I18" s="20" t="s">
        <v>948</v>
      </c>
      <c r="J18" s="21" t="s">
        <v>680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 t="s">
        <v>1838</v>
      </c>
    </row>
    <row r="19" spans="1:46">
      <c r="A19" s="18">
        <v>17</v>
      </c>
      <c r="B19" s="19">
        <v>3191100191082</v>
      </c>
      <c r="C19" s="20" t="s">
        <v>55</v>
      </c>
      <c r="D19" s="20" t="s">
        <v>975</v>
      </c>
      <c r="E19" s="20" t="s">
        <v>976</v>
      </c>
      <c r="F19" s="21">
        <v>2</v>
      </c>
      <c r="G19" s="21"/>
      <c r="H19" s="24">
        <v>13</v>
      </c>
      <c r="I19" s="20" t="s">
        <v>948</v>
      </c>
      <c r="J19" s="21" t="s">
        <v>680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977</v>
      </c>
      <c r="E20" s="20" t="s">
        <v>978</v>
      </c>
      <c r="F20" s="21">
        <v>1</v>
      </c>
      <c r="G20" s="21"/>
      <c r="H20" s="24">
        <v>9</v>
      </c>
      <c r="I20" s="20" t="s">
        <v>948</v>
      </c>
      <c r="J20" s="21" t="s">
        <v>680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979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980</v>
      </c>
      <c r="E21" s="20" t="s">
        <v>981</v>
      </c>
      <c r="F21" s="21">
        <v>1</v>
      </c>
      <c r="G21" s="21"/>
      <c r="H21" s="24">
        <v>13</v>
      </c>
      <c r="I21" s="20" t="s">
        <v>948</v>
      </c>
      <c r="J21" s="21" t="s">
        <v>680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683</v>
      </c>
      <c r="E22" s="20" t="s">
        <v>982</v>
      </c>
      <c r="F22" s="21">
        <v>1</v>
      </c>
      <c r="G22" s="21"/>
      <c r="H22" s="24">
        <v>2</v>
      </c>
      <c r="I22" s="20" t="s">
        <v>948</v>
      </c>
      <c r="J22" s="21" t="s">
        <v>680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983</v>
      </c>
      <c r="E23" s="20" t="s">
        <v>984</v>
      </c>
      <c r="F23" s="21">
        <v>1</v>
      </c>
      <c r="G23" s="21"/>
      <c r="H23" s="24">
        <v>3</v>
      </c>
      <c r="I23" s="20" t="s">
        <v>948</v>
      </c>
      <c r="J23" s="21" t="s">
        <v>680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985</v>
      </c>
      <c r="E24" s="20" t="s">
        <v>986</v>
      </c>
      <c r="F24" s="21">
        <v>2</v>
      </c>
      <c r="G24" s="21"/>
      <c r="H24" s="24">
        <v>3</v>
      </c>
      <c r="I24" s="20" t="s">
        <v>948</v>
      </c>
      <c r="J24" s="21" t="s">
        <v>680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987</v>
      </c>
      <c r="E25" s="20" t="s">
        <v>988</v>
      </c>
      <c r="F25" s="21">
        <v>2</v>
      </c>
      <c r="G25" s="21"/>
      <c r="H25" s="24">
        <v>12</v>
      </c>
      <c r="I25" s="20" t="s">
        <v>948</v>
      </c>
      <c r="J25" s="21" t="s">
        <v>680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989</v>
      </c>
      <c r="E26" s="20" t="s">
        <v>990</v>
      </c>
      <c r="F26" s="21">
        <v>1</v>
      </c>
      <c r="G26" s="21"/>
      <c r="H26" s="24">
        <v>9</v>
      </c>
      <c r="I26" s="20" t="s">
        <v>948</v>
      </c>
      <c r="J26" s="21" t="s">
        <v>680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 t="s">
        <v>1838</v>
      </c>
    </row>
    <row r="27" spans="1:46">
      <c r="A27" s="18">
        <v>25</v>
      </c>
      <c r="B27" s="19">
        <v>3191100019484</v>
      </c>
      <c r="C27" s="20" t="s">
        <v>64</v>
      </c>
      <c r="D27" s="20" t="s">
        <v>85</v>
      </c>
      <c r="E27" s="20" t="s">
        <v>250</v>
      </c>
      <c r="F27" s="21">
        <v>2</v>
      </c>
      <c r="G27" s="21"/>
      <c r="H27" s="24">
        <v>9</v>
      </c>
      <c r="I27" s="20" t="s">
        <v>948</v>
      </c>
      <c r="J27" s="21" t="s">
        <v>680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991</v>
      </c>
      <c r="E28" s="20" t="s">
        <v>992</v>
      </c>
      <c r="F28" s="21">
        <v>1</v>
      </c>
      <c r="G28" s="21"/>
      <c r="H28" s="24">
        <v>4</v>
      </c>
      <c r="I28" s="20" t="s">
        <v>948</v>
      </c>
      <c r="J28" s="21" t="s">
        <v>680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993</v>
      </c>
      <c r="E29" s="20" t="s">
        <v>994</v>
      </c>
      <c r="F29" s="21">
        <v>1</v>
      </c>
      <c r="G29" s="21"/>
      <c r="H29" s="24">
        <v>13</v>
      </c>
      <c r="I29" s="20" t="s">
        <v>948</v>
      </c>
      <c r="J29" s="21" t="s">
        <v>680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995</v>
      </c>
      <c r="E30" s="20" t="s">
        <v>996</v>
      </c>
      <c r="F30" s="21">
        <v>1</v>
      </c>
      <c r="G30" s="21"/>
      <c r="H30" s="24">
        <v>3</v>
      </c>
      <c r="I30" s="20" t="s">
        <v>948</v>
      </c>
      <c r="J30" s="21" t="s">
        <v>680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89</v>
      </c>
      <c r="E31" s="20" t="s">
        <v>997</v>
      </c>
      <c r="F31" s="21">
        <v>2</v>
      </c>
      <c r="G31" s="21"/>
      <c r="H31" s="24">
        <v>12</v>
      </c>
      <c r="I31" s="20" t="s">
        <v>948</v>
      </c>
      <c r="J31" s="21" t="s">
        <v>680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998</v>
      </c>
      <c r="E32" s="20" t="s">
        <v>999</v>
      </c>
      <c r="F32" s="21">
        <v>1</v>
      </c>
      <c r="G32" s="21"/>
      <c r="H32" s="22">
        <v>1</v>
      </c>
      <c r="I32" s="20" t="s">
        <v>948</v>
      </c>
      <c r="J32" s="21" t="s">
        <v>680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998</v>
      </c>
      <c r="E33" s="20" t="s">
        <v>1000</v>
      </c>
      <c r="F33" s="21">
        <v>1</v>
      </c>
      <c r="G33" s="21"/>
      <c r="H33" s="24">
        <v>12</v>
      </c>
      <c r="I33" s="20" t="s">
        <v>948</v>
      </c>
      <c r="J33" s="21" t="s">
        <v>680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979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1001</v>
      </c>
      <c r="E34" s="20" t="s">
        <v>1002</v>
      </c>
      <c r="F34" s="21">
        <v>1</v>
      </c>
      <c r="G34" s="21"/>
      <c r="H34" s="24">
        <v>9</v>
      </c>
      <c r="I34" s="20" t="s">
        <v>948</v>
      </c>
      <c r="J34" s="21" t="s">
        <v>680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525</v>
      </c>
      <c r="E35" s="20" t="s">
        <v>1003</v>
      </c>
      <c r="F35" s="21">
        <v>1</v>
      </c>
      <c r="G35" s="21"/>
      <c r="H35" s="24">
        <v>7</v>
      </c>
      <c r="I35" s="20" t="s">
        <v>948</v>
      </c>
      <c r="J35" s="21" t="s">
        <v>680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1004</v>
      </c>
      <c r="E36" s="20" t="s">
        <v>1005</v>
      </c>
      <c r="F36" s="21">
        <v>1</v>
      </c>
      <c r="G36" s="21">
        <v>71</v>
      </c>
      <c r="H36" s="22">
        <v>15</v>
      </c>
      <c r="I36" s="20" t="s">
        <v>948</v>
      </c>
      <c r="J36" s="21" t="s">
        <v>680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1006</v>
      </c>
      <c r="E37" s="20" t="s">
        <v>1007</v>
      </c>
      <c r="F37" s="21">
        <v>1</v>
      </c>
      <c r="G37" s="21"/>
      <c r="H37" s="24">
        <v>9</v>
      </c>
      <c r="I37" s="20" t="s">
        <v>948</v>
      </c>
      <c r="J37" s="21" t="s">
        <v>680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1008</v>
      </c>
      <c r="E38" s="20" t="s">
        <v>1009</v>
      </c>
      <c r="F38" s="21">
        <v>2</v>
      </c>
      <c r="G38" s="21"/>
      <c r="H38" s="24">
        <v>15</v>
      </c>
      <c r="I38" s="20" t="s">
        <v>948</v>
      </c>
      <c r="J38" s="21" t="s">
        <v>680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1010</v>
      </c>
      <c r="E39" s="20" t="s">
        <v>1011</v>
      </c>
      <c r="F39" s="21">
        <v>1</v>
      </c>
      <c r="G39" s="21"/>
      <c r="H39" s="24">
        <v>7</v>
      </c>
      <c r="I39" s="20" t="s">
        <v>948</v>
      </c>
      <c r="J39" s="21" t="s">
        <v>680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1012</v>
      </c>
      <c r="E40" s="20" t="s">
        <v>1013</v>
      </c>
      <c r="F40" s="21">
        <v>1</v>
      </c>
      <c r="G40" s="21"/>
      <c r="H40" s="24">
        <v>7</v>
      </c>
      <c r="I40" s="20" t="s">
        <v>948</v>
      </c>
      <c r="J40" s="21" t="s">
        <v>680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1014</v>
      </c>
      <c r="E41" s="20" t="s">
        <v>1015</v>
      </c>
      <c r="F41" s="21">
        <v>1</v>
      </c>
      <c r="G41" s="21"/>
      <c r="H41" s="24">
        <v>9</v>
      </c>
      <c r="I41" s="20" t="s">
        <v>948</v>
      </c>
      <c r="J41" s="21" t="s">
        <v>680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1016</v>
      </c>
      <c r="E42" s="20" t="s">
        <v>1017</v>
      </c>
      <c r="F42" s="21">
        <v>1</v>
      </c>
      <c r="G42" s="21"/>
      <c r="H42" s="24">
        <v>9</v>
      </c>
      <c r="I42" s="20" t="s">
        <v>948</v>
      </c>
      <c r="J42" s="21" t="s">
        <v>680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861</v>
      </c>
      <c r="E43" s="20" t="s">
        <v>1018</v>
      </c>
      <c r="F43" s="21">
        <v>2</v>
      </c>
      <c r="G43" s="21">
        <v>43</v>
      </c>
      <c r="H43" s="24">
        <v>15</v>
      </c>
      <c r="I43" s="20" t="s">
        <v>948</v>
      </c>
      <c r="J43" s="21" t="s">
        <v>680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1019</v>
      </c>
      <c r="E44" s="20" t="s">
        <v>1020</v>
      </c>
      <c r="F44" s="21">
        <v>1</v>
      </c>
      <c r="G44" s="21"/>
      <c r="H44" s="24">
        <v>2</v>
      </c>
      <c r="I44" s="20" t="s">
        <v>948</v>
      </c>
      <c r="J44" s="21" t="s">
        <v>680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159</v>
      </c>
      <c r="E45" s="20" t="s">
        <v>1021</v>
      </c>
      <c r="F45" s="21">
        <v>1</v>
      </c>
      <c r="G45" s="21"/>
      <c r="H45" s="24">
        <v>13</v>
      </c>
      <c r="I45" s="20" t="s">
        <v>948</v>
      </c>
      <c r="J45" s="21" t="s">
        <v>680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236</v>
      </c>
      <c r="E46" s="20" t="s">
        <v>1022</v>
      </c>
      <c r="F46" s="21">
        <v>1</v>
      </c>
      <c r="G46" s="21"/>
      <c r="H46" s="24">
        <v>15</v>
      </c>
      <c r="I46" s="20" t="s">
        <v>948</v>
      </c>
      <c r="J46" s="21" t="s">
        <v>680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1023</v>
      </c>
      <c r="E47" s="20" t="s">
        <v>1024</v>
      </c>
      <c r="F47" s="21">
        <v>1</v>
      </c>
      <c r="G47" s="21"/>
      <c r="H47" s="24">
        <v>13</v>
      </c>
      <c r="I47" s="20" t="s">
        <v>948</v>
      </c>
      <c r="J47" s="21" t="s">
        <v>680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1025</v>
      </c>
      <c r="E48" s="20" t="s">
        <v>991</v>
      </c>
      <c r="F48" s="21">
        <v>1</v>
      </c>
      <c r="G48" s="21"/>
      <c r="H48" s="24">
        <v>9</v>
      </c>
      <c r="I48" s="20" t="s">
        <v>948</v>
      </c>
      <c r="J48" s="21" t="s">
        <v>680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7">
        <v>3191100048077</v>
      </c>
      <c r="C49" s="58" t="s">
        <v>50</v>
      </c>
      <c r="D49" s="58" t="s">
        <v>1026</v>
      </c>
      <c r="E49" s="58" t="s">
        <v>1027</v>
      </c>
      <c r="F49" s="79">
        <v>1</v>
      </c>
      <c r="G49" s="79"/>
      <c r="H49" s="80">
        <v>7</v>
      </c>
      <c r="I49" s="58" t="s">
        <v>948</v>
      </c>
      <c r="J49" s="79" t="s">
        <v>680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0" t="s">
        <v>1379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1028</v>
      </c>
      <c r="E50" s="20" t="s">
        <v>1029</v>
      </c>
      <c r="F50" s="21">
        <v>2</v>
      </c>
      <c r="G50" s="21"/>
      <c r="H50" s="24">
        <v>12</v>
      </c>
      <c r="I50" s="20" t="s">
        <v>948</v>
      </c>
      <c r="J50" s="21" t="s">
        <v>680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1030</v>
      </c>
      <c r="E51" s="20" t="s">
        <v>1031</v>
      </c>
      <c r="F51" s="21">
        <v>1</v>
      </c>
      <c r="G51" s="21">
        <v>103</v>
      </c>
      <c r="H51" s="24">
        <v>13</v>
      </c>
      <c r="I51" s="20" t="s">
        <v>948</v>
      </c>
      <c r="J51" s="21" t="s">
        <v>680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433</v>
      </c>
      <c r="E52" s="20" t="s">
        <v>1032</v>
      </c>
      <c r="F52" s="21">
        <v>1</v>
      </c>
      <c r="G52" s="21"/>
      <c r="H52" s="24">
        <v>9</v>
      </c>
      <c r="I52" s="20" t="s">
        <v>948</v>
      </c>
      <c r="J52" s="21" t="s">
        <v>680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433</v>
      </c>
      <c r="E53" s="20" t="s">
        <v>1033</v>
      </c>
      <c r="F53" s="21">
        <v>1</v>
      </c>
      <c r="G53" s="21"/>
      <c r="H53" s="22">
        <v>1</v>
      </c>
      <c r="I53" s="20" t="s">
        <v>948</v>
      </c>
      <c r="J53" s="21" t="s">
        <v>680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1034</v>
      </c>
      <c r="E54" s="20" t="s">
        <v>1035</v>
      </c>
      <c r="F54" s="21">
        <v>1</v>
      </c>
      <c r="G54" s="21"/>
      <c r="H54" s="24">
        <v>9</v>
      </c>
      <c r="I54" s="20" t="s">
        <v>948</v>
      </c>
      <c r="J54" s="21" t="s">
        <v>680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1036</v>
      </c>
      <c r="E55" s="20" t="s">
        <v>1037</v>
      </c>
      <c r="F55" s="21">
        <v>1</v>
      </c>
      <c r="G55" s="21"/>
      <c r="H55" s="24">
        <v>4</v>
      </c>
      <c r="I55" s="20" t="s">
        <v>948</v>
      </c>
      <c r="J55" s="21" t="s">
        <v>680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1036</v>
      </c>
      <c r="E56" s="20" t="s">
        <v>1038</v>
      </c>
      <c r="F56" s="21">
        <v>1</v>
      </c>
      <c r="G56" s="21"/>
      <c r="H56" s="24">
        <v>13</v>
      </c>
      <c r="I56" s="20" t="s">
        <v>948</v>
      </c>
      <c r="J56" s="21" t="s">
        <v>680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435</v>
      </c>
      <c r="E57" s="20" t="s">
        <v>1039</v>
      </c>
      <c r="F57" s="21">
        <v>2</v>
      </c>
      <c r="G57" s="21"/>
      <c r="H57" s="24">
        <v>4</v>
      </c>
      <c r="I57" s="20" t="s">
        <v>948</v>
      </c>
      <c r="J57" s="21" t="s">
        <v>680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1040</v>
      </c>
      <c r="E58" s="20" t="s">
        <v>1041</v>
      </c>
      <c r="F58" s="21">
        <v>1</v>
      </c>
      <c r="G58" s="21"/>
      <c r="H58" s="22">
        <v>1</v>
      </c>
      <c r="I58" s="20" t="s">
        <v>948</v>
      </c>
      <c r="J58" s="21" t="s">
        <v>680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442</v>
      </c>
      <c r="E59" s="20" t="s">
        <v>1042</v>
      </c>
      <c r="F59" s="21">
        <v>1</v>
      </c>
      <c r="G59" s="21"/>
      <c r="H59" s="22">
        <v>1</v>
      </c>
      <c r="I59" s="20" t="s">
        <v>948</v>
      </c>
      <c r="J59" s="21" t="s">
        <v>680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1043</v>
      </c>
      <c r="E60" s="20" t="s">
        <v>1044</v>
      </c>
      <c r="F60" s="21">
        <v>1</v>
      </c>
      <c r="G60" s="21"/>
      <c r="H60" s="24">
        <v>13</v>
      </c>
      <c r="I60" s="20" t="s">
        <v>948</v>
      </c>
      <c r="J60" s="21" t="s">
        <v>680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929</v>
      </c>
      <c r="E61" s="20" t="s">
        <v>1045</v>
      </c>
      <c r="F61" s="21">
        <v>1</v>
      </c>
      <c r="G61" s="21">
        <v>6</v>
      </c>
      <c r="H61" s="24">
        <v>13</v>
      </c>
      <c r="I61" s="20" t="s">
        <v>948</v>
      </c>
      <c r="J61" s="21" t="s">
        <v>680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713</v>
      </c>
      <c r="E62" s="20" t="s">
        <v>1046</v>
      </c>
      <c r="F62" s="21">
        <v>2</v>
      </c>
      <c r="G62" s="21"/>
      <c r="H62" s="24">
        <v>7</v>
      </c>
      <c r="I62" s="20" t="s">
        <v>948</v>
      </c>
      <c r="J62" s="21" t="s">
        <v>680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1047</v>
      </c>
      <c r="E63" s="20" t="s">
        <v>1048</v>
      </c>
      <c r="F63" s="21">
        <v>2</v>
      </c>
      <c r="G63" s="21">
        <v>54</v>
      </c>
      <c r="H63" s="24">
        <v>15</v>
      </c>
      <c r="I63" s="20" t="s">
        <v>948</v>
      </c>
      <c r="J63" s="21" t="s">
        <v>680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1049</v>
      </c>
      <c r="E64" s="20" t="s">
        <v>925</v>
      </c>
      <c r="F64" s="21">
        <v>2</v>
      </c>
      <c r="G64" s="21"/>
      <c r="H64" s="24">
        <v>12</v>
      </c>
      <c r="I64" s="20" t="s">
        <v>948</v>
      </c>
      <c r="J64" s="21" t="s">
        <v>680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167</v>
      </c>
      <c r="E65" s="20" t="s">
        <v>393</v>
      </c>
      <c r="F65" s="21">
        <v>1</v>
      </c>
      <c r="G65" s="21"/>
      <c r="H65" s="24">
        <v>9</v>
      </c>
      <c r="I65" s="20" t="s">
        <v>948</v>
      </c>
      <c r="J65" s="21" t="s">
        <v>680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1050</v>
      </c>
      <c r="E66" s="20" t="s">
        <v>1051</v>
      </c>
      <c r="F66" s="21">
        <v>1</v>
      </c>
      <c r="G66" s="21"/>
      <c r="H66" s="24">
        <v>7</v>
      </c>
      <c r="I66" s="20" t="s">
        <v>948</v>
      </c>
      <c r="J66" s="21" t="s">
        <v>680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1052</v>
      </c>
      <c r="E67" s="20" t="s">
        <v>1053</v>
      </c>
      <c r="F67" s="21">
        <v>1</v>
      </c>
      <c r="G67" s="21"/>
      <c r="H67" s="22">
        <v>1</v>
      </c>
      <c r="I67" s="20" t="s">
        <v>948</v>
      </c>
      <c r="J67" s="21" t="s">
        <v>680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1054</v>
      </c>
      <c r="E68" s="20" t="s">
        <v>1055</v>
      </c>
      <c r="F68" s="21">
        <v>1</v>
      </c>
      <c r="G68" s="21"/>
      <c r="H68" s="24">
        <v>9</v>
      </c>
      <c r="I68" s="20" t="s">
        <v>948</v>
      </c>
      <c r="J68" s="21" t="s">
        <v>680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656</v>
      </c>
      <c r="E69" s="20" t="s">
        <v>1056</v>
      </c>
      <c r="F69" s="21">
        <v>1</v>
      </c>
      <c r="G69" s="21"/>
      <c r="H69" s="24">
        <v>14</v>
      </c>
      <c r="I69" s="20" t="s">
        <v>948</v>
      </c>
      <c r="J69" s="21" t="s">
        <v>680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1057</v>
      </c>
      <c r="E70" s="20" t="s">
        <v>1058</v>
      </c>
      <c r="F70" s="21">
        <v>1</v>
      </c>
      <c r="G70" s="21"/>
      <c r="H70" s="22">
        <v>1</v>
      </c>
      <c r="I70" s="20" t="s">
        <v>948</v>
      </c>
      <c r="J70" s="21" t="s">
        <v>680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298</v>
      </c>
      <c r="E71" s="20" t="s">
        <v>1059</v>
      </c>
      <c r="F71" s="21">
        <v>1</v>
      </c>
      <c r="G71" s="21"/>
      <c r="H71" s="24">
        <v>4</v>
      </c>
      <c r="I71" s="20" t="s">
        <v>948</v>
      </c>
      <c r="J71" s="21" t="s">
        <v>680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1351</v>
      </c>
      <c r="E72" s="28" t="s">
        <v>89</v>
      </c>
      <c r="F72" s="21">
        <v>1</v>
      </c>
      <c r="G72" s="21"/>
      <c r="H72" s="24">
        <v>7</v>
      </c>
      <c r="I72" s="28" t="s">
        <v>948</v>
      </c>
      <c r="J72" s="21" t="s">
        <v>680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1352</v>
      </c>
      <c r="E73" s="28" t="s">
        <v>1353</v>
      </c>
      <c r="F73" s="21">
        <v>1</v>
      </c>
      <c r="G73" s="21"/>
      <c r="H73" s="24">
        <v>14</v>
      </c>
      <c r="I73" s="28" t="s">
        <v>948</v>
      </c>
      <c r="J73" s="21" t="s">
        <v>680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91</v>
      </c>
      <c r="D74" s="28" t="s">
        <v>1354</v>
      </c>
      <c r="E74" s="28" t="s">
        <v>1355</v>
      </c>
      <c r="F74" s="21">
        <v>2</v>
      </c>
      <c r="G74" s="21"/>
      <c r="H74" s="24">
        <v>7</v>
      </c>
      <c r="I74" s="28" t="s">
        <v>948</v>
      </c>
      <c r="J74" s="21" t="s">
        <v>680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1356</v>
      </c>
      <c r="E75" s="28" t="s">
        <v>1357</v>
      </c>
      <c r="F75" s="21">
        <v>2</v>
      </c>
      <c r="G75" s="21"/>
      <c r="H75" s="24">
        <v>9</v>
      </c>
      <c r="I75" s="28" t="s">
        <v>948</v>
      </c>
      <c r="J75" s="21" t="s">
        <v>680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1360</v>
      </c>
      <c r="E76" s="28" t="s">
        <v>1361</v>
      </c>
      <c r="F76" s="21">
        <v>1</v>
      </c>
      <c r="G76" s="21"/>
      <c r="H76" s="24">
        <v>13</v>
      </c>
      <c r="I76" s="28" t="s">
        <v>948</v>
      </c>
      <c r="J76" s="21" t="s">
        <v>680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1362</v>
      </c>
      <c r="E77" s="28" t="s">
        <v>1363</v>
      </c>
      <c r="F77" s="21">
        <v>1</v>
      </c>
      <c r="G77" s="21"/>
      <c r="H77" s="24">
        <v>1</v>
      </c>
      <c r="I77" s="28" t="s">
        <v>948</v>
      </c>
      <c r="J77" s="21" t="s">
        <v>680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1366</v>
      </c>
      <c r="E78" s="28" t="s">
        <v>1367</v>
      </c>
      <c r="F78" s="21">
        <v>1</v>
      </c>
      <c r="G78" s="21"/>
      <c r="H78" s="24">
        <v>2</v>
      </c>
      <c r="I78" s="28" t="s">
        <v>948</v>
      </c>
      <c r="J78" s="21" t="s">
        <v>680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521</v>
      </c>
      <c r="F79" s="21">
        <v>2</v>
      </c>
      <c r="G79" s="21"/>
      <c r="H79" s="24">
        <v>2</v>
      </c>
      <c r="I79" s="28" t="s">
        <v>948</v>
      </c>
      <c r="J79" s="21" t="s">
        <v>680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1061</v>
      </c>
      <c r="E80" s="28" t="s">
        <v>521</v>
      </c>
      <c r="F80" s="21">
        <v>1</v>
      </c>
      <c r="G80" s="21"/>
      <c r="H80" s="24">
        <v>2</v>
      </c>
      <c r="I80" s="28" t="s">
        <v>948</v>
      </c>
      <c r="J80" s="21" t="s">
        <v>680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713</v>
      </c>
      <c r="E81" s="28" t="s">
        <v>1368</v>
      </c>
      <c r="F81" s="21">
        <v>1</v>
      </c>
      <c r="G81" s="21"/>
      <c r="H81" s="22">
        <v>3</v>
      </c>
      <c r="I81" s="28" t="s">
        <v>948</v>
      </c>
      <c r="J81" s="21" t="s">
        <v>680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1369</v>
      </c>
      <c r="E82" s="28" t="s">
        <v>1370</v>
      </c>
      <c r="F82" s="21">
        <v>1</v>
      </c>
      <c r="G82" s="21"/>
      <c r="H82" s="22">
        <v>1</v>
      </c>
      <c r="I82" s="28" t="s">
        <v>948</v>
      </c>
      <c r="J82" s="21" t="s">
        <v>680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1371</v>
      </c>
      <c r="E83" s="28" t="s">
        <v>1372</v>
      </c>
      <c r="F83" s="21">
        <v>1</v>
      </c>
      <c r="G83" s="21"/>
      <c r="H83" s="22">
        <v>4</v>
      </c>
      <c r="I83" s="28" t="s">
        <v>948</v>
      </c>
      <c r="J83" s="21" t="s">
        <v>680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1373</v>
      </c>
      <c r="E84" s="28" t="s">
        <v>1374</v>
      </c>
      <c r="F84" s="21">
        <v>1</v>
      </c>
      <c r="G84" s="21"/>
      <c r="H84" s="22">
        <v>14</v>
      </c>
      <c r="I84" s="28" t="s">
        <v>948</v>
      </c>
      <c r="J84" s="21" t="s">
        <v>680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7">
        <v>3250800456591</v>
      </c>
      <c r="C85" s="30" t="s">
        <v>55</v>
      </c>
      <c r="D85" s="30" t="s">
        <v>1375</v>
      </c>
      <c r="E85" s="30" t="s">
        <v>1376</v>
      </c>
      <c r="F85" s="79">
        <v>2</v>
      </c>
      <c r="G85" s="79"/>
      <c r="H85" s="172">
        <v>1</v>
      </c>
      <c r="I85" s="30" t="s">
        <v>948</v>
      </c>
      <c r="J85" s="79" t="s">
        <v>680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0" t="s">
        <v>1379</v>
      </c>
    </row>
    <row r="86" spans="1:46">
      <c r="A86" s="18">
        <v>84</v>
      </c>
      <c r="B86" s="19">
        <v>3191100019808</v>
      </c>
      <c r="C86" s="28" t="s">
        <v>50</v>
      </c>
      <c r="D86" s="28" t="s">
        <v>1543</v>
      </c>
      <c r="E86" s="28" t="s">
        <v>1544</v>
      </c>
      <c r="F86" s="21">
        <v>1</v>
      </c>
      <c r="G86" s="21"/>
      <c r="H86" s="22">
        <v>2</v>
      </c>
      <c r="I86" s="28" t="s">
        <v>948</v>
      </c>
      <c r="J86" s="21" t="s">
        <v>680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206</v>
      </c>
      <c r="E87" s="28" t="s">
        <v>179</v>
      </c>
      <c r="F87" s="21">
        <v>1</v>
      </c>
      <c r="G87" s="21"/>
      <c r="H87" s="22">
        <v>3</v>
      </c>
      <c r="I87" s="28" t="s">
        <v>948</v>
      </c>
      <c r="J87" s="21" t="s">
        <v>680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98</v>
      </c>
      <c r="E88" s="28" t="s">
        <v>1545</v>
      </c>
      <c r="F88" s="21">
        <v>2</v>
      </c>
      <c r="G88" s="21"/>
      <c r="H88" s="22">
        <v>9</v>
      </c>
      <c r="I88" s="28" t="s">
        <v>948</v>
      </c>
      <c r="J88" s="21" t="s">
        <v>680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180</v>
      </c>
      <c r="E89" s="28" t="s">
        <v>1546</v>
      </c>
      <c r="F89" s="21">
        <v>2</v>
      </c>
      <c r="G89" s="21"/>
      <c r="H89" s="22">
        <v>13</v>
      </c>
      <c r="I89" s="28" t="s">
        <v>948</v>
      </c>
      <c r="J89" s="21" t="s">
        <v>680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7">
        <v>3191100393025</v>
      </c>
      <c r="C90" s="30" t="s">
        <v>55</v>
      </c>
      <c r="D90" s="30" t="s">
        <v>689</v>
      </c>
      <c r="E90" s="30" t="s">
        <v>1547</v>
      </c>
      <c r="F90" s="79">
        <v>2</v>
      </c>
      <c r="G90" s="79"/>
      <c r="H90" s="172">
        <v>13</v>
      </c>
      <c r="I90" s="30" t="s">
        <v>948</v>
      </c>
      <c r="J90" s="79" t="s">
        <v>680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0" t="s">
        <v>1379</v>
      </c>
    </row>
    <row r="91" spans="1:46">
      <c r="A91" s="18">
        <v>89</v>
      </c>
      <c r="B91" s="19">
        <v>3191100020555</v>
      </c>
      <c r="C91" s="28" t="s">
        <v>55</v>
      </c>
      <c r="D91" s="28" t="s">
        <v>1627</v>
      </c>
      <c r="E91" s="28" t="s">
        <v>1628</v>
      </c>
      <c r="F91" s="21">
        <v>2</v>
      </c>
      <c r="G91" s="21"/>
      <c r="H91" s="24">
        <v>9</v>
      </c>
      <c r="I91" s="28" t="s">
        <v>948</v>
      </c>
      <c r="J91" s="21" t="s">
        <v>680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1733</v>
      </c>
      <c r="E92" s="28" t="s">
        <v>1734</v>
      </c>
      <c r="F92" s="21">
        <v>2</v>
      </c>
      <c r="G92" s="21"/>
      <c r="H92" s="24">
        <v>9</v>
      </c>
      <c r="I92" s="28" t="s">
        <v>948</v>
      </c>
      <c r="J92" s="21" t="s">
        <v>680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>
        <v>91</v>
      </c>
      <c r="B93" s="19">
        <v>3302100655452</v>
      </c>
      <c r="C93" s="28" t="s">
        <v>50</v>
      </c>
      <c r="D93" s="28" t="s">
        <v>143</v>
      </c>
      <c r="E93" s="28" t="s">
        <v>1953</v>
      </c>
      <c r="F93" s="21">
        <v>1</v>
      </c>
      <c r="G93" s="21">
        <v>213</v>
      </c>
      <c r="H93" s="24">
        <v>4</v>
      </c>
      <c r="I93" s="28" t="s">
        <v>948</v>
      </c>
      <c r="J93" s="21" t="s">
        <v>680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 t="s">
        <v>1936</v>
      </c>
    </row>
    <row r="94" spans="1:46">
      <c r="A94" s="18">
        <v>92</v>
      </c>
      <c r="B94" s="57">
        <v>3710500053071</v>
      </c>
      <c r="C94" s="30" t="s">
        <v>55</v>
      </c>
      <c r="D94" s="30" t="s">
        <v>2023</v>
      </c>
      <c r="E94" s="30" t="s">
        <v>2024</v>
      </c>
      <c r="F94" s="79">
        <v>2</v>
      </c>
      <c r="G94" s="79">
        <v>66</v>
      </c>
      <c r="H94" s="80">
        <v>1</v>
      </c>
      <c r="I94" s="30" t="s">
        <v>948</v>
      </c>
      <c r="J94" s="79" t="s">
        <v>680</v>
      </c>
      <c r="K94" s="169">
        <v>0</v>
      </c>
      <c r="L94" s="169">
        <v>0</v>
      </c>
      <c r="M94" s="169">
        <v>1</v>
      </c>
      <c r="N94" s="169">
        <v>0</v>
      </c>
      <c r="O94" s="169">
        <v>0</v>
      </c>
      <c r="P94" s="169">
        <v>0</v>
      </c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60"/>
      <c r="AS94" s="60"/>
      <c r="AT94" s="23" t="s">
        <v>1984</v>
      </c>
    </row>
    <row r="95" spans="1:46">
      <c r="A95" s="18">
        <v>93</v>
      </c>
      <c r="B95" s="19">
        <v>3170200036975</v>
      </c>
      <c r="C95" s="28" t="s">
        <v>50</v>
      </c>
      <c r="D95" s="28" t="s">
        <v>2028</v>
      </c>
      <c r="E95" s="28" t="s">
        <v>2026</v>
      </c>
      <c r="F95" s="21">
        <v>2</v>
      </c>
      <c r="G95" s="21"/>
      <c r="H95" s="24">
        <v>14</v>
      </c>
      <c r="I95" s="28" t="s">
        <v>948</v>
      </c>
      <c r="J95" s="21" t="s">
        <v>680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18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6">
      <c r="A97" s="18"/>
      <c r="B97" s="19"/>
      <c r="C97" s="28"/>
      <c r="D97" s="28"/>
      <c r="E97" s="28"/>
      <c r="F97" s="21"/>
      <c r="G97" s="21"/>
      <c r="H97" s="24"/>
      <c r="I97" s="28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31"/>
      <c r="B99" s="32"/>
      <c r="C99" s="32"/>
      <c r="D99" s="32"/>
      <c r="E99" s="32"/>
      <c r="F99" s="31"/>
      <c r="G99" s="31"/>
      <c r="H99" s="33"/>
      <c r="I99" s="32"/>
      <c r="J99" s="31"/>
      <c r="K99" s="31">
        <f t="shared" ref="K99:AQ99" si="0">SUM(K3:K98)</f>
        <v>14</v>
      </c>
      <c r="L99" s="31">
        <f t="shared" si="0"/>
        <v>20</v>
      </c>
      <c r="M99" s="31">
        <f t="shared" si="0"/>
        <v>52</v>
      </c>
      <c r="N99" s="31">
        <f t="shared" si="0"/>
        <v>4</v>
      </c>
      <c r="O99" s="31">
        <f t="shared" si="0"/>
        <v>12</v>
      </c>
      <c r="P99" s="31">
        <f t="shared" si="0"/>
        <v>2</v>
      </c>
      <c r="Q99" s="31">
        <f t="shared" si="0"/>
        <v>7</v>
      </c>
      <c r="R99" s="31">
        <f t="shared" si="0"/>
        <v>2</v>
      </c>
      <c r="S99" s="31">
        <f t="shared" si="0"/>
        <v>15</v>
      </c>
      <c r="T99" s="31">
        <f t="shared" si="0"/>
        <v>6</v>
      </c>
      <c r="U99" s="31">
        <f t="shared" si="0"/>
        <v>3</v>
      </c>
      <c r="V99" s="31">
        <f t="shared" si="0"/>
        <v>1</v>
      </c>
      <c r="W99" s="31">
        <f t="shared" si="0"/>
        <v>21</v>
      </c>
      <c r="X99" s="31">
        <f t="shared" si="0"/>
        <v>5</v>
      </c>
      <c r="Y99" s="31">
        <f t="shared" si="0"/>
        <v>0</v>
      </c>
      <c r="Z99" s="31">
        <f t="shared" si="0"/>
        <v>0</v>
      </c>
      <c r="AA99" s="31">
        <f t="shared" si="0"/>
        <v>3</v>
      </c>
      <c r="AB99" s="31">
        <f t="shared" si="0"/>
        <v>0</v>
      </c>
      <c r="AC99" s="31">
        <f t="shared" si="0"/>
        <v>7</v>
      </c>
      <c r="AD99" s="31">
        <f t="shared" si="0"/>
        <v>1</v>
      </c>
      <c r="AE99" s="31">
        <f t="shared" si="0"/>
        <v>0</v>
      </c>
      <c r="AF99" s="31">
        <f t="shared" si="0"/>
        <v>0</v>
      </c>
      <c r="AG99" s="31">
        <f t="shared" si="0"/>
        <v>4</v>
      </c>
      <c r="AH99" s="31">
        <f t="shared" si="0"/>
        <v>3</v>
      </c>
      <c r="AI99" s="31">
        <f t="shared" si="0"/>
        <v>2</v>
      </c>
      <c r="AJ99" s="31">
        <f t="shared" si="0"/>
        <v>37</v>
      </c>
      <c r="AK99" s="31">
        <f t="shared" si="0"/>
        <v>8</v>
      </c>
      <c r="AL99" s="31">
        <f t="shared" si="0"/>
        <v>0</v>
      </c>
      <c r="AM99" s="31">
        <f t="shared" si="0"/>
        <v>64</v>
      </c>
      <c r="AN99" s="31">
        <f t="shared" si="0"/>
        <v>69</v>
      </c>
      <c r="AO99" s="31">
        <f t="shared" si="0"/>
        <v>5</v>
      </c>
      <c r="AP99" s="31">
        <f t="shared" si="0"/>
        <v>64</v>
      </c>
      <c r="AQ99" s="31">
        <f t="shared" si="0"/>
        <v>5</v>
      </c>
      <c r="AR99" s="23"/>
      <c r="AS99" s="23"/>
      <c r="AT99" s="23"/>
    </row>
    <row r="101" spans="1:46">
      <c r="B101" s="12" t="s">
        <v>2076</v>
      </c>
    </row>
  </sheetData>
  <autoFilter ref="F1:F99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9685039370078741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1"/>
  <sheetViews>
    <sheetView topLeftCell="A28" zoomScale="93" zoomScaleNormal="93" workbookViewId="0">
      <selection activeCell="AT44" sqref="AT44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469"/>
      <c r="B2" s="469"/>
      <c r="C2" s="469"/>
      <c r="D2" s="469"/>
      <c r="E2" s="469"/>
      <c r="F2" s="469"/>
      <c r="G2" s="528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18">
        <v>1</v>
      </c>
      <c r="B3" s="19">
        <v>3191100052813</v>
      </c>
      <c r="C3" s="20" t="s">
        <v>50</v>
      </c>
      <c r="D3" s="20" t="s">
        <v>1060</v>
      </c>
      <c r="E3" s="20" t="s">
        <v>1061</v>
      </c>
      <c r="F3" s="21">
        <v>1</v>
      </c>
      <c r="G3" s="21"/>
      <c r="H3" s="24">
        <v>8</v>
      </c>
      <c r="I3" s="20" t="s">
        <v>948</v>
      </c>
      <c r="J3" s="21" t="s">
        <v>411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1062</v>
      </c>
      <c r="E4" s="20" t="s">
        <v>1063</v>
      </c>
      <c r="F4" s="21">
        <v>1</v>
      </c>
      <c r="G4" s="21"/>
      <c r="H4" s="24">
        <v>8</v>
      </c>
      <c r="I4" s="20" t="s">
        <v>948</v>
      </c>
      <c r="J4" s="21" t="s">
        <v>411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1064</v>
      </c>
      <c r="E5" s="20" t="s">
        <v>1065</v>
      </c>
      <c r="F5" s="21">
        <v>2</v>
      </c>
      <c r="G5" s="21"/>
      <c r="H5" s="24">
        <v>6</v>
      </c>
      <c r="I5" s="20" t="s">
        <v>948</v>
      </c>
      <c r="J5" s="21" t="s">
        <v>411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479</v>
      </c>
      <c r="E6" s="20" t="s">
        <v>1066</v>
      </c>
      <c r="F6" s="21">
        <v>1</v>
      </c>
      <c r="G6" s="21"/>
      <c r="H6" s="24">
        <v>10</v>
      </c>
      <c r="I6" s="20" t="s">
        <v>948</v>
      </c>
      <c r="J6" s="21" t="s">
        <v>411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1067</v>
      </c>
      <c r="E7" s="20" t="s">
        <v>1068</v>
      </c>
      <c r="F7" s="21">
        <v>1</v>
      </c>
      <c r="G7" s="21"/>
      <c r="H7" s="24">
        <v>8</v>
      </c>
      <c r="I7" s="20" t="s">
        <v>948</v>
      </c>
      <c r="J7" s="21" t="s">
        <v>411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3191100057858</v>
      </c>
      <c r="C8" s="20" t="s">
        <v>50</v>
      </c>
      <c r="D8" s="20" t="s">
        <v>77</v>
      </c>
      <c r="E8" s="20" t="s">
        <v>1069</v>
      </c>
      <c r="F8" s="21">
        <v>1</v>
      </c>
      <c r="G8" s="21"/>
      <c r="H8" s="24">
        <v>8</v>
      </c>
      <c r="I8" s="20" t="s">
        <v>948</v>
      </c>
      <c r="J8" s="21" t="s">
        <v>411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/>
      <c r="S8" s="45"/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>
        <v>1</v>
      </c>
      <c r="AJ8" s="45"/>
      <c r="AK8" s="45"/>
      <c r="AL8" s="45"/>
      <c r="AM8" s="45"/>
      <c r="AN8" s="45"/>
      <c r="AO8" s="45"/>
      <c r="AP8" s="45">
        <v>1</v>
      </c>
      <c r="AQ8" s="45"/>
      <c r="AR8" s="23"/>
      <c r="AS8" s="23"/>
      <c r="AT8" s="23"/>
    </row>
    <row r="9" spans="1:46">
      <c r="A9" s="18">
        <v>7</v>
      </c>
      <c r="B9" s="19">
        <v>3191100104651</v>
      </c>
      <c r="C9" s="20" t="s">
        <v>64</v>
      </c>
      <c r="D9" s="20" t="s">
        <v>1070</v>
      </c>
      <c r="E9" s="20" t="s">
        <v>1071</v>
      </c>
      <c r="F9" s="21">
        <v>2</v>
      </c>
      <c r="G9" s="21"/>
      <c r="H9" s="24">
        <v>5</v>
      </c>
      <c r="I9" s="20" t="s">
        <v>948</v>
      </c>
      <c r="J9" s="21" t="s">
        <v>411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 t="s">
        <v>1072</v>
      </c>
      <c r="AI9" s="45"/>
      <c r="AJ9" s="45"/>
      <c r="AK9" s="45"/>
      <c r="AL9" s="45"/>
      <c r="AM9" s="45"/>
      <c r="AN9" s="45"/>
      <c r="AO9" s="45"/>
      <c r="AP9" s="45">
        <v>1</v>
      </c>
      <c r="AQ9" s="45"/>
      <c r="AR9" s="23"/>
      <c r="AS9" s="23"/>
      <c r="AT9" s="23"/>
    </row>
    <row r="10" spans="1:46">
      <c r="A10" s="18">
        <v>8</v>
      </c>
      <c r="B10" s="19">
        <v>3191100314109</v>
      </c>
      <c r="C10" s="20" t="s">
        <v>55</v>
      </c>
      <c r="D10" s="20" t="s">
        <v>1073</v>
      </c>
      <c r="E10" s="20" t="s">
        <v>1074</v>
      </c>
      <c r="F10" s="21">
        <v>2</v>
      </c>
      <c r="G10" s="21">
        <v>250</v>
      </c>
      <c r="H10" s="24">
        <v>10</v>
      </c>
      <c r="I10" s="20" t="s">
        <v>948</v>
      </c>
      <c r="J10" s="21" t="s">
        <v>411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5" t="s">
        <v>1075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>
        <v>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23"/>
      <c r="AS10" s="23"/>
      <c r="AT10" s="23"/>
    </row>
    <row r="11" spans="1:46">
      <c r="A11" s="18">
        <v>9</v>
      </c>
      <c r="B11" s="19">
        <v>3191100328525</v>
      </c>
      <c r="C11" s="20" t="s">
        <v>50</v>
      </c>
      <c r="D11" s="20" t="s">
        <v>1076</v>
      </c>
      <c r="E11" s="20" t="s">
        <v>1077</v>
      </c>
      <c r="F11" s="21">
        <v>1</v>
      </c>
      <c r="G11" s="21"/>
      <c r="H11" s="24">
        <v>11</v>
      </c>
      <c r="I11" s="20" t="s">
        <v>948</v>
      </c>
      <c r="J11" s="21" t="s">
        <v>411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/>
      <c r="T11" s="45"/>
      <c r="U11" s="45"/>
      <c r="V11" s="45"/>
      <c r="W11" s="45"/>
      <c r="X11" s="45"/>
      <c r="Y11" s="45">
        <v>1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>
        <v>1</v>
      </c>
      <c r="AK11" s="45"/>
      <c r="AL11" s="45"/>
      <c r="AM11" s="45"/>
      <c r="AN11" s="45"/>
      <c r="AO11" s="45"/>
      <c r="AP11" s="45">
        <v>1</v>
      </c>
      <c r="AQ11" s="45"/>
      <c r="AR11" s="23"/>
      <c r="AS11" s="23"/>
      <c r="AT11" s="23"/>
    </row>
    <row r="12" spans="1:46">
      <c r="A12" s="18">
        <v>10</v>
      </c>
      <c r="B12" s="19">
        <v>3191100484403</v>
      </c>
      <c r="C12" s="20" t="s">
        <v>55</v>
      </c>
      <c r="D12" s="20" t="s">
        <v>1078</v>
      </c>
      <c r="E12" s="20" t="s">
        <v>1079</v>
      </c>
      <c r="F12" s="21">
        <v>2</v>
      </c>
      <c r="G12" s="21">
        <v>17</v>
      </c>
      <c r="H12" s="24">
        <v>6</v>
      </c>
      <c r="I12" s="20" t="s">
        <v>948</v>
      </c>
      <c r="J12" s="21" t="s">
        <v>411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>
        <v>1</v>
      </c>
      <c r="AP12" s="45">
        <v>1</v>
      </c>
      <c r="AQ12" s="45"/>
      <c r="AR12" s="23">
        <v>1</v>
      </c>
      <c r="AS12" s="23"/>
      <c r="AT12" s="23"/>
    </row>
    <row r="13" spans="1:46">
      <c r="A13" s="18">
        <v>11</v>
      </c>
      <c r="B13" s="19">
        <v>3191100328576</v>
      </c>
      <c r="C13" s="20" t="s">
        <v>50</v>
      </c>
      <c r="D13" s="20" t="s">
        <v>215</v>
      </c>
      <c r="E13" s="20" t="s">
        <v>1080</v>
      </c>
      <c r="F13" s="21">
        <v>1</v>
      </c>
      <c r="G13" s="21"/>
      <c r="H13" s="24">
        <v>11</v>
      </c>
      <c r="I13" s="20" t="s">
        <v>948</v>
      </c>
      <c r="J13" s="21" t="s">
        <v>411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3191100002921</v>
      </c>
      <c r="C14" s="20" t="s">
        <v>50</v>
      </c>
      <c r="D14" s="20" t="s">
        <v>756</v>
      </c>
      <c r="E14" s="20" t="s">
        <v>1081</v>
      </c>
      <c r="F14" s="21">
        <v>1</v>
      </c>
      <c r="G14" s="21">
        <v>77</v>
      </c>
      <c r="H14" s="24">
        <v>8</v>
      </c>
      <c r="I14" s="20" t="s">
        <v>948</v>
      </c>
      <c r="J14" s="21" t="s">
        <v>411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>
        <v>1</v>
      </c>
      <c r="AQ14" s="45"/>
      <c r="AR14" s="23">
        <v>1</v>
      </c>
      <c r="AS14" s="23"/>
      <c r="AT14" s="23"/>
    </row>
    <row r="15" spans="1:46">
      <c r="A15" s="18">
        <v>13</v>
      </c>
      <c r="B15" s="19">
        <v>1191100092746</v>
      </c>
      <c r="C15" s="20" t="s">
        <v>71</v>
      </c>
      <c r="D15" s="20" t="s">
        <v>1082</v>
      </c>
      <c r="E15" s="20" t="s">
        <v>1083</v>
      </c>
      <c r="F15" s="21">
        <v>1</v>
      </c>
      <c r="G15" s="21"/>
      <c r="H15" s="24">
        <v>10</v>
      </c>
      <c r="I15" s="20" t="s">
        <v>948</v>
      </c>
      <c r="J15" s="21" t="s">
        <v>411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3160200032392</v>
      </c>
      <c r="C16" s="20" t="s">
        <v>91</v>
      </c>
      <c r="D16" s="20" t="s">
        <v>1084</v>
      </c>
      <c r="E16" s="20" t="s">
        <v>1085</v>
      </c>
      <c r="F16" s="21">
        <v>2</v>
      </c>
      <c r="G16" s="21"/>
      <c r="H16" s="24">
        <v>10</v>
      </c>
      <c r="I16" s="20" t="s">
        <v>948</v>
      </c>
      <c r="J16" s="21" t="s">
        <v>411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3"/>
      <c r="R16" s="23"/>
      <c r="S16" s="23"/>
      <c r="T16" s="23"/>
      <c r="U16" s="23"/>
      <c r="V16" s="23"/>
      <c r="W16" s="23"/>
      <c r="X16" s="19"/>
      <c r="Y16" s="20"/>
      <c r="Z16" s="20"/>
      <c r="AA16" s="20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3191100422106</v>
      </c>
      <c r="C17" s="20" t="s">
        <v>50</v>
      </c>
      <c r="D17" s="20" t="s">
        <v>1086</v>
      </c>
      <c r="E17" s="20" t="s">
        <v>1087</v>
      </c>
      <c r="F17" s="21">
        <v>1</v>
      </c>
      <c r="G17" s="21"/>
      <c r="H17" s="24">
        <v>10</v>
      </c>
      <c r="I17" s="20" t="s">
        <v>948</v>
      </c>
      <c r="J17" s="21" t="s">
        <v>411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3191100325798</v>
      </c>
      <c r="C18" s="20" t="s">
        <v>50</v>
      </c>
      <c r="D18" s="20" t="s">
        <v>1088</v>
      </c>
      <c r="E18" s="20" t="s">
        <v>1089</v>
      </c>
      <c r="F18" s="21">
        <v>1</v>
      </c>
      <c r="G18" s="21"/>
      <c r="H18" s="24">
        <v>11</v>
      </c>
      <c r="I18" s="20" t="s">
        <v>948</v>
      </c>
      <c r="J18" s="21" t="s">
        <v>411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5"/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1</v>
      </c>
      <c r="AK18" s="45"/>
      <c r="AL18" s="45"/>
      <c r="AM18" s="45"/>
      <c r="AN18" s="45"/>
      <c r="AO18" s="45"/>
      <c r="AP18" s="45">
        <v>1</v>
      </c>
      <c r="AQ18" s="45"/>
      <c r="AR18" s="23"/>
      <c r="AS18" s="23"/>
      <c r="AT18" s="23"/>
    </row>
    <row r="19" spans="1:46">
      <c r="A19" s="18">
        <v>17</v>
      </c>
      <c r="B19" s="19">
        <v>3191100407646</v>
      </c>
      <c r="C19" s="20" t="s">
        <v>55</v>
      </c>
      <c r="D19" s="20" t="s">
        <v>433</v>
      </c>
      <c r="E19" s="20" t="s">
        <v>395</v>
      </c>
      <c r="F19" s="21">
        <v>2</v>
      </c>
      <c r="G19" s="21"/>
      <c r="H19" s="24">
        <v>11</v>
      </c>
      <c r="I19" s="20" t="s">
        <v>948</v>
      </c>
      <c r="J19" s="21" t="s">
        <v>411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45"/>
      <c r="R19" s="45"/>
      <c r="S19" s="45"/>
      <c r="T19" s="45"/>
      <c r="U19" s="45"/>
      <c r="V19" s="45"/>
      <c r="W19" s="45"/>
      <c r="X19" s="45">
        <v>1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23"/>
      <c r="AS19" s="23"/>
      <c r="AT19" s="23"/>
    </row>
    <row r="20" spans="1:46">
      <c r="A20" s="18">
        <v>18</v>
      </c>
      <c r="B20" s="19">
        <v>3360700414764</v>
      </c>
      <c r="C20" s="20" t="s">
        <v>50</v>
      </c>
      <c r="D20" s="20" t="s">
        <v>437</v>
      </c>
      <c r="E20" s="20" t="s">
        <v>1090</v>
      </c>
      <c r="F20" s="21">
        <v>1</v>
      </c>
      <c r="G20" s="21"/>
      <c r="H20" s="24">
        <v>5</v>
      </c>
      <c r="I20" s="20" t="s">
        <v>948</v>
      </c>
      <c r="J20" s="21" t="s">
        <v>411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>
        <v>1</v>
      </c>
      <c r="S20" s="45"/>
      <c r="T20" s="45"/>
      <c r="U20" s="45"/>
      <c r="V20" s="45"/>
      <c r="W20" s="45"/>
      <c r="X20" s="45"/>
      <c r="Y20" s="45">
        <v>1</v>
      </c>
      <c r="Z20" s="45"/>
      <c r="AA20" s="45"/>
      <c r="AB20" s="45"/>
      <c r="AC20" s="45"/>
      <c r="AD20" s="45"/>
      <c r="AE20" s="45"/>
      <c r="AF20" s="45">
        <v>1</v>
      </c>
      <c r="AG20" s="45"/>
      <c r="AH20" s="45"/>
      <c r="AI20" s="45"/>
      <c r="AJ20" s="45"/>
      <c r="AK20" s="45">
        <v>1</v>
      </c>
      <c r="AL20" s="45"/>
      <c r="AM20" s="45"/>
      <c r="AN20" s="45"/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3191100407956</v>
      </c>
      <c r="C21" s="20" t="s">
        <v>55</v>
      </c>
      <c r="D21" s="20" t="s">
        <v>1091</v>
      </c>
      <c r="E21" s="20" t="s">
        <v>454</v>
      </c>
      <c r="F21" s="21">
        <v>2</v>
      </c>
      <c r="G21" s="21"/>
      <c r="H21" s="24">
        <v>5</v>
      </c>
      <c r="I21" s="20" t="s">
        <v>948</v>
      </c>
      <c r="J21" s="21" t="s">
        <v>411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1092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3191100485043</v>
      </c>
      <c r="C22" s="20" t="s">
        <v>64</v>
      </c>
      <c r="D22" s="20" t="s">
        <v>1093</v>
      </c>
      <c r="E22" s="20" t="s">
        <v>1065</v>
      </c>
      <c r="F22" s="21">
        <v>2</v>
      </c>
      <c r="G22" s="21">
        <v>171</v>
      </c>
      <c r="H22" s="24">
        <v>6</v>
      </c>
      <c r="I22" s="20" t="s">
        <v>948</v>
      </c>
      <c r="J22" s="21" t="s">
        <v>411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>
        <v>1</v>
      </c>
      <c r="AD22" s="45"/>
      <c r="AE22" s="45"/>
      <c r="AF22" s="45"/>
      <c r="AG22" s="45"/>
      <c r="AH22" s="45">
        <v>1</v>
      </c>
      <c r="AI22" s="45">
        <v>1</v>
      </c>
      <c r="AJ22" s="45"/>
      <c r="AK22" s="45"/>
      <c r="AL22" s="45"/>
      <c r="AM22" s="45"/>
      <c r="AN22" s="45"/>
      <c r="AO22" s="45"/>
      <c r="AP22" s="45">
        <v>1</v>
      </c>
      <c r="AQ22" s="45"/>
      <c r="AR22" s="23">
        <v>1</v>
      </c>
      <c r="AS22" s="23"/>
      <c r="AT22" s="23"/>
    </row>
    <row r="23" spans="1:46">
      <c r="A23" s="18">
        <v>21</v>
      </c>
      <c r="B23" s="19">
        <v>3191100423552</v>
      </c>
      <c r="C23" s="20" t="s">
        <v>50</v>
      </c>
      <c r="D23" s="20" t="s">
        <v>934</v>
      </c>
      <c r="E23" s="20" t="s">
        <v>172</v>
      </c>
      <c r="F23" s="21">
        <v>1</v>
      </c>
      <c r="G23" s="21"/>
      <c r="H23" s="24">
        <v>11</v>
      </c>
      <c r="I23" s="20" t="s">
        <v>948</v>
      </c>
      <c r="J23" s="21" t="s">
        <v>411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1</v>
      </c>
      <c r="AJ23" s="45"/>
      <c r="AK23" s="45"/>
      <c r="AL23" s="45"/>
      <c r="AM23" s="45"/>
      <c r="AN23" s="45"/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3191100518952</v>
      </c>
      <c r="C24" s="20" t="s">
        <v>50</v>
      </c>
      <c r="D24" s="20" t="s">
        <v>1094</v>
      </c>
      <c r="E24" s="20" t="s">
        <v>1025</v>
      </c>
      <c r="F24" s="21">
        <v>1</v>
      </c>
      <c r="G24" s="21"/>
      <c r="H24" s="24">
        <v>10</v>
      </c>
      <c r="I24" s="20" t="s">
        <v>948</v>
      </c>
      <c r="J24" s="21" t="s">
        <v>411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1409800004615</v>
      </c>
      <c r="C25" s="20" t="s">
        <v>91</v>
      </c>
      <c r="D25" s="20" t="s">
        <v>1095</v>
      </c>
      <c r="E25" s="20" t="s">
        <v>1000</v>
      </c>
      <c r="F25" s="21">
        <v>2</v>
      </c>
      <c r="G25" s="21"/>
      <c r="H25" s="24">
        <v>8</v>
      </c>
      <c r="I25" s="20" t="s">
        <v>948</v>
      </c>
      <c r="J25" s="21" t="s">
        <v>411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23"/>
      <c r="AS25" s="23"/>
      <c r="AT25" s="23"/>
    </row>
    <row r="26" spans="1:46">
      <c r="A26" s="18">
        <v>24</v>
      </c>
      <c r="B26" s="19">
        <v>3191100397438</v>
      </c>
      <c r="C26" s="20" t="s">
        <v>91</v>
      </c>
      <c r="D26" s="20" t="s">
        <v>455</v>
      </c>
      <c r="E26" s="20" t="s">
        <v>1096</v>
      </c>
      <c r="F26" s="21">
        <v>2</v>
      </c>
      <c r="G26" s="21"/>
      <c r="H26" s="24">
        <v>11</v>
      </c>
      <c r="I26" s="20" t="s">
        <v>948</v>
      </c>
      <c r="J26" s="21" t="s">
        <v>411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45"/>
      <c r="R26" s="45"/>
      <c r="S26" s="45"/>
      <c r="T26" s="45"/>
      <c r="U26" s="45"/>
      <c r="V26" s="45"/>
      <c r="W26" s="45"/>
      <c r="X26" s="45">
        <v>1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23"/>
      <c r="AS26" s="23"/>
      <c r="AT26" s="23"/>
    </row>
    <row r="27" spans="1:46">
      <c r="A27" s="18">
        <v>25</v>
      </c>
      <c r="B27" s="19">
        <v>3191100031409</v>
      </c>
      <c r="C27" s="28" t="s">
        <v>50</v>
      </c>
      <c r="D27" s="28" t="s">
        <v>1377</v>
      </c>
      <c r="E27" s="28" t="s">
        <v>1378</v>
      </c>
      <c r="F27" s="21">
        <v>1</v>
      </c>
      <c r="G27" s="21"/>
      <c r="H27" s="24">
        <v>11</v>
      </c>
      <c r="I27" s="28" t="s">
        <v>948</v>
      </c>
      <c r="J27" s="21" t="s">
        <v>411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6">
      <c r="A28" s="18">
        <v>26</v>
      </c>
      <c r="B28" s="19">
        <v>3191100422068</v>
      </c>
      <c r="C28" s="28" t="s">
        <v>55</v>
      </c>
      <c r="D28" s="28" t="s">
        <v>1548</v>
      </c>
      <c r="E28" s="28" t="s">
        <v>1549</v>
      </c>
      <c r="F28" s="21">
        <v>2</v>
      </c>
      <c r="G28" s="21"/>
      <c r="H28" s="24">
        <v>10</v>
      </c>
      <c r="I28" s="28" t="s">
        <v>948</v>
      </c>
      <c r="J28" s="21" t="s">
        <v>411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3191100328550</v>
      </c>
      <c r="C29" s="28" t="s">
        <v>55</v>
      </c>
      <c r="D29" s="28" t="s">
        <v>1550</v>
      </c>
      <c r="E29" s="28" t="s">
        <v>1342</v>
      </c>
      <c r="F29" s="21">
        <v>2</v>
      </c>
      <c r="G29" s="21"/>
      <c r="H29" s="24">
        <v>11</v>
      </c>
      <c r="I29" s="28" t="s">
        <v>948</v>
      </c>
      <c r="J29" s="21" t="s">
        <v>411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5340700011909</v>
      </c>
      <c r="C30" s="28" t="s">
        <v>55</v>
      </c>
      <c r="D30" s="28" t="s">
        <v>991</v>
      </c>
      <c r="E30" s="28" t="s">
        <v>1551</v>
      </c>
      <c r="F30" s="21">
        <v>2</v>
      </c>
      <c r="G30" s="21"/>
      <c r="H30" s="24">
        <v>5</v>
      </c>
      <c r="I30" s="28" t="s">
        <v>948</v>
      </c>
      <c r="J30" s="21" t="s">
        <v>411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3191100563338</v>
      </c>
      <c r="C31" s="28" t="s">
        <v>50</v>
      </c>
      <c r="D31" s="28" t="s">
        <v>409</v>
      </c>
      <c r="E31" s="28" t="s">
        <v>410</v>
      </c>
      <c r="F31" s="21">
        <v>1</v>
      </c>
      <c r="G31" s="21"/>
      <c r="H31" s="24">
        <v>5</v>
      </c>
      <c r="I31" s="28" t="s">
        <v>948</v>
      </c>
      <c r="J31" s="21" t="s">
        <v>411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3191100563362</v>
      </c>
      <c r="C32" s="28" t="s">
        <v>64</v>
      </c>
      <c r="D32" s="28" t="s">
        <v>435</v>
      </c>
      <c r="E32" s="28" t="s">
        <v>436</v>
      </c>
      <c r="F32" s="21">
        <v>2</v>
      </c>
      <c r="G32" s="21"/>
      <c r="H32" s="24">
        <v>5</v>
      </c>
      <c r="I32" s="28" t="s">
        <v>948</v>
      </c>
      <c r="J32" s="21" t="s">
        <v>411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3191100330309</v>
      </c>
      <c r="C33" s="28" t="s">
        <v>50</v>
      </c>
      <c r="D33" s="28" t="s">
        <v>1552</v>
      </c>
      <c r="E33" s="28" t="s">
        <v>1553</v>
      </c>
      <c r="F33" s="21">
        <v>1</v>
      </c>
      <c r="G33" s="21"/>
      <c r="H33" s="24">
        <v>10</v>
      </c>
      <c r="I33" s="28" t="s">
        <v>948</v>
      </c>
      <c r="J33" s="21" t="s">
        <v>411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3191100313650</v>
      </c>
      <c r="C34" s="28" t="s">
        <v>55</v>
      </c>
      <c r="D34" s="28" t="s">
        <v>1554</v>
      </c>
      <c r="E34" s="28" t="s">
        <v>1555</v>
      </c>
      <c r="F34" s="21">
        <v>2</v>
      </c>
      <c r="G34" s="21"/>
      <c r="H34" s="24">
        <v>10</v>
      </c>
      <c r="I34" s="28" t="s">
        <v>948</v>
      </c>
      <c r="J34" s="21" t="s">
        <v>411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3191100423668</v>
      </c>
      <c r="C35" s="28" t="s">
        <v>50</v>
      </c>
      <c r="D35" s="28" t="s">
        <v>1556</v>
      </c>
      <c r="E35" s="28" t="s">
        <v>145</v>
      </c>
      <c r="F35" s="21">
        <v>1</v>
      </c>
      <c r="G35" s="21"/>
      <c r="H35" s="24">
        <v>10</v>
      </c>
      <c r="I35" s="28" t="s">
        <v>948</v>
      </c>
      <c r="J35" s="21" t="s">
        <v>411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3100202606001</v>
      </c>
      <c r="C36" s="28" t="s">
        <v>50</v>
      </c>
      <c r="D36" s="28" t="s">
        <v>1557</v>
      </c>
      <c r="E36" s="28" t="s">
        <v>1558</v>
      </c>
      <c r="F36" s="21">
        <v>1</v>
      </c>
      <c r="G36" s="21"/>
      <c r="H36" s="24">
        <v>10</v>
      </c>
      <c r="I36" s="28" t="s">
        <v>948</v>
      </c>
      <c r="J36" s="21" t="s">
        <v>411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3191100423625</v>
      </c>
      <c r="C37" s="28" t="s">
        <v>50</v>
      </c>
      <c r="D37" s="28" t="s">
        <v>204</v>
      </c>
      <c r="E37" s="28" t="s">
        <v>1559</v>
      </c>
      <c r="F37" s="21">
        <v>1</v>
      </c>
      <c r="G37" s="21"/>
      <c r="H37" s="24">
        <v>10</v>
      </c>
      <c r="I37" s="28" t="s">
        <v>948</v>
      </c>
      <c r="J37" s="21" t="s">
        <v>411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3191100313676</v>
      </c>
      <c r="C38" s="28" t="s">
        <v>55</v>
      </c>
      <c r="D38" s="28" t="s">
        <v>1560</v>
      </c>
      <c r="E38" s="28" t="s">
        <v>1555</v>
      </c>
      <c r="F38" s="21">
        <v>2</v>
      </c>
      <c r="G38" s="21"/>
      <c r="H38" s="24">
        <v>10</v>
      </c>
      <c r="I38" s="28" t="s">
        <v>948</v>
      </c>
      <c r="J38" s="21" t="s">
        <v>411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3310200487371</v>
      </c>
      <c r="C39" s="28" t="s">
        <v>50</v>
      </c>
      <c r="D39" s="28" t="s">
        <v>878</v>
      </c>
      <c r="E39" s="28" t="s">
        <v>1561</v>
      </c>
      <c r="F39" s="21">
        <v>1</v>
      </c>
      <c r="G39" s="21"/>
      <c r="H39" s="24">
        <v>5</v>
      </c>
      <c r="I39" s="28" t="s">
        <v>948</v>
      </c>
      <c r="J39" s="21" t="s">
        <v>411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1199600243601</v>
      </c>
      <c r="C40" s="28" t="s">
        <v>71</v>
      </c>
      <c r="D40" s="28" t="s">
        <v>1562</v>
      </c>
      <c r="E40" s="28" t="s">
        <v>1563</v>
      </c>
      <c r="F40" s="21">
        <v>1</v>
      </c>
      <c r="G40" s="21"/>
      <c r="H40" s="24">
        <v>11</v>
      </c>
      <c r="I40" s="28" t="s">
        <v>948</v>
      </c>
      <c r="J40" s="21" t="s">
        <v>411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1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3191100330783</v>
      </c>
      <c r="C41" s="28" t="s">
        <v>55</v>
      </c>
      <c r="D41" s="28" t="s">
        <v>87</v>
      </c>
      <c r="E41" s="28" t="s">
        <v>1564</v>
      </c>
      <c r="F41" s="21">
        <v>2</v>
      </c>
      <c r="G41" s="21"/>
      <c r="H41" s="24">
        <v>10</v>
      </c>
      <c r="I41" s="28" t="s">
        <v>948</v>
      </c>
      <c r="J41" s="21" t="s">
        <v>411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3160300908486</v>
      </c>
      <c r="C42" s="28" t="s">
        <v>50</v>
      </c>
      <c r="D42" s="28" t="s">
        <v>1565</v>
      </c>
      <c r="E42" s="28" t="s">
        <v>1566</v>
      </c>
      <c r="F42" s="21">
        <v>1</v>
      </c>
      <c r="G42" s="21"/>
      <c r="H42" s="24">
        <v>5</v>
      </c>
      <c r="I42" s="28" t="s">
        <v>948</v>
      </c>
      <c r="J42" s="21" t="s">
        <v>411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3191000186761</v>
      </c>
      <c r="C43" s="28" t="s">
        <v>50</v>
      </c>
      <c r="D43" s="28" t="s">
        <v>805</v>
      </c>
      <c r="E43" s="28" t="s">
        <v>1991</v>
      </c>
      <c r="F43" s="21">
        <v>1</v>
      </c>
      <c r="G43" s="21"/>
      <c r="H43" s="24">
        <v>8</v>
      </c>
      <c r="I43" s="28" t="s">
        <v>948</v>
      </c>
      <c r="J43" s="21" t="s">
        <v>411</v>
      </c>
      <c r="K43" s="26">
        <v>0</v>
      </c>
      <c r="L43" s="26">
        <v>0</v>
      </c>
      <c r="M43" s="26">
        <v>1</v>
      </c>
      <c r="N43" s="26">
        <v>0</v>
      </c>
      <c r="O43" s="26">
        <v>0</v>
      </c>
      <c r="P43" s="26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 t="s">
        <v>2032</v>
      </c>
    </row>
    <row r="44" spans="1:46">
      <c r="A44" s="18">
        <v>42</v>
      </c>
      <c r="B44" s="19">
        <v>3191100054026</v>
      </c>
      <c r="C44" s="28" t="s">
        <v>55</v>
      </c>
      <c r="D44" s="28" t="s">
        <v>230</v>
      </c>
      <c r="E44" s="28" t="s">
        <v>1992</v>
      </c>
      <c r="F44" s="21">
        <v>2</v>
      </c>
      <c r="G44" s="21"/>
      <c r="H44" s="24">
        <v>8</v>
      </c>
      <c r="I44" s="28" t="s">
        <v>948</v>
      </c>
      <c r="J44" s="21" t="s">
        <v>411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 t="s">
        <v>1935</v>
      </c>
    </row>
    <row r="45" spans="1:46">
      <c r="A45" s="18">
        <v>43</v>
      </c>
      <c r="B45" s="19"/>
      <c r="C45" s="30" t="s">
        <v>55</v>
      </c>
      <c r="D45" s="30" t="s">
        <v>2029</v>
      </c>
      <c r="E45" s="30" t="s">
        <v>2030</v>
      </c>
      <c r="F45" s="79">
        <v>2</v>
      </c>
      <c r="G45" s="79"/>
      <c r="H45" s="80">
        <v>8</v>
      </c>
      <c r="I45" s="30" t="s">
        <v>948</v>
      </c>
      <c r="J45" s="79" t="s">
        <v>411</v>
      </c>
      <c r="K45" s="169">
        <v>0</v>
      </c>
      <c r="L45" s="169">
        <v>0</v>
      </c>
      <c r="M45" s="169">
        <v>1</v>
      </c>
      <c r="N45" s="169">
        <v>0</v>
      </c>
      <c r="O45" s="169">
        <v>0</v>
      </c>
      <c r="P45" s="169">
        <v>0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60"/>
      <c r="AS45" s="60"/>
      <c r="AT45" s="23" t="s">
        <v>2104</v>
      </c>
    </row>
    <row r="46" spans="1:46">
      <c r="A46" s="18"/>
      <c r="B46" s="19"/>
      <c r="C46" s="28"/>
      <c r="D46" s="28"/>
      <c r="E46" s="28"/>
      <c r="F46" s="21"/>
      <c r="G46" s="21"/>
      <c r="H46" s="24"/>
      <c r="I46" s="28"/>
      <c r="J46" s="21"/>
      <c r="K46" s="26"/>
      <c r="L46" s="26"/>
      <c r="M46" s="26"/>
      <c r="N46" s="26"/>
      <c r="O46" s="26"/>
      <c r="P46" s="26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/>
      <c r="B47" s="19"/>
      <c r="C47" s="28"/>
      <c r="D47" s="28"/>
      <c r="E47" s="28"/>
      <c r="F47" s="21"/>
      <c r="G47" s="21"/>
      <c r="H47" s="24"/>
      <c r="I47" s="28"/>
      <c r="J47" s="21"/>
      <c r="K47" s="26"/>
      <c r="L47" s="26"/>
      <c r="M47" s="26"/>
      <c r="N47" s="26"/>
      <c r="O47" s="26"/>
      <c r="P47" s="26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8"/>
      <c r="D48" s="28"/>
      <c r="E48" s="28"/>
      <c r="F48" s="21"/>
      <c r="G48" s="21"/>
      <c r="H48" s="24"/>
      <c r="I48" s="28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/>
      <c r="B49" s="19"/>
      <c r="C49" s="28"/>
      <c r="D49" s="28"/>
      <c r="E49" s="28"/>
      <c r="F49" s="21"/>
      <c r="G49" s="21"/>
      <c r="H49" s="24"/>
      <c r="I49" s="28"/>
      <c r="J49" s="21"/>
      <c r="K49" s="26"/>
      <c r="L49" s="26"/>
      <c r="M49" s="26"/>
      <c r="N49" s="26"/>
      <c r="O49" s="26"/>
      <c r="P49" s="2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/>
      <c r="B50" s="19"/>
      <c r="C50" s="20"/>
      <c r="D50" s="20"/>
      <c r="E50" s="20"/>
      <c r="F50" s="21"/>
      <c r="G50" s="21"/>
      <c r="H50" s="24"/>
      <c r="I50" s="20"/>
      <c r="J50" s="21"/>
      <c r="K50" s="26"/>
      <c r="L50" s="26"/>
      <c r="M50" s="26"/>
      <c r="N50" s="26"/>
      <c r="O50" s="26"/>
      <c r="P50" s="26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31"/>
      <c r="B51" s="32"/>
      <c r="C51" s="32"/>
      <c r="D51" s="32"/>
      <c r="E51" s="32"/>
      <c r="F51" s="31"/>
      <c r="G51" s="31"/>
      <c r="H51" s="33"/>
      <c r="I51" s="32"/>
      <c r="J51" s="31"/>
      <c r="K51" s="31">
        <f t="shared" ref="K51:AQ51" si="0">SUM(K3:K50)</f>
        <v>4</v>
      </c>
      <c r="L51" s="31">
        <f t="shared" si="0"/>
        <v>9</v>
      </c>
      <c r="M51" s="31">
        <f t="shared" si="0"/>
        <v>25</v>
      </c>
      <c r="N51" s="31">
        <f t="shared" si="0"/>
        <v>1</v>
      </c>
      <c r="O51" s="31">
        <f t="shared" si="0"/>
        <v>3</v>
      </c>
      <c r="P51" s="31">
        <f t="shared" si="0"/>
        <v>1</v>
      </c>
      <c r="Q51" s="31">
        <f t="shared" si="0"/>
        <v>0</v>
      </c>
      <c r="R51" s="31">
        <f t="shared" si="0"/>
        <v>1</v>
      </c>
      <c r="S51" s="31">
        <f t="shared" si="0"/>
        <v>0</v>
      </c>
      <c r="T51" s="31">
        <f t="shared" si="0"/>
        <v>1</v>
      </c>
      <c r="U51" s="31">
        <f t="shared" si="0"/>
        <v>0</v>
      </c>
      <c r="V51" s="31">
        <f t="shared" si="0"/>
        <v>0</v>
      </c>
      <c r="W51" s="31">
        <f t="shared" si="0"/>
        <v>1</v>
      </c>
      <c r="X51" s="31">
        <f t="shared" si="0"/>
        <v>2</v>
      </c>
      <c r="Y51" s="31">
        <f t="shared" si="0"/>
        <v>2</v>
      </c>
      <c r="Z51" s="31">
        <f t="shared" si="0"/>
        <v>0</v>
      </c>
      <c r="AA51" s="31">
        <f t="shared" si="0"/>
        <v>0</v>
      </c>
      <c r="AB51" s="31">
        <f t="shared" si="0"/>
        <v>0</v>
      </c>
      <c r="AC51" s="31">
        <f t="shared" si="0"/>
        <v>2</v>
      </c>
      <c r="AD51" s="31">
        <f t="shared" si="0"/>
        <v>0</v>
      </c>
      <c r="AE51" s="31">
        <f t="shared" si="0"/>
        <v>0</v>
      </c>
      <c r="AF51" s="31">
        <f t="shared" si="0"/>
        <v>1</v>
      </c>
      <c r="AG51" s="31">
        <f t="shared" si="0"/>
        <v>0</v>
      </c>
      <c r="AH51" s="31">
        <f t="shared" si="0"/>
        <v>1</v>
      </c>
      <c r="AI51" s="31">
        <f t="shared" si="0"/>
        <v>3</v>
      </c>
      <c r="AJ51" s="31">
        <f t="shared" si="0"/>
        <v>2</v>
      </c>
      <c r="AK51" s="31">
        <f t="shared" si="0"/>
        <v>1</v>
      </c>
      <c r="AL51" s="31">
        <f t="shared" si="0"/>
        <v>0</v>
      </c>
      <c r="AM51" s="31">
        <f t="shared" si="0"/>
        <v>0</v>
      </c>
      <c r="AN51" s="31">
        <f t="shared" si="0"/>
        <v>1</v>
      </c>
      <c r="AO51" s="31">
        <f t="shared" si="0"/>
        <v>1</v>
      </c>
      <c r="AP51" s="31">
        <f t="shared" si="0"/>
        <v>11</v>
      </c>
      <c r="AQ51" s="31">
        <f t="shared" si="0"/>
        <v>0</v>
      </c>
      <c r="AR51" s="23"/>
      <c r="AS51" s="23"/>
      <c r="AT51" s="23"/>
    </row>
    <row r="53" spans="1:46">
      <c r="B53" s="12" t="s">
        <v>2076</v>
      </c>
    </row>
    <row r="60" spans="1:46">
      <c r="B60" s="117"/>
      <c r="C60" s="118"/>
      <c r="D60" s="118"/>
      <c r="E60" s="118"/>
    </row>
    <row r="61" spans="1:46">
      <c r="B61" s="121"/>
      <c r="C61" s="122"/>
      <c r="D61" s="122"/>
      <c r="E61" s="122"/>
      <c r="F61" s="529"/>
      <c r="G61" s="529"/>
      <c r="H61" s="530"/>
      <c r="I61" s="530"/>
    </row>
  </sheetData>
  <autoFilter ref="F1:F51"/>
  <mergeCells count="16">
    <mergeCell ref="F61:I61"/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8 J14:J27 J9:J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C21" sqref="C21"/>
    </sheetView>
  </sheetViews>
  <sheetFormatPr defaultRowHeight="17.25" customHeight="1"/>
  <cols>
    <col min="1" max="1" width="22.5" customWidth="1"/>
    <col min="2" max="2" width="11.875" style="159" customWidth="1"/>
    <col min="3" max="3" width="14.625" customWidth="1"/>
  </cols>
  <sheetData>
    <row r="1" spans="1:3" ht="17.25" customHeight="1">
      <c r="A1" t="s">
        <v>1668</v>
      </c>
    </row>
    <row r="2" spans="1:3" ht="17.25" customHeight="1">
      <c r="A2" s="418" t="s">
        <v>2043</v>
      </c>
      <c r="B2" s="418"/>
      <c r="C2" s="418"/>
    </row>
    <row r="4" spans="1:3" ht="17.25" customHeight="1">
      <c r="A4" s="160"/>
      <c r="B4" s="161" t="s">
        <v>1683</v>
      </c>
      <c r="C4" s="161" t="s">
        <v>1684</v>
      </c>
    </row>
    <row r="5" spans="1:3" ht="17.25" customHeight="1">
      <c r="A5" s="160" t="s">
        <v>1669</v>
      </c>
      <c r="B5" s="161">
        <v>66</v>
      </c>
      <c r="C5" s="162">
        <f>SUM(B5*100/B19)</f>
        <v>5.8718861209964412</v>
      </c>
    </row>
    <row r="6" spans="1:3" ht="17.25" customHeight="1">
      <c r="A6" s="160" t="s">
        <v>1670</v>
      </c>
      <c r="B6" s="161">
        <v>27</v>
      </c>
      <c r="C6" s="162">
        <f>SUM(B6*100/B19)</f>
        <v>2.4021352313167261</v>
      </c>
    </row>
    <row r="7" spans="1:3" ht="17.25" customHeight="1">
      <c r="A7" s="160" t="s">
        <v>1671</v>
      </c>
      <c r="B7" s="161">
        <v>75</v>
      </c>
      <c r="C7" s="162">
        <f>SUM(B7*100/B19)</f>
        <v>6.672597864768683</v>
      </c>
    </row>
    <row r="8" spans="1:3" ht="17.25" customHeight="1">
      <c r="A8" s="160" t="s">
        <v>1672</v>
      </c>
      <c r="B8" s="161">
        <v>53</v>
      </c>
      <c r="C8" s="162">
        <f>SUM(B8*100/B19)</f>
        <v>4.7153024911032029</v>
      </c>
    </row>
    <row r="9" spans="1:3" ht="17.25" customHeight="1">
      <c r="A9" s="160" t="s">
        <v>1673</v>
      </c>
      <c r="B9" s="161">
        <v>80</v>
      </c>
      <c r="C9" s="162">
        <f>SUM(B9*100/B19)</f>
        <v>7.117437722419929</v>
      </c>
    </row>
    <row r="10" spans="1:3" ht="17.25" customHeight="1">
      <c r="A10" s="160" t="s">
        <v>1674</v>
      </c>
      <c r="B10" s="161">
        <v>94</v>
      </c>
      <c r="C10" s="162">
        <f>SUM(B10*100/B19)</f>
        <v>8.3629893238434168</v>
      </c>
    </row>
    <row r="11" spans="1:3" ht="17.25" customHeight="1">
      <c r="A11" s="160" t="s">
        <v>1675</v>
      </c>
      <c r="B11" s="161">
        <v>64</v>
      </c>
      <c r="C11" s="162">
        <f>SUM(B11*100/B19)</f>
        <v>5.6939501779359434</v>
      </c>
    </row>
    <row r="12" spans="1:3" ht="17.25" customHeight="1">
      <c r="A12" s="160" t="s">
        <v>1676</v>
      </c>
      <c r="B12" s="161">
        <v>52</v>
      </c>
      <c r="C12" s="162">
        <f>SUM(B12*100/B19)</f>
        <v>4.6263345195729535</v>
      </c>
    </row>
    <row r="13" spans="1:3" ht="17.25" customHeight="1">
      <c r="A13" s="160" t="s">
        <v>1677</v>
      </c>
      <c r="B13" s="161">
        <v>75</v>
      </c>
      <c r="C13" s="162">
        <f>SUM(B13*100/B19)</f>
        <v>6.672597864768683</v>
      </c>
    </row>
    <row r="14" spans="1:3" ht="17.25" customHeight="1">
      <c r="A14" s="160" t="s">
        <v>1678</v>
      </c>
      <c r="B14" s="161">
        <v>117</v>
      </c>
      <c r="C14" s="162">
        <f>SUM(B14*100/B19)</f>
        <v>10.409252669039146</v>
      </c>
    </row>
    <row r="15" spans="1:3" ht="17.25" customHeight="1">
      <c r="A15" s="160" t="s">
        <v>1679</v>
      </c>
      <c r="B15" s="161">
        <v>48</v>
      </c>
      <c r="C15" s="162">
        <f>SUM(B15*100/B19)</f>
        <v>4.2704626334519569</v>
      </c>
    </row>
    <row r="16" spans="1:3" ht="17.25" customHeight="1">
      <c r="A16" s="160" t="s">
        <v>1680</v>
      </c>
      <c r="B16" s="161">
        <v>93</v>
      </c>
      <c r="C16" s="162">
        <f>SUM(B16*100/B19)</f>
        <v>8.2740213523131665</v>
      </c>
    </row>
    <row r="17" spans="1:3" ht="17.25" customHeight="1">
      <c r="A17" s="160" t="s">
        <v>1681</v>
      </c>
      <c r="B17" s="161">
        <v>43</v>
      </c>
      <c r="C17" s="162">
        <f>SUM(B17*100/B19)</f>
        <v>3.8256227758007118</v>
      </c>
    </row>
    <row r="18" spans="1:3" ht="17.25" customHeight="1">
      <c r="A18" s="160" t="s">
        <v>1682</v>
      </c>
      <c r="B18" s="161">
        <v>237</v>
      </c>
      <c r="C18" s="162">
        <f>SUM(B18*100/B19)</f>
        <v>21.085409252669038</v>
      </c>
    </row>
    <row r="19" spans="1:3" ht="17.25" customHeight="1">
      <c r="A19" s="160"/>
      <c r="B19" s="161">
        <f>SUM(B5:B18)</f>
        <v>1124</v>
      </c>
      <c r="C19" s="162">
        <f>SUM(B19*100/B19)</f>
        <v>100</v>
      </c>
    </row>
    <row r="21" spans="1:3" ht="17.25" customHeight="1">
      <c r="A21" s="163" t="s">
        <v>1686</v>
      </c>
      <c r="B21" s="164"/>
    </row>
    <row r="22" spans="1:3" ht="17.25" customHeight="1">
      <c r="A22" s="419" t="s">
        <v>1687</v>
      </c>
      <c r="B22" s="419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251"/>
  <sheetViews>
    <sheetView topLeftCell="A37" zoomScale="89" zoomScaleNormal="89" workbookViewId="0">
      <selection activeCell="A3" sqref="A3:XFD242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customWidth="1"/>
    <col min="42" max="43" width="3.375" style="12" customWidth="1"/>
    <col min="44" max="45" width="3.5" style="12" customWidth="1"/>
    <col min="46" max="46" width="13.875" style="12" customWidth="1"/>
    <col min="47" max="16384" width="9" style="12"/>
  </cols>
  <sheetData>
    <row r="1" spans="1:47" ht="35.25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531" t="s">
        <v>1750</v>
      </c>
      <c r="AS1" s="208"/>
      <c r="AT1" s="23"/>
    </row>
    <row r="2" spans="1:47" ht="141.75" customHeight="1">
      <c r="A2" s="469"/>
      <c r="B2" s="469"/>
      <c r="C2" s="469"/>
      <c r="D2" s="469"/>
      <c r="E2" s="469"/>
      <c r="F2" s="469"/>
      <c r="G2" s="528"/>
      <c r="H2" s="521"/>
      <c r="I2" s="469"/>
      <c r="J2" s="41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532"/>
      <c r="AS2" s="210" t="s">
        <v>1434</v>
      </c>
      <c r="AT2" s="85" t="s">
        <v>1380</v>
      </c>
    </row>
    <row r="3" spans="1:47" ht="20.25" customHeight="1">
      <c r="A3" s="170">
        <v>1</v>
      </c>
      <c r="B3" s="270">
        <v>3191100601493</v>
      </c>
      <c r="C3" s="271" t="s">
        <v>64</v>
      </c>
      <c r="D3" s="271" t="s">
        <v>1099</v>
      </c>
      <c r="E3" s="271" t="s">
        <v>1100</v>
      </c>
      <c r="F3" s="272">
        <v>2</v>
      </c>
      <c r="G3" s="272"/>
      <c r="H3" s="273">
        <v>3</v>
      </c>
      <c r="I3" s="271" t="s">
        <v>54</v>
      </c>
      <c r="J3" s="274">
        <v>10815</v>
      </c>
      <c r="K3" s="272">
        <v>0</v>
      </c>
      <c r="L3" s="272">
        <v>0</v>
      </c>
      <c r="M3" s="272">
        <v>1</v>
      </c>
      <c r="N3" s="272">
        <v>0</v>
      </c>
      <c r="O3" s="272">
        <v>0</v>
      </c>
      <c r="P3" s="272">
        <v>0</v>
      </c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>
        <v>1</v>
      </c>
      <c r="AQ3" s="275"/>
      <c r="AR3" s="276">
        <v>1</v>
      </c>
      <c r="AS3" s="276"/>
      <c r="AT3" s="276"/>
      <c r="AU3" s="12" t="s">
        <v>1865</v>
      </c>
    </row>
    <row r="4" spans="1:47" ht="20.25" customHeight="1">
      <c r="A4" s="170">
        <v>2</v>
      </c>
      <c r="B4" s="270">
        <v>3302100935790</v>
      </c>
      <c r="C4" s="271" t="s">
        <v>50</v>
      </c>
      <c r="D4" s="271" t="s">
        <v>1101</v>
      </c>
      <c r="E4" s="271" t="s">
        <v>1102</v>
      </c>
      <c r="F4" s="272">
        <v>1</v>
      </c>
      <c r="G4" s="272"/>
      <c r="H4" s="273">
        <v>3</v>
      </c>
      <c r="I4" s="271" t="s">
        <v>54</v>
      </c>
      <c r="J4" s="277">
        <v>10815</v>
      </c>
      <c r="K4" s="275">
        <v>0</v>
      </c>
      <c r="L4" s="275">
        <v>0</v>
      </c>
      <c r="M4" s="275">
        <v>1</v>
      </c>
      <c r="N4" s="275">
        <v>0</v>
      </c>
      <c r="O4" s="275">
        <v>0</v>
      </c>
      <c r="P4" s="275">
        <v>0</v>
      </c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>
        <v>1</v>
      </c>
      <c r="AO4" s="275"/>
      <c r="AP4" s="275">
        <v>1</v>
      </c>
      <c r="AQ4" s="275"/>
      <c r="AR4" s="276">
        <v>1</v>
      </c>
      <c r="AS4" s="276"/>
      <c r="AT4" s="276"/>
      <c r="AU4" s="12" t="s">
        <v>1865</v>
      </c>
    </row>
    <row r="5" spans="1:47" ht="20.25" customHeight="1">
      <c r="A5" s="170">
        <v>3</v>
      </c>
      <c r="B5" s="270">
        <v>3302000916483</v>
      </c>
      <c r="C5" s="271" t="s">
        <v>64</v>
      </c>
      <c r="D5" s="271" t="s">
        <v>1105</v>
      </c>
      <c r="E5" s="271" t="s">
        <v>1106</v>
      </c>
      <c r="F5" s="272">
        <v>2</v>
      </c>
      <c r="G5" s="272"/>
      <c r="H5" s="273">
        <v>3</v>
      </c>
      <c r="I5" s="271" t="s">
        <v>54</v>
      </c>
      <c r="J5" s="274">
        <v>10815</v>
      </c>
      <c r="K5" s="272">
        <v>1</v>
      </c>
      <c r="L5" s="272">
        <v>0</v>
      </c>
      <c r="M5" s="272">
        <v>1</v>
      </c>
      <c r="N5" s="272">
        <v>0</v>
      </c>
      <c r="O5" s="272">
        <v>0</v>
      </c>
      <c r="P5" s="272">
        <v>0</v>
      </c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>
        <v>1</v>
      </c>
      <c r="AQ5" s="275"/>
      <c r="AR5" s="276">
        <v>1</v>
      </c>
      <c r="AS5" s="276"/>
      <c r="AT5" s="276"/>
      <c r="AU5" s="12" t="s">
        <v>1865</v>
      </c>
    </row>
    <row r="6" spans="1:47" ht="20.25" customHeight="1">
      <c r="A6" s="170">
        <v>4</v>
      </c>
      <c r="B6" s="270">
        <v>3191100027070</v>
      </c>
      <c r="C6" s="271" t="s">
        <v>64</v>
      </c>
      <c r="D6" s="271" t="s">
        <v>1107</v>
      </c>
      <c r="E6" s="271" t="s">
        <v>1108</v>
      </c>
      <c r="F6" s="272">
        <v>2</v>
      </c>
      <c r="G6" s="272"/>
      <c r="H6" s="278">
        <v>1</v>
      </c>
      <c r="I6" s="271" t="s">
        <v>302</v>
      </c>
      <c r="J6" s="274">
        <v>10815</v>
      </c>
      <c r="K6" s="272">
        <v>0</v>
      </c>
      <c r="L6" s="272">
        <v>0</v>
      </c>
      <c r="M6" s="272">
        <v>1</v>
      </c>
      <c r="N6" s="272">
        <v>0</v>
      </c>
      <c r="O6" s="272">
        <v>0</v>
      </c>
      <c r="P6" s="272">
        <v>0</v>
      </c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>
        <v>1</v>
      </c>
      <c r="AK6" s="275"/>
      <c r="AL6" s="275"/>
      <c r="AM6" s="275"/>
      <c r="AN6" s="275"/>
      <c r="AO6" s="275"/>
      <c r="AP6" s="275">
        <v>1</v>
      </c>
      <c r="AQ6" s="275"/>
      <c r="AR6" s="276">
        <v>1</v>
      </c>
      <c r="AS6" s="276"/>
      <c r="AT6" s="276"/>
      <c r="AU6" s="12" t="s">
        <v>1865</v>
      </c>
    </row>
    <row r="7" spans="1:47" ht="20.25" customHeight="1">
      <c r="A7" s="170">
        <v>5</v>
      </c>
      <c r="B7" s="270">
        <v>1199900793525</v>
      </c>
      <c r="C7" s="271" t="s">
        <v>71</v>
      </c>
      <c r="D7" s="271" t="s">
        <v>1109</v>
      </c>
      <c r="E7" s="271" t="s">
        <v>1110</v>
      </c>
      <c r="F7" s="272">
        <v>1</v>
      </c>
      <c r="G7" s="272"/>
      <c r="H7" s="273">
        <v>3</v>
      </c>
      <c r="I7" s="271" t="s">
        <v>54</v>
      </c>
      <c r="J7" s="277">
        <v>10815</v>
      </c>
      <c r="K7" s="272">
        <v>0</v>
      </c>
      <c r="L7" s="272">
        <v>1</v>
      </c>
      <c r="M7" s="272">
        <v>1</v>
      </c>
      <c r="N7" s="272">
        <v>1</v>
      </c>
      <c r="O7" s="272">
        <v>0</v>
      </c>
      <c r="P7" s="272">
        <v>0</v>
      </c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>
        <v>1</v>
      </c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>
        <v>1</v>
      </c>
      <c r="AO7" s="275"/>
      <c r="AP7" s="275">
        <v>1</v>
      </c>
      <c r="AQ7" s="275"/>
      <c r="AR7" s="276">
        <v>1</v>
      </c>
      <c r="AS7" s="276"/>
      <c r="AT7" s="276"/>
      <c r="AU7" s="12" t="s">
        <v>1865</v>
      </c>
    </row>
    <row r="8" spans="1:47" ht="20.25" customHeight="1">
      <c r="A8" s="170">
        <v>6</v>
      </c>
      <c r="B8" s="270">
        <v>3530100032966</v>
      </c>
      <c r="C8" s="271" t="s">
        <v>64</v>
      </c>
      <c r="D8" s="271" t="s">
        <v>1113</v>
      </c>
      <c r="E8" s="271" t="s">
        <v>1114</v>
      </c>
      <c r="F8" s="272">
        <v>2</v>
      </c>
      <c r="G8" s="272"/>
      <c r="H8" s="273">
        <v>3</v>
      </c>
      <c r="I8" s="271" t="s">
        <v>54</v>
      </c>
      <c r="J8" s="274">
        <v>10815</v>
      </c>
      <c r="K8" s="275">
        <v>0</v>
      </c>
      <c r="L8" s="275">
        <v>0</v>
      </c>
      <c r="M8" s="275">
        <v>1</v>
      </c>
      <c r="N8" s="275">
        <v>0</v>
      </c>
      <c r="O8" s="275">
        <v>0</v>
      </c>
      <c r="P8" s="275">
        <v>0</v>
      </c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>
        <v>1</v>
      </c>
      <c r="AO8" s="275"/>
      <c r="AP8" s="275">
        <v>1</v>
      </c>
      <c r="AQ8" s="275"/>
      <c r="AR8" s="276">
        <v>1</v>
      </c>
      <c r="AS8" s="276"/>
      <c r="AT8" s="276"/>
      <c r="AU8" s="12" t="s">
        <v>1865</v>
      </c>
    </row>
    <row r="9" spans="1:47" ht="20.25" customHeight="1">
      <c r="A9" s="170">
        <v>7</v>
      </c>
      <c r="B9" s="270">
        <v>1199900089704</v>
      </c>
      <c r="C9" s="271" t="s">
        <v>50</v>
      </c>
      <c r="D9" s="271" t="s">
        <v>1115</v>
      </c>
      <c r="E9" s="271" t="s">
        <v>1116</v>
      </c>
      <c r="F9" s="272">
        <v>1</v>
      </c>
      <c r="G9" s="272"/>
      <c r="H9" s="273">
        <v>9</v>
      </c>
      <c r="I9" s="271" t="s">
        <v>302</v>
      </c>
      <c r="J9" s="277">
        <v>10815</v>
      </c>
      <c r="K9" s="275">
        <v>0</v>
      </c>
      <c r="L9" s="275">
        <v>0</v>
      </c>
      <c r="M9" s="275">
        <v>0</v>
      </c>
      <c r="N9" s="275">
        <v>1</v>
      </c>
      <c r="O9" s="275">
        <v>0</v>
      </c>
      <c r="P9" s="275">
        <v>0</v>
      </c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>
        <v>1</v>
      </c>
      <c r="AO9" s="275"/>
      <c r="AP9" s="275">
        <v>1</v>
      </c>
      <c r="AQ9" s="275"/>
      <c r="AR9" s="276">
        <v>1</v>
      </c>
      <c r="AS9" s="276"/>
      <c r="AT9" s="276"/>
      <c r="AU9" s="12" t="s">
        <v>1865</v>
      </c>
    </row>
    <row r="10" spans="1:47" ht="20.25" customHeight="1">
      <c r="A10" s="170">
        <v>8</v>
      </c>
      <c r="B10" s="270">
        <v>3100201933652</v>
      </c>
      <c r="C10" s="271" t="s">
        <v>50</v>
      </c>
      <c r="D10" s="271" t="s">
        <v>1117</v>
      </c>
      <c r="E10" s="271" t="s">
        <v>1118</v>
      </c>
      <c r="F10" s="272">
        <v>1</v>
      </c>
      <c r="G10" s="272"/>
      <c r="H10" s="273">
        <v>9</v>
      </c>
      <c r="I10" s="271" t="s">
        <v>302</v>
      </c>
      <c r="J10" s="277">
        <v>10815</v>
      </c>
      <c r="K10" s="275">
        <v>0</v>
      </c>
      <c r="L10" s="275">
        <v>0</v>
      </c>
      <c r="M10" s="275">
        <v>1</v>
      </c>
      <c r="N10" s="275">
        <v>0</v>
      </c>
      <c r="O10" s="275">
        <v>0</v>
      </c>
      <c r="P10" s="275">
        <v>0</v>
      </c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>
        <v>1</v>
      </c>
      <c r="AK10" s="275"/>
      <c r="AL10" s="275"/>
      <c r="AM10" s="275"/>
      <c r="AN10" s="275"/>
      <c r="AO10" s="275"/>
      <c r="AP10" s="275">
        <v>1</v>
      </c>
      <c r="AQ10" s="275"/>
      <c r="AR10" s="276"/>
      <c r="AS10" s="276"/>
      <c r="AT10" s="276"/>
      <c r="AU10" s="12" t="s">
        <v>1865</v>
      </c>
    </row>
    <row r="11" spans="1:47" ht="20.25" customHeight="1">
      <c r="A11" s="170">
        <v>9</v>
      </c>
      <c r="B11" s="270">
        <v>3191100141859</v>
      </c>
      <c r="C11" s="271" t="s">
        <v>50</v>
      </c>
      <c r="D11" s="271" t="s">
        <v>69</v>
      </c>
      <c r="E11" s="271" t="s">
        <v>156</v>
      </c>
      <c r="F11" s="272">
        <v>1</v>
      </c>
      <c r="G11" s="272"/>
      <c r="H11" s="273">
        <v>3</v>
      </c>
      <c r="I11" s="271" t="s">
        <v>54</v>
      </c>
      <c r="J11" s="277">
        <v>10815</v>
      </c>
      <c r="K11" s="272">
        <v>0</v>
      </c>
      <c r="L11" s="272">
        <v>0</v>
      </c>
      <c r="M11" s="272">
        <v>1</v>
      </c>
      <c r="N11" s="272">
        <v>0</v>
      </c>
      <c r="O11" s="272">
        <v>0</v>
      </c>
      <c r="P11" s="272">
        <v>0</v>
      </c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>
        <v>1</v>
      </c>
      <c r="AQ11" s="275"/>
      <c r="AR11" s="276">
        <v>1</v>
      </c>
      <c r="AS11" s="276"/>
      <c r="AT11" s="276"/>
      <c r="AU11" s="12" t="s">
        <v>1865</v>
      </c>
    </row>
    <row r="12" spans="1:47" ht="20.25" customHeight="1">
      <c r="A12" s="170">
        <v>10</v>
      </c>
      <c r="B12" s="270">
        <v>3191100148756</v>
      </c>
      <c r="C12" s="271" t="s">
        <v>50</v>
      </c>
      <c r="D12" s="271" t="s">
        <v>1126</v>
      </c>
      <c r="E12" s="271" t="s">
        <v>1127</v>
      </c>
      <c r="F12" s="272">
        <v>1</v>
      </c>
      <c r="G12" s="272"/>
      <c r="H12" s="273">
        <v>9</v>
      </c>
      <c r="I12" s="271" t="s">
        <v>302</v>
      </c>
      <c r="J12" s="277">
        <v>10815</v>
      </c>
      <c r="K12" s="272">
        <v>0</v>
      </c>
      <c r="L12" s="272">
        <v>1</v>
      </c>
      <c r="M12" s="272">
        <v>0</v>
      </c>
      <c r="N12" s="272">
        <v>0</v>
      </c>
      <c r="O12" s="272">
        <v>0</v>
      </c>
      <c r="P12" s="272">
        <v>0</v>
      </c>
      <c r="Q12" s="275"/>
      <c r="R12" s="275"/>
      <c r="S12" s="275"/>
      <c r="T12" s="275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>
        <v>1</v>
      </c>
      <c r="AO12" s="279"/>
      <c r="AP12" s="279">
        <v>1</v>
      </c>
      <c r="AQ12" s="279"/>
      <c r="AR12" s="276">
        <v>1</v>
      </c>
      <c r="AS12" s="276"/>
      <c r="AT12" s="276"/>
      <c r="AU12" s="12" t="s">
        <v>1865</v>
      </c>
    </row>
    <row r="13" spans="1:47" ht="20.25" customHeight="1">
      <c r="A13" s="170">
        <v>11</v>
      </c>
      <c r="B13" s="270">
        <v>3191100589256</v>
      </c>
      <c r="C13" s="271" t="s">
        <v>64</v>
      </c>
      <c r="D13" s="271" t="s">
        <v>1128</v>
      </c>
      <c r="E13" s="271" t="s">
        <v>1129</v>
      </c>
      <c r="F13" s="272">
        <v>2</v>
      </c>
      <c r="G13" s="272"/>
      <c r="H13" s="273">
        <v>3</v>
      </c>
      <c r="I13" s="271" t="s">
        <v>54</v>
      </c>
      <c r="J13" s="274">
        <v>10815</v>
      </c>
      <c r="K13" s="272">
        <v>0</v>
      </c>
      <c r="L13" s="272">
        <v>1</v>
      </c>
      <c r="M13" s="272">
        <v>0</v>
      </c>
      <c r="N13" s="272">
        <v>0</v>
      </c>
      <c r="O13" s="272">
        <v>0</v>
      </c>
      <c r="P13" s="272">
        <v>0</v>
      </c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>
        <v>1</v>
      </c>
      <c r="AO13" s="275"/>
      <c r="AP13" s="275">
        <v>1</v>
      </c>
      <c r="AQ13" s="275"/>
      <c r="AR13" s="276">
        <v>1</v>
      </c>
      <c r="AS13" s="276"/>
      <c r="AT13" s="276"/>
      <c r="AU13" s="12" t="s">
        <v>1865</v>
      </c>
    </row>
    <row r="14" spans="1:47" ht="20.25" customHeight="1">
      <c r="A14" s="170">
        <v>12</v>
      </c>
      <c r="B14" s="270">
        <v>3191100561017</v>
      </c>
      <c r="C14" s="271" t="s">
        <v>50</v>
      </c>
      <c r="D14" s="271" t="s">
        <v>738</v>
      </c>
      <c r="E14" s="271" t="s">
        <v>1130</v>
      </c>
      <c r="F14" s="272">
        <v>1</v>
      </c>
      <c r="G14" s="272"/>
      <c r="H14" s="278">
        <v>1</v>
      </c>
      <c r="I14" s="271" t="s">
        <v>302</v>
      </c>
      <c r="J14" s="277">
        <v>10815</v>
      </c>
      <c r="K14" s="272">
        <v>0</v>
      </c>
      <c r="L14" s="272">
        <v>0</v>
      </c>
      <c r="M14" s="272">
        <v>1</v>
      </c>
      <c r="N14" s="272">
        <v>0</v>
      </c>
      <c r="O14" s="272">
        <v>0</v>
      </c>
      <c r="P14" s="272">
        <v>0</v>
      </c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>
        <v>1</v>
      </c>
      <c r="AQ14" s="275"/>
      <c r="AR14" s="276">
        <v>1</v>
      </c>
      <c r="AS14" s="276"/>
      <c r="AT14" s="276"/>
      <c r="AU14" s="12" t="s">
        <v>1865</v>
      </c>
    </row>
    <row r="15" spans="1:47" ht="20.25" customHeight="1">
      <c r="A15" s="170">
        <v>13</v>
      </c>
      <c r="B15" s="270">
        <v>3191100026961</v>
      </c>
      <c r="C15" s="271" t="s">
        <v>64</v>
      </c>
      <c r="D15" s="271" t="s">
        <v>1131</v>
      </c>
      <c r="E15" s="271" t="s">
        <v>1108</v>
      </c>
      <c r="F15" s="272">
        <v>2</v>
      </c>
      <c r="G15" s="272"/>
      <c r="H15" s="278">
        <v>1</v>
      </c>
      <c r="I15" s="271" t="s">
        <v>302</v>
      </c>
      <c r="J15" s="274">
        <v>10815</v>
      </c>
      <c r="K15" s="272">
        <v>0</v>
      </c>
      <c r="L15" s="272">
        <v>0</v>
      </c>
      <c r="M15" s="272">
        <v>1</v>
      </c>
      <c r="N15" s="272">
        <v>0</v>
      </c>
      <c r="O15" s="272">
        <v>0</v>
      </c>
      <c r="P15" s="272">
        <v>0</v>
      </c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>
        <v>1</v>
      </c>
      <c r="AQ15" s="275"/>
      <c r="AR15" s="276">
        <v>1</v>
      </c>
      <c r="AS15" s="276"/>
      <c r="AT15" s="276"/>
      <c r="AU15" s="12" t="s">
        <v>1865</v>
      </c>
    </row>
    <row r="16" spans="1:47" ht="20.25" customHeight="1">
      <c r="A16" s="170">
        <v>14</v>
      </c>
      <c r="B16" s="270">
        <v>3191100387696</v>
      </c>
      <c r="C16" s="271" t="s">
        <v>50</v>
      </c>
      <c r="D16" s="271" t="s">
        <v>1137</v>
      </c>
      <c r="E16" s="271" t="s">
        <v>1138</v>
      </c>
      <c r="F16" s="272">
        <v>1</v>
      </c>
      <c r="G16" s="272"/>
      <c r="H16" s="273">
        <v>3</v>
      </c>
      <c r="I16" s="271" t="s">
        <v>54</v>
      </c>
      <c r="J16" s="277">
        <v>10815</v>
      </c>
      <c r="K16" s="272">
        <v>0</v>
      </c>
      <c r="L16" s="272">
        <v>0</v>
      </c>
      <c r="M16" s="272">
        <v>1</v>
      </c>
      <c r="N16" s="272">
        <v>0</v>
      </c>
      <c r="O16" s="272">
        <v>0</v>
      </c>
      <c r="P16" s="272">
        <v>0</v>
      </c>
      <c r="Q16" s="275"/>
      <c r="R16" s="275"/>
      <c r="S16" s="275"/>
      <c r="T16" s="275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>
        <v>1</v>
      </c>
      <c r="AO16" s="279"/>
      <c r="AP16" s="279">
        <v>1</v>
      </c>
      <c r="AQ16" s="279"/>
      <c r="AR16" s="276">
        <v>1</v>
      </c>
      <c r="AS16" s="276"/>
      <c r="AT16" s="276"/>
      <c r="AU16" s="12" t="s">
        <v>1865</v>
      </c>
    </row>
    <row r="17" spans="1:47" ht="20.25" customHeight="1">
      <c r="A17" s="170">
        <v>15</v>
      </c>
      <c r="B17" s="270">
        <v>3191100080795</v>
      </c>
      <c r="C17" s="271" t="s">
        <v>50</v>
      </c>
      <c r="D17" s="271" t="s">
        <v>1144</v>
      </c>
      <c r="E17" s="271" t="s">
        <v>227</v>
      </c>
      <c r="F17" s="272">
        <v>1</v>
      </c>
      <c r="G17" s="272"/>
      <c r="H17" s="273">
        <v>3</v>
      </c>
      <c r="I17" s="271" t="s">
        <v>54</v>
      </c>
      <c r="J17" s="277">
        <v>10815</v>
      </c>
      <c r="K17" s="275">
        <v>0</v>
      </c>
      <c r="L17" s="275">
        <v>0</v>
      </c>
      <c r="M17" s="275">
        <v>1</v>
      </c>
      <c r="N17" s="275">
        <v>0</v>
      </c>
      <c r="O17" s="275">
        <v>0</v>
      </c>
      <c r="P17" s="275">
        <v>0</v>
      </c>
      <c r="Q17" s="275"/>
      <c r="R17" s="275"/>
      <c r="S17" s="275"/>
      <c r="T17" s="275"/>
      <c r="U17" s="275"/>
      <c r="V17" s="275">
        <v>1</v>
      </c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>
        <v>1</v>
      </c>
      <c r="AQ17" s="275"/>
      <c r="AR17" s="276">
        <v>1</v>
      </c>
      <c r="AS17" s="276"/>
      <c r="AT17" s="276"/>
      <c r="AU17" s="12" t="s">
        <v>1865</v>
      </c>
    </row>
    <row r="18" spans="1:47" ht="20.25" customHeight="1">
      <c r="A18" s="170">
        <v>16</v>
      </c>
      <c r="B18" s="270">
        <v>3191100177110</v>
      </c>
      <c r="C18" s="271" t="s">
        <v>50</v>
      </c>
      <c r="D18" s="271" t="s">
        <v>1151</v>
      </c>
      <c r="E18" s="271" t="s">
        <v>830</v>
      </c>
      <c r="F18" s="272">
        <v>1</v>
      </c>
      <c r="G18" s="272"/>
      <c r="H18" s="278">
        <v>1</v>
      </c>
      <c r="I18" s="271" t="s">
        <v>302</v>
      </c>
      <c r="J18" s="277">
        <v>10815</v>
      </c>
      <c r="K18" s="272">
        <v>0</v>
      </c>
      <c r="L18" s="272">
        <v>1</v>
      </c>
      <c r="M18" s="272">
        <v>1</v>
      </c>
      <c r="N18" s="272">
        <v>0</v>
      </c>
      <c r="O18" s="272">
        <v>0</v>
      </c>
      <c r="P18" s="272">
        <v>0</v>
      </c>
      <c r="Q18" s="275"/>
      <c r="R18" s="275"/>
      <c r="S18" s="275"/>
      <c r="T18" s="275"/>
      <c r="U18" s="280"/>
      <c r="V18" s="280">
        <v>1</v>
      </c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>
        <v>1</v>
      </c>
      <c r="AK18" s="280"/>
      <c r="AL18" s="280"/>
      <c r="AM18" s="280"/>
      <c r="AN18" s="280"/>
      <c r="AO18" s="280"/>
      <c r="AP18" s="280">
        <v>1</v>
      </c>
      <c r="AQ18" s="280"/>
      <c r="AR18" s="276">
        <v>1</v>
      </c>
      <c r="AS18" s="276"/>
      <c r="AT18" s="276"/>
      <c r="AU18" s="12" t="s">
        <v>1865</v>
      </c>
    </row>
    <row r="19" spans="1:47" ht="20.25" customHeight="1">
      <c r="A19" s="170">
        <v>17</v>
      </c>
      <c r="B19" s="270">
        <v>3191100296950</v>
      </c>
      <c r="C19" s="271" t="s">
        <v>64</v>
      </c>
      <c r="D19" s="271" t="s">
        <v>1156</v>
      </c>
      <c r="E19" s="271" t="s">
        <v>215</v>
      </c>
      <c r="F19" s="272">
        <v>2</v>
      </c>
      <c r="G19" s="272"/>
      <c r="H19" s="273">
        <v>3</v>
      </c>
      <c r="I19" s="271" t="s">
        <v>54</v>
      </c>
      <c r="J19" s="274">
        <v>10815</v>
      </c>
      <c r="K19" s="272">
        <v>1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>
        <v>1</v>
      </c>
      <c r="AQ19" s="275"/>
      <c r="AR19" s="276">
        <v>1</v>
      </c>
      <c r="AS19" s="276"/>
      <c r="AT19" s="276"/>
      <c r="AU19" s="12" t="s">
        <v>1865</v>
      </c>
    </row>
    <row r="20" spans="1:47" ht="20.25" customHeight="1">
      <c r="A20" s="170">
        <v>18</v>
      </c>
      <c r="B20" s="270">
        <v>1191100109916</v>
      </c>
      <c r="C20" s="271" t="s">
        <v>91</v>
      </c>
      <c r="D20" s="271" t="s">
        <v>1158</v>
      </c>
      <c r="E20" s="271" t="s">
        <v>135</v>
      </c>
      <c r="F20" s="272">
        <v>2</v>
      </c>
      <c r="G20" s="272"/>
      <c r="H20" s="278">
        <v>1</v>
      </c>
      <c r="I20" s="271" t="s">
        <v>302</v>
      </c>
      <c r="J20" s="274">
        <v>10815</v>
      </c>
      <c r="K20" s="272">
        <v>1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>
        <v>1</v>
      </c>
      <c r="AQ20" s="275"/>
      <c r="AR20" s="276">
        <v>1</v>
      </c>
      <c r="AS20" s="276"/>
      <c r="AT20" s="276"/>
      <c r="AU20" s="12" t="s">
        <v>1865</v>
      </c>
    </row>
    <row r="21" spans="1:47" ht="20.25" customHeight="1">
      <c r="A21" s="170">
        <v>19</v>
      </c>
      <c r="B21" s="281">
        <v>3191100059397</v>
      </c>
      <c r="C21" s="282" t="s">
        <v>64</v>
      </c>
      <c r="D21" s="282" t="s">
        <v>1161</v>
      </c>
      <c r="E21" s="282" t="s">
        <v>1162</v>
      </c>
      <c r="F21" s="272">
        <v>2</v>
      </c>
      <c r="G21" s="272"/>
      <c r="H21" s="273">
        <v>9</v>
      </c>
      <c r="I21" s="271" t="s">
        <v>302</v>
      </c>
      <c r="J21" s="274">
        <v>10815</v>
      </c>
      <c r="K21" s="275">
        <v>0</v>
      </c>
      <c r="L21" s="275">
        <v>0</v>
      </c>
      <c r="M21" s="275">
        <v>1</v>
      </c>
      <c r="N21" s="275">
        <v>0</v>
      </c>
      <c r="O21" s="275">
        <v>0</v>
      </c>
      <c r="P21" s="275">
        <v>0</v>
      </c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>
        <v>1</v>
      </c>
      <c r="AO21" s="275"/>
      <c r="AP21" s="275">
        <v>1</v>
      </c>
      <c r="AQ21" s="275"/>
      <c r="AR21" s="276">
        <v>1</v>
      </c>
      <c r="AS21" s="276"/>
      <c r="AT21" s="283" t="s">
        <v>1379</v>
      </c>
      <c r="AU21" s="12" t="s">
        <v>1865</v>
      </c>
    </row>
    <row r="22" spans="1:47" ht="20.25" customHeight="1">
      <c r="A22" s="170">
        <v>20</v>
      </c>
      <c r="B22" s="270">
        <v>2198100012771</v>
      </c>
      <c r="C22" s="271" t="s">
        <v>71</v>
      </c>
      <c r="D22" s="271" t="s">
        <v>1167</v>
      </c>
      <c r="E22" s="271" t="s">
        <v>1168</v>
      </c>
      <c r="F22" s="272">
        <v>1</v>
      </c>
      <c r="G22" s="272"/>
      <c r="H22" s="273">
        <v>9</v>
      </c>
      <c r="I22" s="271" t="s">
        <v>302</v>
      </c>
      <c r="J22" s="277">
        <v>10815</v>
      </c>
      <c r="K22" s="272">
        <v>0</v>
      </c>
      <c r="L22" s="272">
        <v>1</v>
      </c>
      <c r="M22" s="272">
        <v>0</v>
      </c>
      <c r="N22" s="272">
        <v>0</v>
      </c>
      <c r="O22" s="272">
        <v>1</v>
      </c>
      <c r="P22" s="272">
        <v>0</v>
      </c>
      <c r="Q22" s="275"/>
      <c r="R22" s="275"/>
      <c r="S22" s="275"/>
      <c r="T22" s="275"/>
      <c r="U22" s="275"/>
      <c r="V22" s="275"/>
      <c r="W22" s="275"/>
      <c r="X22" s="275">
        <v>1</v>
      </c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>
        <v>1</v>
      </c>
      <c r="AQ22" s="275"/>
      <c r="AR22" s="276">
        <v>1</v>
      </c>
      <c r="AS22" s="276"/>
      <c r="AT22" s="276"/>
      <c r="AU22" s="12" t="s">
        <v>1865</v>
      </c>
    </row>
    <row r="23" spans="1:47" ht="20.25" customHeight="1">
      <c r="A23" s="170">
        <v>21</v>
      </c>
      <c r="B23" s="270">
        <v>2302001045267</v>
      </c>
      <c r="C23" s="271" t="s">
        <v>91</v>
      </c>
      <c r="D23" s="271" t="s">
        <v>510</v>
      </c>
      <c r="E23" s="271" t="s">
        <v>1170</v>
      </c>
      <c r="F23" s="272">
        <v>2</v>
      </c>
      <c r="G23" s="272"/>
      <c r="H23" s="273">
        <v>9</v>
      </c>
      <c r="I23" s="271" t="s">
        <v>302</v>
      </c>
      <c r="J23" s="274">
        <v>10815</v>
      </c>
      <c r="K23" s="275">
        <v>0</v>
      </c>
      <c r="L23" s="275">
        <v>0</v>
      </c>
      <c r="M23" s="275">
        <v>1</v>
      </c>
      <c r="N23" s="275">
        <v>0</v>
      </c>
      <c r="O23" s="275">
        <v>0</v>
      </c>
      <c r="P23" s="275">
        <v>0</v>
      </c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>
        <v>1</v>
      </c>
      <c r="AO23" s="275"/>
      <c r="AP23" s="275">
        <v>1</v>
      </c>
      <c r="AQ23" s="275"/>
      <c r="AR23" s="276">
        <v>1</v>
      </c>
      <c r="AS23" s="276"/>
      <c r="AT23" s="276"/>
      <c r="AU23" s="12" t="s">
        <v>1865</v>
      </c>
    </row>
    <row r="24" spans="1:47" ht="20.25" customHeight="1">
      <c r="A24" s="170">
        <v>22</v>
      </c>
      <c r="B24" s="270">
        <v>3191100028238</v>
      </c>
      <c r="C24" s="271" t="s">
        <v>50</v>
      </c>
      <c r="D24" s="271" t="s">
        <v>1171</v>
      </c>
      <c r="E24" s="271" t="s">
        <v>1172</v>
      </c>
      <c r="F24" s="272">
        <v>1</v>
      </c>
      <c r="G24" s="272"/>
      <c r="H24" s="278">
        <v>1</v>
      </c>
      <c r="I24" s="271" t="s">
        <v>302</v>
      </c>
      <c r="J24" s="277">
        <v>10815</v>
      </c>
      <c r="K24" s="272">
        <v>0</v>
      </c>
      <c r="L24" s="272">
        <v>0</v>
      </c>
      <c r="M24" s="272">
        <v>1</v>
      </c>
      <c r="N24" s="272">
        <v>0</v>
      </c>
      <c r="O24" s="272">
        <v>0</v>
      </c>
      <c r="P24" s="272">
        <v>0</v>
      </c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>
        <v>1</v>
      </c>
      <c r="AQ24" s="275"/>
      <c r="AR24" s="276">
        <v>1</v>
      </c>
      <c r="AS24" s="276"/>
      <c r="AT24" s="276"/>
      <c r="AU24" s="12" t="s">
        <v>1865</v>
      </c>
    </row>
    <row r="25" spans="1:47" ht="20.25" customHeight="1">
      <c r="A25" s="170">
        <v>23</v>
      </c>
      <c r="B25" s="270">
        <v>3660500663415</v>
      </c>
      <c r="C25" s="271" t="s">
        <v>55</v>
      </c>
      <c r="D25" s="271" t="s">
        <v>1173</v>
      </c>
      <c r="E25" s="271" t="s">
        <v>1174</v>
      </c>
      <c r="F25" s="272">
        <v>2</v>
      </c>
      <c r="G25" s="272"/>
      <c r="H25" s="273">
        <v>3</v>
      </c>
      <c r="I25" s="271" t="s">
        <v>54</v>
      </c>
      <c r="J25" s="274">
        <v>10815</v>
      </c>
      <c r="K25" s="272">
        <v>0</v>
      </c>
      <c r="L25" s="272">
        <v>0</v>
      </c>
      <c r="M25" s="272">
        <v>1</v>
      </c>
      <c r="N25" s="272">
        <v>0</v>
      </c>
      <c r="O25" s="272">
        <v>0</v>
      </c>
      <c r="P25" s="272">
        <v>0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>
        <v>1</v>
      </c>
      <c r="AO25" s="275"/>
      <c r="AP25" s="275">
        <v>1</v>
      </c>
      <c r="AQ25" s="275"/>
      <c r="AR25" s="276">
        <v>1</v>
      </c>
      <c r="AS25" s="276"/>
      <c r="AT25" s="276"/>
      <c r="AU25" s="12" t="s">
        <v>1865</v>
      </c>
    </row>
    <row r="26" spans="1:47" ht="20.25" customHeight="1">
      <c r="A26" s="170">
        <v>24</v>
      </c>
      <c r="B26" s="270">
        <v>3302100947143</v>
      </c>
      <c r="C26" s="271" t="s">
        <v>64</v>
      </c>
      <c r="D26" s="271" t="s">
        <v>1175</v>
      </c>
      <c r="E26" s="271" t="s">
        <v>1176</v>
      </c>
      <c r="F26" s="272">
        <v>2</v>
      </c>
      <c r="G26" s="272"/>
      <c r="H26" s="273">
        <v>9</v>
      </c>
      <c r="I26" s="271" t="s">
        <v>302</v>
      </c>
      <c r="J26" s="274">
        <v>10815</v>
      </c>
      <c r="K26" s="272">
        <v>1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>
        <v>1</v>
      </c>
      <c r="AO26" s="275"/>
      <c r="AP26" s="275">
        <v>1</v>
      </c>
      <c r="AQ26" s="275"/>
      <c r="AR26" s="276">
        <v>1</v>
      </c>
      <c r="AS26" s="276"/>
      <c r="AT26" s="276"/>
      <c r="AU26" s="12" t="s">
        <v>1865</v>
      </c>
    </row>
    <row r="27" spans="1:47" ht="20.25" customHeight="1">
      <c r="A27" s="170">
        <v>25</v>
      </c>
      <c r="B27" s="270">
        <v>3191100143126</v>
      </c>
      <c r="C27" s="271" t="s">
        <v>50</v>
      </c>
      <c r="D27" s="271" t="s">
        <v>402</v>
      </c>
      <c r="E27" s="271" t="s">
        <v>1177</v>
      </c>
      <c r="F27" s="272">
        <v>1</v>
      </c>
      <c r="G27" s="272"/>
      <c r="H27" s="278">
        <v>1</v>
      </c>
      <c r="I27" s="271" t="s">
        <v>302</v>
      </c>
      <c r="J27" s="277">
        <v>10815</v>
      </c>
      <c r="K27" s="272">
        <v>0</v>
      </c>
      <c r="L27" s="272">
        <v>0</v>
      </c>
      <c r="M27" s="272">
        <v>1</v>
      </c>
      <c r="N27" s="272">
        <v>0</v>
      </c>
      <c r="O27" s="272">
        <v>0</v>
      </c>
      <c r="P27" s="272">
        <v>0</v>
      </c>
      <c r="Q27" s="275"/>
      <c r="R27" s="275"/>
      <c r="S27" s="275"/>
      <c r="T27" s="275">
        <v>1</v>
      </c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>
        <v>1</v>
      </c>
      <c r="AQ27" s="275"/>
      <c r="AR27" s="276">
        <v>1</v>
      </c>
      <c r="AS27" s="276"/>
      <c r="AT27" s="276"/>
      <c r="AU27" s="12" t="s">
        <v>1865</v>
      </c>
    </row>
    <row r="28" spans="1:47" ht="20.25" customHeight="1">
      <c r="A28" s="170">
        <v>26</v>
      </c>
      <c r="B28" s="270">
        <v>3670600271233</v>
      </c>
      <c r="C28" s="271" t="s">
        <v>50</v>
      </c>
      <c r="D28" s="271" t="s">
        <v>760</v>
      </c>
      <c r="E28" s="271" t="s">
        <v>1178</v>
      </c>
      <c r="F28" s="272">
        <v>1</v>
      </c>
      <c r="G28" s="272"/>
      <c r="H28" s="278">
        <v>1</v>
      </c>
      <c r="I28" s="271" t="s">
        <v>302</v>
      </c>
      <c r="J28" s="277">
        <v>10815</v>
      </c>
      <c r="K28" s="272">
        <v>0</v>
      </c>
      <c r="L28" s="272">
        <v>0</v>
      </c>
      <c r="M28" s="272">
        <v>1</v>
      </c>
      <c r="N28" s="272">
        <v>0</v>
      </c>
      <c r="O28" s="272">
        <v>0</v>
      </c>
      <c r="P28" s="272">
        <v>0</v>
      </c>
      <c r="Q28" s="275"/>
      <c r="R28" s="275"/>
      <c r="S28" s="275"/>
      <c r="T28" s="275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>
        <v>1</v>
      </c>
      <c r="AQ28" s="280"/>
      <c r="AR28" s="276">
        <v>1</v>
      </c>
      <c r="AS28" s="276"/>
      <c r="AT28" s="276"/>
      <c r="AU28" s="12" t="s">
        <v>1865</v>
      </c>
    </row>
    <row r="29" spans="1:47" ht="20.25" customHeight="1">
      <c r="A29" s="170">
        <v>27</v>
      </c>
      <c r="B29" s="270">
        <v>3191100144785</v>
      </c>
      <c r="C29" s="271" t="s">
        <v>50</v>
      </c>
      <c r="D29" s="271" t="s">
        <v>89</v>
      </c>
      <c r="E29" s="271" t="s">
        <v>1179</v>
      </c>
      <c r="F29" s="272">
        <v>1</v>
      </c>
      <c r="G29" s="272"/>
      <c r="H29" s="278">
        <v>1</v>
      </c>
      <c r="I29" s="271" t="s">
        <v>302</v>
      </c>
      <c r="J29" s="277">
        <v>10815</v>
      </c>
      <c r="K29" s="272">
        <v>0</v>
      </c>
      <c r="L29" s="272">
        <v>0</v>
      </c>
      <c r="M29" s="272">
        <v>1</v>
      </c>
      <c r="N29" s="272">
        <v>0</v>
      </c>
      <c r="O29" s="272">
        <v>0</v>
      </c>
      <c r="P29" s="272">
        <v>0</v>
      </c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>
        <v>1</v>
      </c>
      <c r="AQ29" s="275"/>
      <c r="AR29" s="276">
        <v>1</v>
      </c>
      <c r="AS29" s="276"/>
      <c r="AT29" s="276"/>
      <c r="AU29" s="12" t="s">
        <v>1865</v>
      </c>
    </row>
    <row r="30" spans="1:47" ht="20.25" customHeight="1">
      <c r="A30" s="170">
        <v>28</v>
      </c>
      <c r="B30" s="270">
        <v>3191100535326</v>
      </c>
      <c r="C30" s="271" t="s">
        <v>50</v>
      </c>
      <c r="D30" s="271" t="s">
        <v>1180</v>
      </c>
      <c r="E30" s="271" t="s">
        <v>217</v>
      </c>
      <c r="F30" s="272">
        <v>1</v>
      </c>
      <c r="G30" s="272"/>
      <c r="H30" s="273">
        <v>3</v>
      </c>
      <c r="I30" s="271" t="s">
        <v>54</v>
      </c>
      <c r="J30" s="277">
        <v>10815</v>
      </c>
      <c r="K30" s="272">
        <v>1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5"/>
      <c r="R30" s="275"/>
      <c r="S30" s="275"/>
      <c r="T30" s="275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>
        <v>1</v>
      </c>
      <c r="AQ30" s="280"/>
      <c r="AR30" s="276">
        <v>1</v>
      </c>
      <c r="AS30" s="276"/>
      <c r="AT30" s="276"/>
      <c r="AU30" s="12" t="s">
        <v>1865</v>
      </c>
    </row>
    <row r="31" spans="1:47" ht="20.25" customHeight="1">
      <c r="A31" s="170">
        <v>29</v>
      </c>
      <c r="B31" s="270">
        <v>3310101679833</v>
      </c>
      <c r="C31" s="271" t="s">
        <v>55</v>
      </c>
      <c r="D31" s="271" t="s">
        <v>222</v>
      </c>
      <c r="E31" s="271" t="s">
        <v>1181</v>
      </c>
      <c r="F31" s="272">
        <v>2</v>
      </c>
      <c r="G31" s="272">
        <v>522</v>
      </c>
      <c r="H31" s="273">
        <v>9</v>
      </c>
      <c r="I31" s="271" t="s">
        <v>302</v>
      </c>
      <c r="J31" s="274">
        <v>10815</v>
      </c>
      <c r="K31" s="272">
        <v>0</v>
      </c>
      <c r="L31" s="272">
        <v>0</v>
      </c>
      <c r="M31" s="272">
        <v>1</v>
      </c>
      <c r="N31" s="272">
        <v>0</v>
      </c>
      <c r="O31" s="272">
        <v>0</v>
      </c>
      <c r="P31" s="272">
        <v>0</v>
      </c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>
        <v>1</v>
      </c>
      <c r="AO31" s="275"/>
      <c r="AP31" s="275">
        <v>1</v>
      </c>
      <c r="AQ31" s="275"/>
      <c r="AR31" s="276">
        <v>1</v>
      </c>
      <c r="AS31" s="276"/>
      <c r="AT31" s="276"/>
      <c r="AU31" s="12" t="s">
        <v>1865</v>
      </c>
    </row>
    <row r="32" spans="1:47" ht="20.25" customHeight="1">
      <c r="A32" s="170">
        <v>30</v>
      </c>
      <c r="B32" s="270">
        <v>3191100029722</v>
      </c>
      <c r="C32" s="271" t="s">
        <v>50</v>
      </c>
      <c r="D32" s="271" t="s">
        <v>1182</v>
      </c>
      <c r="E32" s="271" t="s">
        <v>1183</v>
      </c>
      <c r="F32" s="272">
        <v>1</v>
      </c>
      <c r="G32" s="272"/>
      <c r="H32" s="278">
        <v>1</v>
      </c>
      <c r="I32" s="271" t="s">
        <v>302</v>
      </c>
      <c r="J32" s="277">
        <v>10815</v>
      </c>
      <c r="K32" s="275">
        <v>0</v>
      </c>
      <c r="L32" s="275">
        <v>0</v>
      </c>
      <c r="M32" s="275">
        <v>1</v>
      </c>
      <c r="N32" s="275">
        <v>0</v>
      </c>
      <c r="O32" s="275">
        <v>0</v>
      </c>
      <c r="P32" s="275">
        <v>0</v>
      </c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>
        <v>1</v>
      </c>
      <c r="AQ32" s="275"/>
      <c r="AR32" s="276"/>
      <c r="AS32" s="276"/>
      <c r="AT32" s="276"/>
      <c r="AU32" s="12" t="s">
        <v>1865</v>
      </c>
    </row>
    <row r="33" spans="1:47" ht="20.25" customHeight="1">
      <c r="A33" s="170">
        <v>31</v>
      </c>
      <c r="B33" s="270">
        <v>2408300000049</v>
      </c>
      <c r="C33" s="271" t="s">
        <v>91</v>
      </c>
      <c r="D33" s="271" t="s">
        <v>1188</v>
      </c>
      <c r="E33" s="271" t="s">
        <v>215</v>
      </c>
      <c r="F33" s="272">
        <v>2</v>
      </c>
      <c r="G33" s="272"/>
      <c r="H33" s="273">
        <v>9</v>
      </c>
      <c r="I33" s="271" t="s">
        <v>302</v>
      </c>
      <c r="J33" s="274">
        <v>10815</v>
      </c>
      <c r="K33" s="275">
        <v>0</v>
      </c>
      <c r="L33" s="275">
        <v>0</v>
      </c>
      <c r="M33" s="275">
        <v>0</v>
      </c>
      <c r="N33" s="275">
        <v>0</v>
      </c>
      <c r="O33" s="275">
        <v>1</v>
      </c>
      <c r="P33" s="275">
        <v>0</v>
      </c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>
        <v>1</v>
      </c>
      <c r="AO33" s="275"/>
      <c r="AP33" s="275">
        <v>1</v>
      </c>
      <c r="AQ33" s="275"/>
      <c r="AR33" s="276">
        <v>1</v>
      </c>
      <c r="AS33" s="276"/>
      <c r="AT33" s="276"/>
      <c r="AU33" s="12" t="s">
        <v>1865</v>
      </c>
    </row>
    <row r="34" spans="1:47" ht="20.25" customHeight="1">
      <c r="A34" s="170">
        <v>32</v>
      </c>
      <c r="B34" s="270">
        <v>3191100079550</v>
      </c>
      <c r="C34" s="271" t="s">
        <v>64</v>
      </c>
      <c r="D34" s="271" t="s">
        <v>98</v>
      </c>
      <c r="E34" s="271" t="s">
        <v>1191</v>
      </c>
      <c r="F34" s="272">
        <v>2</v>
      </c>
      <c r="G34" s="272"/>
      <c r="H34" s="273">
        <v>9</v>
      </c>
      <c r="I34" s="271" t="s">
        <v>302</v>
      </c>
      <c r="J34" s="274">
        <v>10815</v>
      </c>
      <c r="K34" s="272">
        <v>0</v>
      </c>
      <c r="L34" s="272">
        <v>0</v>
      </c>
      <c r="M34" s="272">
        <v>1</v>
      </c>
      <c r="N34" s="272">
        <v>0</v>
      </c>
      <c r="O34" s="272">
        <v>0</v>
      </c>
      <c r="P34" s="272">
        <v>0</v>
      </c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>
        <v>1</v>
      </c>
      <c r="AQ34" s="275"/>
      <c r="AR34" s="276">
        <v>1</v>
      </c>
      <c r="AS34" s="276"/>
      <c r="AT34" s="276"/>
      <c r="AU34" s="12" t="s">
        <v>1865</v>
      </c>
    </row>
    <row r="35" spans="1:47" ht="20.25" customHeight="1">
      <c r="A35" s="170">
        <v>33</v>
      </c>
      <c r="B35" s="270">
        <v>1409902971533</v>
      </c>
      <c r="C35" s="271" t="s">
        <v>91</v>
      </c>
      <c r="D35" s="271" t="s">
        <v>1192</v>
      </c>
      <c r="E35" s="271" t="s">
        <v>1193</v>
      </c>
      <c r="F35" s="272">
        <v>2</v>
      </c>
      <c r="G35" s="272"/>
      <c r="H35" s="273">
        <v>9</v>
      </c>
      <c r="I35" s="271" t="s">
        <v>302</v>
      </c>
      <c r="J35" s="274">
        <v>10815</v>
      </c>
      <c r="K35" s="272">
        <v>0</v>
      </c>
      <c r="L35" s="272">
        <v>1</v>
      </c>
      <c r="M35" s="272">
        <v>1</v>
      </c>
      <c r="N35" s="272">
        <v>0</v>
      </c>
      <c r="O35" s="272">
        <v>1</v>
      </c>
      <c r="P35" s="272">
        <v>0</v>
      </c>
      <c r="Q35" s="275"/>
      <c r="R35" s="275"/>
      <c r="S35" s="275"/>
      <c r="T35" s="275"/>
      <c r="U35" s="275"/>
      <c r="V35" s="275"/>
      <c r="W35" s="275">
        <v>1</v>
      </c>
      <c r="X35" s="275"/>
      <c r="Y35" s="275">
        <v>1</v>
      </c>
      <c r="Z35" s="275">
        <v>1</v>
      </c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9">
        <v>1</v>
      </c>
      <c r="AQ35" s="275"/>
      <c r="AR35" s="276">
        <v>1</v>
      </c>
      <c r="AS35" s="276"/>
      <c r="AT35" s="276"/>
      <c r="AU35" s="12" t="s">
        <v>1865</v>
      </c>
    </row>
    <row r="36" spans="1:47" ht="20.25" customHeight="1">
      <c r="A36" s="170">
        <v>34</v>
      </c>
      <c r="B36" s="270">
        <v>3191100562251</v>
      </c>
      <c r="C36" s="271" t="s">
        <v>50</v>
      </c>
      <c r="D36" s="271" t="s">
        <v>1194</v>
      </c>
      <c r="E36" s="271" t="s">
        <v>1195</v>
      </c>
      <c r="F36" s="272">
        <v>1</v>
      </c>
      <c r="G36" s="272"/>
      <c r="H36" s="273">
        <v>9</v>
      </c>
      <c r="I36" s="271" t="s">
        <v>302</v>
      </c>
      <c r="J36" s="277">
        <v>10815</v>
      </c>
      <c r="K36" s="272">
        <v>0</v>
      </c>
      <c r="L36" s="272">
        <v>0</v>
      </c>
      <c r="M36" s="272">
        <v>0</v>
      </c>
      <c r="N36" s="272">
        <v>0</v>
      </c>
      <c r="O36" s="272">
        <v>1</v>
      </c>
      <c r="P36" s="272">
        <v>0</v>
      </c>
      <c r="Q36" s="275">
        <v>1</v>
      </c>
      <c r="R36" s="275"/>
      <c r="S36" s="275"/>
      <c r="T36" s="275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>
        <v>1</v>
      </c>
      <c r="AQ36" s="279"/>
      <c r="AR36" s="276">
        <v>1</v>
      </c>
      <c r="AS36" s="276"/>
      <c r="AT36" s="276"/>
      <c r="AU36" s="12" t="s">
        <v>1865</v>
      </c>
    </row>
    <row r="37" spans="1:47" ht="20.25" customHeight="1">
      <c r="A37" s="170">
        <v>35</v>
      </c>
      <c r="B37" s="270">
        <v>3191100612746</v>
      </c>
      <c r="C37" s="271" t="s">
        <v>50</v>
      </c>
      <c r="D37" s="271" t="s">
        <v>1199</v>
      </c>
      <c r="E37" s="271" t="s">
        <v>11</v>
      </c>
      <c r="F37" s="272">
        <v>1</v>
      </c>
      <c r="G37" s="272"/>
      <c r="H37" s="273">
        <v>3</v>
      </c>
      <c r="I37" s="271" t="s">
        <v>54</v>
      </c>
      <c r="J37" s="277">
        <v>10815</v>
      </c>
      <c r="K37" s="272">
        <v>0</v>
      </c>
      <c r="L37" s="272">
        <v>1</v>
      </c>
      <c r="M37" s="272">
        <v>0</v>
      </c>
      <c r="N37" s="272">
        <v>0</v>
      </c>
      <c r="O37" s="272">
        <v>0</v>
      </c>
      <c r="P37" s="272">
        <v>0</v>
      </c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>
        <v>1</v>
      </c>
      <c r="AO37" s="275"/>
      <c r="AP37" s="275">
        <v>1</v>
      </c>
      <c r="AQ37" s="275"/>
      <c r="AR37" s="276">
        <v>1</v>
      </c>
      <c r="AS37" s="276"/>
      <c r="AT37" s="276"/>
      <c r="AU37" s="12" t="s">
        <v>1865</v>
      </c>
    </row>
    <row r="38" spans="1:47" ht="20.25" customHeight="1">
      <c r="A38" s="170">
        <v>36</v>
      </c>
      <c r="B38" s="270">
        <v>3191100569166</v>
      </c>
      <c r="C38" s="271" t="s">
        <v>55</v>
      </c>
      <c r="D38" s="271" t="s">
        <v>1200</v>
      </c>
      <c r="E38" s="271" t="s">
        <v>260</v>
      </c>
      <c r="F38" s="272">
        <v>2</v>
      </c>
      <c r="G38" s="272"/>
      <c r="H38" s="278">
        <v>1</v>
      </c>
      <c r="I38" s="271" t="s">
        <v>302</v>
      </c>
      <c r="J38" s="274">
        <v>10815</v>
      </c>
      <c r="K38" s="272">
        <v>0</v>
      </c>
      <c r="L38" s="272">
        <v>0</v>
      </c>
      <c r="M38" s="272">
        <v>1</v>
      </c>
      <c r="N38" s="272">
        <v>0</v>
      </c>
      <c r="O38" s="272">
        <v>0</v>
      </c>
      <c r="P38" s="272">
        <v>0</v>
      </c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>
        <v>1</v>
      </c>
      <c r="AQ38" s="275"/>
      <c r="AR38" s="276">
        <v>1</v>
      </c>
      <c r="AS38" s="276"/>
      <c r="AT38" s="276"/>
      <c r="AU38" s="12" t="s">
        <v>1865</v>
      </c>
    </row>
    <row r="39" spans="1:47" ht="20.25" customHeight="1">
      <c r="A39" s="170">
        <v>37</v>
      </c>
      <c r="B39" s="270">
        <v>3191100240610</v>
      </c>
      <c r="C39" s="271" t="s">
        <v>64</v>
      </c>
      <c r="D39" s="271" t="s">
        <v>1201</v>
      </c>
      <c r="E39" s="271" t="s">
        <v>1202</v>
      </c>
      <c r="F39" s="272">
        <v>2</v>
      </c>
      <c r="G39" s="272"/>
      <c r="H39" s="278">
        <v>1</v>
      </c>
      <c r="I39" s="271" t="s">
        <v>302</v>
      </c>
      <c r="J39" s="274">
        <v>10815</v>
      </c>
      <c r="K39" s="272">
        <v>0</v>
      </c>
      <c r="L39" s="272">
        <v>0</v>
      </c>
      <c r="M39" s="272">
        <v>0</v>
      </c>
      <c r="N39" s="272">
        <v>1</v>
      </c>
      <c r="O39" s="272">
        <v>1</v>
      </c>
      <c r="P39" s="272">
        <v>0</v>
      </c>
      <c r="Q39" s="275"/>
      <c r="R39" s="275"/>
      <c r="S39" s="275"/>
      <c r="T39" s="275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>
        <v>1</v>
      </c>
      <c r="AJ39" s="280">
        <v>1</v>
      </c>
      <c r="AK39" s="280">
        <v>1</v>
      </c>
      <c r="AL39" s="280"/>
      <c r="AM39" s="280">
        <v>1</v>
      </c>
      <c r="AN39" s="280">
        <v>1</v>
      </c>
      <c r="AO39" s="280"/>
      <c r="AP39" s="280">
        <v>1</v>
      </c>
      <c r="AQ39" s="280"/>
      <c r="AR39" s="276">
        <v>1</v>
      </c>
      <c r="AS39" s="276"/>
      <c r="AT39" s="276"/>
      <c r="AU39" s="12" t="s">
        <v>1865</v>
      </c>
    </row>
    <row r="40" spans="1:47" ht="20.25" customHeight="1">
      <c r="A40" s="170">
        <v>38</v>
      </c>
      <c r="B40" s="270">
        <v>3191100561858</v>
      </c>
      <c r="C40" s="271" t="s">
        <v>64</v>
      </c>
      <c r="D40" s="271" t="s">
        <v>1203</v>
      </c>
      <c r="E40" s="271" t="s">
        <v>1204</v>
      </c>
      <c r="F40" s="272">
        <v>2</v>
      </c>
      <c r="G40" s="272"/>
      <c r="H40" s="273">
        <v>9</v>
      </c>
      <c r="I40" s="271" t="s">
        <v>302</v>
      </c>
      <c r="J40" s="274">
        <v>10815</v>
      </c>
      <c r="K40" s="272">
        <v>0</v>
      </c>
      <c r="L40" s="272">
        <v>1</v>
      </c>
      <c r="M40" s="272">
        <v>1</v>
      </c>
      <c r="N40" s="272">
        <v>1</v>
      </c>
      <c r="O40" s="272">
        <v>1</v>
      </c>
      <c r="P40" s="272">
        <v>0</v>
      </c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>
        <v>1</v>
      </c>
      <c r="AQ40" s="275"/>
      <c r="AR40" s="276">
        <v>1</v>
      </c>
      <c r="AS40" s="276"/>
      <c r="AT40" s="276"/>
      <c r="AU40" s="12" t="s">
        <v>1865</v>
      </c>
    </row>
    <row r="41" spans="1:47" ht="20.25" customHeight="1">
      <c r="A41" s="170">
        <v>39</v>
      </c>
      <c r="B41" s="270">
        <v>1198100038501</v>
      </c>
      <c r="C41" s="271" t="s">
        <v>71</v>
      </c>
      <c r="D41" s="271" t="s">
        <v>1205</v>
      </c>
      <c r="E41" s="271" t="s">
        <v>1206</v>
      </c>
      <c r="F41" s="272">
        <v>1</v>
      </c>
      <c r="G41" s="272"/>
      <c r="H41" s="273">
        <v>3</v>
      </c>
      <c r="I41" s="271" t="s">
        <v>54</v>
      </c>
      <c r="J41" s="277">
        <v>10815</v>
      </c>
      <c r="K41" s="272">
        <v>0</v>
      </c>
      <c r="L41" s="272">
        <v>0</v>
      </c>
      <c r="M41" s="272">
        <v>0</v>
      </c>
      <c r="N41" s="272">
        <v>0</v>
      </c>
      <c r="O41" s="272">
        <v>1</v>
      </c>
      <c r="P41" s="272">
        <v>0</v>
      </c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>
        <v>1</v>
      </c>
      <c r="AQ41" s="275"/>
      <c r="AR41" s="276">
        <v>1</v>
      </c>
      <c r="AS41" s="276"/>
      <c r="AT41" s="276"/>
      <c r="AU41" s="12" t="s">
        <v>1865</v>
      </c>
    </row>
    <row r="42" spans="1:47" ht="20.25" customHeight="1">
      <c r="A42" s="170">
        <v>40</v>
      </c>
      <c r="B42" s="270">
        <v>3191100026537</v>
      </c>
      <c r="C42" s="271" t="s">
        <v>64</v>
      </c>
      <c r="D42" s="271" t="s">
        <v>920</v>
      </c>
      <c r="E42" s="271" t="s">
        <v>1211</v>
      </c>
      <c r="F42" s="272">
        <v>2</v>
      </c>
      <c r="G42" s="272"/>
      <c r="H42" s="273">
        <v>9</v>
      </c>
      <c r="I42" s="271" t="s">
        <v>302</v>
      </c>
      <c r="J42" s="274">
        <v>10815</v>
      </c>
      <c r="K42" s="272">
        <v>0</v>
      </c>
      <c r="L42" s="272">
        <v>0</v>
      </c>
      <c r="M42" s="272">
        <v>0</v>
      </c>
      <c r="N42" s="272">
        <v>0</v>
      </c>
      <c r="O42" s="272">
        <v>1</v>
      </c>
      <c r="P42" s="272">
        <v>0</v>
      </c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>
        <v>1</v>
      </c>
      <c r="AJ42" s="275"/>
      <c r="AK42" s="275"/>
      <c r="AL42" s="275"/>
      <c r="AM42" s="275"/>
      <c r="AN42" s="275"/>
      <c r="AO42" s="275"/>
      <c r="AP42" s="275">
        <v>1</v>
      </c>
      <c r="AQ42" s="275"/>
      <c r="AR42" s="276">
        <v>1</v>
      </c>
      <c r="AS42" s="276"/>
      <c r="AT42" s="276"/>
      <c r="AU42" s="12" t="s">
        <v>1865</v>
      </c>
    </row>
    <row r="43" spans="1:47" ht="20.25" customHeight="1">
      <c r="A43" s="170">
        <v>41</v>
      </c>
      <c r="B43" s="270">
        <v>3191100590378</v>
      </c>
      <c r="C43" s="271" t="s">
        <v>50</v>
      </c>
      <c r="D43" s="271" t="s">
        <v>1215</v>
      </c>
      <c r="E43" s="271" t="s">
        <v>1216</v>
      </c>
      <c r="F43" s="272">
        <v>1</v>
      </c>
      <c r="G43" s="272"/>
      <c r="H43" s="273">
        <v>3</v>
      </c>
      <c r="I43" s="271" t="s">
        <v>54</v>
      </c>
      <c r="J43" s="277">
        <v>10815</v>
      </c>
      <c r="K43" s="272">
        <v>1</v>
      </c>
      <c r="L43" s="272">
        <v>0</v>
      </c>
      <c r="M43" s="272">
        <v>1</v>
      </c>
      <c r="N43" s="272">
        <v>0</v>
      </c>
      <c r="O43" s="272">
        <v>0</v>
      </c>
      <c r="P43" s="272">
        <v>0</v>
      </c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>
        <v>1</v>
      </c>
      <c r="AQ43" s="275"/>
      <c r="AR43" s="276">
        <v>1</v>
      </c>
      <c r="AS43" s="276"/>
      <c r="AT43" s="276"/>
      <c r="AU43" s="12" t="s">
        <v>1865</v>
      </c>
    </row>
    <row r="44" spans="1:47" ht="20.25" customHeight="1">
      <c r="A44" s="170">
        <v>42</v>
      </c>
      <c r="B44" s="270">
        <v>1198100001593</v>
      </c>
      <c r="C44" s="271" t="s">
        <v>71</v>
      </c>
      <c r="D44" s="271" t="s">
        <v>1224</v>
      </c>
      <c r="E44" s="271" t="s">
        <v>1225</v>
      </c>
      <c r="F44" s="272">
        <v>1</v>
      </c>
      <c r="G44" s="272"/>
      <c r="H44" s="273">
        <v>9</v>
      </c>
      <c r="I44" s="271" t="s">
        <v>302</v>
      </c>
      <c r="J44" s="277">
        <v>10815</v>
      </c>
      <c r="K44" s="272">
        <v>0</v>
      </c>
      <c r="L44" s="272">
        <v>0</v>
      </c>
      <c r="M44" s="272">
        <v>1</v>
      </c>
      <c r="N44" s="272">
        <v>0</v>
      </c>
      <c r="O44" s="272">
        <v>0</v>
      </c>
      <c r="P44" s="272">
        <v>0</v>
      </c>
      <c r="Q44" s="275"/>
      <c r="R44" s="275">
        <v>1</v>
      </c>
      <c r="S44" s="275"/>
      <c r="T44" s="275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>
        <v>1</v>
      </c>
      <c r="AQ44" s="279"/>
      <c r="AR44" s="276">
        <v>1</v>
      </c>
      <c r="AS44" s="276"/>
      <c r="AT44" s="276"/>
      <c r="AU44" s="12" t="s">
        <v>1865</v>
      </c>
    </row>
    <row r="45" spans="1:47" ht="20.25" customHeight="1">
      <c r="A45" s="170">
        <v>43</v>
      </c>
      <c r="B45" s="270">
        <v>1191100056936</v>
      </c>
      <c r="C45" s="271" t="s">
        <v>64</v>
      </c>
      <c r="D45" s="271" t="s">
        <v>772</v>
      </c>
      <c r="E45" s="271" t="s">
        <v>1181</v>
      </c>
      <c r="F45" s="272">
        <v>2</v>
      </c>
      <c r="G45" s="272">
        <v>522</v>
      </c>
      <c r="H45" s="273">
        <v>9</v>
      </c>
      <c r="I45" s="271" t="s">
        <v>302</v>
      </c>
      <c r="J45" s="274">
        <v>10815</v>
      </c>
      <c r="K45" s="275">
        <v>1</v>
      </c>
      <c r="L45" s="275">
        <v>0</v>
      </c>
      <c r="M45" s="275">
        <v>0</v>
      </c>
      <c r="N45" s="275">
        <v>0</v>
      </c>
      <c r="O45" s="275">
        <v>0</v>
      </c>
      <c r="P45" s="275">
        <v>0</v>
      </c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>
        <v>1</v>
      </c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>
        <v>1</v>
      </c>
      <c r="AQ45" s="275"/>
      <c r="AR45" s="276">
        <v>1</v>
      </c>
      <c r="AS45" s="276"/>
      <c r="AT45" s="276"/>
      <c r="AU45" s="12" t="s">
        <v>1865</v>
      </c>
    </row>
    <row r="46" spans="1:47" ht="20.25" customHeight="1">
      <c r="A46" s="170">
        <v>44</v>
      </c>
      <c r="B46" s="270">
        <v>3191100571799</v>
      </c>
      <c r="C46" s="271" t="s">
        <v>50</v>
      </c>
      <c r="D46" s="271" t="s">
        <v>236</v>
      </c>
      <c r="E46" s="271" t="s">
        <v>1226</v>
      </c>
      <c r="F46" s="272">
        <v>1</v>
      </c>
      <c r="G46" s="272"/>
      <c r="H46" s="273">
        <v>9</v>
      </c>
      <c r="I46" s="271" t="s">
        <v>302</v>
      </c>
      <c r="J46" s="277">
        <v>10815</v>
      </c>
      <c r="K46" s="275">
        <v>1</v>
      </c>
      <c r="L46" s="275">
        <v>0</v>
      </c>
      <c r="M46" s="275">
        <v>0</v>
      </c>
      <c r="N46" s="275">
        <v>0</v>
      </c>
      <c r="O46" s="275">
        <v>0</v>
      </c>
      <c r="P46" s="275">
        <v>0</v>
      </c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>
        <v>1</v>
      </c>
      <c r="AQ46" s="275"/>
      <c r="AR46" s="276">
        <v>1</v>
      </c>
      <c r="AS46" s="276"/>
      <c r="AT46" s="276"/>
      <c r="AU46" s="12" t="s">
        <v>1865</v>
      </c>
    </row>
    <row r="47" spans="1:47" ht="20.25" customHeight="1">
      <c r="A47" s="170">
        <v>45</v>
      </c>
      <c r="B47" s="270">
        <v>3610600164615</v>
      </c>
      <c r="C47" s="271" t="s">
        <v>50</v>
      </c>
      <c r="D47" s="271" t="s">
        <v>1025</v>
      </c>
      <c r="E47" s="271" t="s">
        <v>1227</v>
      </c>
      <c r="F47" s="272">
        <v>1</v>
      </c>
      <c r="G47" s="272">
        <v>65</v>
      </c>
      <c r="H47" s="273">
        <v>3</v>
      </c>
      <c r="I47" s="271" t="s">
        <v>54</v>
      </c>
      <c r="J47" s="277">
        <v>10815</v>
      </c>
      <c r="K47" s="275">
        <v>0</v>
      </c>
      <c r="L47" s="275">
        <v>0</v>
      </c>
      <c r="M47" s="275">
        <v>1</v>
      </c>
      <c r="N47" s="275">
        <v>0</v>
      </c>
      <c r="O47" s="275">
        <v>0</v>
      </c>
      <c r="P47" s="275">
        <v>0</v>
      </c>
      <c r="Q47" s="275"/>
      <c r="R47" s="275"/>
      <c r="S47" s="275"/>
      <c r="T47" s="275"/>
      <c r="U47" s="275"/>
      <c r="V47" s="275"/>
      <c r="W47" s="275">
        <v>1</v>
      </c>
      <c r="X47" s="275"/>
      <c r="Y47" s="275">
        <v>1</v>
      </c>
      <c r="Z47" s="275"/>
      <c r="AA47" s="275"/>
      <c r="AB47" s="275"/>
      <c r="AC47" s="275">
        <v>1</v>
      </c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>
        <v>1</v>
      </c>
      <c r="AO47" s="275">
        <v>1</v>
      </c>
      <c r="AP47" s="275">
        <v>1</v>
      </c>
      <c r="AQ47" s="275"/>
      <c r="AR47" s="276">
        <v>1</v>
      </c>
      <c r="AS47" s="276"/>
      <c r="AT47" s="276"/>
      <c r="AU47" s="12" t="s">
        <v>1865</v>
      </c>
    </row>
    <row r="48" spans="1:47" ht="20.25" customHeight="1">
      <c r="A48" s="170">
        <v>46</v>
      </c>
      <c r="B48" s="270">
        <v>3190200231093</v>
      </c>
      <c r="C48" s="271" t="s">
        <v>50</v>
      </c>
      <c r="D48" s="271" t="s">
        <v>239</v>
      </c>
      <c r="E48" s="271" t="s">
        <v>358</v>
      </c>
      <c r="F48" s="272">
        <v>1</v>
      </c>
      <c r="G48" s="272"/>
      <c r="H48" s="278">
        <v>1</v>
      </c>
      <c r="I48" s="271" t="s">
        <v>302</v>
      </c>
      <c r="J48" s="277">
        <v>10815</v>
      </c>
      <c r="K48" s="272">
        <v>0</v>
      </c>
      <c r="L48" s="272">
        <v>0</v>
      </c>
      <c r="M48" s="272">
        <v>1</v>
      </c>
      <c r="N48" s="272">
        <v>0</v>
      </c>
      <c r="O48" s="272">
        <v>0</v>
      </c>
      <c r="P48" s="272">
        <v>0</v>
      </c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>
        <v>1</v>
      </c>
      <c r="AQ48" s="275"/>
      <c r="AR48" s="276">
        <v>1</v>
      </c>
      <c r="AS48" s="276"/>
      <c r="AT48" s="276"/>
      <c r="AU48" s="12" t="s">
        <v>1865</v>
      </c>
    </row>
    <row r="49" spans="1:47" ht="20.25" customHeight="1">
      <c r="A49" s="170">
        <v>47</v>
      </c>
      <c r="B49" s="270">
        <v>1199900048889</v>
      </c>
      <c r="C49" s="271" t="s">
        <v>50</v>
      </c>
      <c r="D49" s="271" t="s">
        <v>1234</v>
      </c>
      <c r="E49" s="271" t="s">
        <v>1235</v>
      </c>
      <c r="F49" s="272">
        <v>1</v>
      </c>
      <c r="G49" s="272"/>
      <c r="H49" s="273">
        <v>9</v>
      </c>
      <c r="I49" s="271" t="s">
        <v>302</v>
      </c>
      <c r="J49" s="277">
        <v>10815</v>
      </c>
      <c r="K49" s="272">
        <v>1</v>
      </c>
      <c r="L49" s="272">
        <v>0</v>
      </c>
      <c r="M49" s="272">
        <v>0</v>
      </c>
      <c r="N49" s="272">
        <v>0</v>
      </c>
      <c r="O49" s="272">
        <v>0</v>
      </c>
      <c r="P49" s="272">
        <v>0</v>
      </c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>
        <v>1</v>
      </c>
      <c r="AQ49" s="275"/>
      <c r="AR49" s="276">
        <v>1</v>
      </c>
      <c r="AS49" s="276"/>
      <c r="AT49" s="276"/>
      <c r="AU49" s="12" t="s">
        <v>1865</v>
      </c>
    </row>
    <row r="50" spans="1:47" ht="20.25" customHeight="1">
      <c r="A50" s="170">
        <v>48</v>
      </c>
      <c r="B50" s="270">
        <v>3101202102411</v>
      </c>
      <c r="C50" s="271" t="s">
        <v>50</v>
      </c>
      <c r="D50" s="271" t="s">
        <v>776</v>
      </c>
      <c r="E50" s="271" t="s">
        <v>293</v>
      </c>
      <c r="F50" s="272">
        <v>1</v>
      </c>
      <c r="G50" s="272"/>
      <c r="H50" s="273">
        <v>3</v>
      </c>
      <c r="I50" s="271" t="s">
        <v>54</v>
      </c>
      <c r="J50" s="277">
        <v>10815</v>
      </c>
      <c r="K50" s="272">
        <v>0</v>
      </c>
      <c r="L50" s="272">
        <v>0</v>
      </c>
      <c r="M50" s="272">
        <v>1</v>
      </c>
      <c r="N50" s="272">
        <v>0</v>
      </c>
      <c r="O50" s="272">
        <v>0</v>
      </c>
      <c r="P50" s="272">
        <v>0</v>
      </c>
      <c r="Q50" s="275"/>
      <c r="R50" s="275"/>
      <c r="S50" s="275"/>
      <c r="T50" s="275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>
        <v>1</v>
      </c>
      <c r="AQ50" s="279"/>
      <c r="AR50" s="276">
        <v>1</v>
      </c>
      <c r="AS50" s="276"/>
      <c r="AT50" s="276"/>
      <c r="AU50" s="12" t="s">
        <v>1865</v>
      </c>
    </row>
    <row r="51" spans="1:47" ht="20.25" customHeight="1">
      <c r="A51" s="170">
        <v>49</v>
      </c>
      <c r="B51" s="270">
        <v>3191100150785</v>
      </c>
      <c r="C51" s="271" t="s">
        <v>64</v>
      </c>
      <c r="D51" s="271" t="s">
        <v>1241</v>
      </c>
      <c r="E51" s="271" t="s">
        <v>1242</v>
      </c>
      <c r="F51" s="272">
        <v>2</v>
      </c>
      <c r="G51" s="284" t="s">
        <v>1752</v>
      </c>
      <c r="H51" s="273">
        <v>9</v>
      </c>
      <c r="I51" s="271" t="s">
        <v>302</v>
      </c>
      <c r="J51" s="274">
        <v>10815</v>
      </c>
      <c r="K51" s="272">
        <v>0</v>
      </c>
      <c r="L51" s="272">
        <v>0</v>
      </c>
      <c r="M51" s="272">
        <v>1</v>
      </c>
      <c r="N51" s="272">
        <v>0</v>
      </c>
      <c r="O51" s="272">
        <v>0</v>
      </c>
      <c r="P51" s="272">
        <v>0</v>
      </c>
      <c r="Q51" s="275"/>
      <c r="R51" s="275"/>
      <c r="S51" s="275"/>
      <c r="T51" s="275"/>
      <c r="U51" s="279"/>
      <c r="V51" s="279"/>
      <c r="W51" s="279">
        <v>1</v>
      </c>
      <c r="X51" s="279"/>
      <c r="Y51" s="279">
        <v>1</v>
      </c>
      <c r="Z51" s="279"/>
      <c r="AA51" s="279"/>
      <c r="AB51" s="279"/>
      <c r="AC51" s="279">
        <v>1</v>
      </c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>
        <v>1</v>
      </c>
      <c r="AQ51" s="279"/>
      <c r="AR51" s="276">
        <v>1</v>
      </c>
      <c r="AS51" s="276"/>
      <c r="AT51" s="276"/>
      <c r="AU51" s="12" t="s">
        <v>1865</v>
      </c>
    </row>
    <row r="52" spans="1:47" ht="20.25" customHeight="1">
      <c r="A52" s="170">
        <v>50</v>
      </c>
      <c r="B52" s="270">
        <v>3191100172525</v>
      </c>
      <c r="C52" s="271" t="s">
        <v>50</v>
      </c>
      <c r="D52" s="271" t="s">
        <v>1088</v>
      </c>
      <c r="E52" s="271" t="s">
        <v>295</v>
      </c>
      <c r="F52" s="272">
        <v>1</v>
      </c>
      <c r="G52" s="284" t="s">
        <v>1753</v>
      </c>
      <c r="H52" s="273">
        <v>9</v>
      </c>
      <c r="I52" s="271" t="s">
        <v>302</v>
      </c>
      <c r="J52" s="277">
        <v>10815</v>
      </c>
      <c r="K52" s="272">
        <v>0</v>
      </c>
      <c r="L52" s="272">
        <v>0</v>
      </c>
      <c r="M52" s="272">
        <v>1</v>
      </c>
      <c r="N52" s="272">
        <v>0</v>
      </c>
      <c r="O52" s="272">
        <v>0</v>
      </c>
      <c r="P52" s="272">
        <v>0</v>
      </c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>
        <v>1</v>
      </c>
      <c r="AO52" s="275"/>
      <c r="AP52" s="275">
        <v>1</v>
      </c>
      <c r="AQ52" s="275"/>
      <c r="AR52" s="276">
        <v>1</v>
      </c>
      <c r="AS52" s="276"/>
      <c r="AT52" s="276"/>
      <c r="AU52" s="12" t="s">
        <v>1865</v>
      </c>
    </row>
    <row r="53" spans="1:47" ht="23.25" customHeight="1">
      <c r="A53" s="170">
        <v>51</v>
      </c>
      <c r="B53" s="270">
        <v>3191100590092</v>
      </c>
      <c r="C53" s="271" t="s">
        <v>64</v>
      </c>
      <c r="D53" s="271" t="s">
        <v>1088</v>
      </c>
      <c r="E53" s="271" t="s">
        <v>1244</v>
      </c>
      <c r="F53" s="272">
        <v>2</v>
      </c>
      <c r="G53" s="272"/>
      <c r="H53" s="273">
        <v>3</v>
      </c>
      <c r="I53" s="271" t="s">
        <v>54</v>
      </c>
      <c r="J53" s="274">
        <v>10815</v>
      </c>
      <c r="K53" s="272">
        <v>0</v>
      </c>
      <c r="L53" s="272">
        <v>0</v>
      </c>
      <c r="M53" s="272">
        <v>1</v>
      </c>
      <c r="N53" s="272">
        <v>0</v>
      </c>
      <c r="O53" s="272">
        <v>0</v>
      </c>
      <c r="P53" s="272">
        <v>0</v>
      </c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>
        <v>1</v>
      </c>
      <c r="AQ53" s="275"/>
      <c r="AR53" s="276">
        <v>1</v>
      </c>
      <c r="AS53" s="276"/>
      <c r="AT53" s="276"/>
      <c r="AU53" s="12" t="s">
        <v>1865</v>
      </c>
    </row>
    <row r="54" spans="1:47" ht="20.25" customHeight="1">
      <c r="A54" s="170">
        <v>52</v>
      </c>
      <c r="B54" s="270">
        <v>3191100543141</v>
      </c>
      <c r="C54" s="271" t="s">
        <v>50</v>
      </c>
      <c r="D54" s="271" t="s">
        <v>261</v>
      </c>
      <c r="E54" s="271" t="s">
        <v>1248</v>
      </c>
      <c r="F54" s="272">
        <v>1</v>
      </c>
      <c r="G54" s="272"/>
      <c r="H54" s="273">
        <v>3</v>
      </c>
      <c r="I54" s="271" t="s">
        <v>54</v>
      </c>
      <c r="J54" s="277">
        <v>10815</v>
      </c>
      <c r="K54" s="272">
        <v>0</v>
      </c>
      <c r="L54" s="272">
        <v>0</v>
      </c>
      <c r="M54" s="272">
        <v>1</v>
      </c>
      <c r="N54" s="272">
        <v>0</v>
      </c>
      <c r="O54" s="272">
        <v>0</v>
      </c>
      <c r="P54" s="272">
        <v>0</v>
      </c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>
        <v>1</v>
      </c>
      <c r="AJ54" s="275">
        <v>1</v>
      </c>
      <c r="AK54" s="275"/>
      <c r="AL54" s="275"/>
      <c r="AM54" s="275"/>
      <c r="AN54" s="275">
        <v>1</v>
      </c>
      <c r="AO54" s="275"/>
      <c r="AP54" s="275">
        <v>1</v>
      </c>
      <c r="AQ54" s="275"/>
      <c r="AR54" s="276">
        <v>1</v>
      </c>
      <c r="AS54" s="276"/>
      <c r="AT54" s="276"/>
      <c r="AU54" s="12" t="s">
        <v>1865</v>
      </c>
    </row>
    <row r="55" spans="1:47" ht="20.25" customHeight="1">
      <c r="A55" s="170">
        <v>53</v>
      </c>
      <c r="B55" s="270">
        <v>3191100574992</v>
      </c>
      <c r="C55" s="271" t="s">
        <v>50</v>
      </c>
      <c r="D55" s="271" t="s">
        <v>1043</v>
      </c>
      <c r="E55" s="271" t="s">
        <v>1251</v>
      </c>
      <c r="F55" s="272">
        <v>1</v>
      </c>
      <c r="G55" s="272"/>
      <c r="H55" s="273">
        <v>9</v>
      </c>
      <c r="I55" s="271" t="s">
        <v>302</v>
      </c>
      <c r="J55" s="277">
        <v>10815</v>
      </c>
      <c r="K55" s="272">
        <v>0</v>
      </c>
      <c r="L55" s="272">
        <v>0</v>
      </c>
      <c r="M55" s="272">
        <v>1</v>
      </c>
      <c r="N55" s="272">
        <v>0</v>
      </c>
      <c r="O55" s="272">
        <v>0</v>
      </c>
      <c r="P55" s="272">
        <v>0</v>
      </c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>
        <v>1</v>
      </c>
      <c r="AQ55" s="275"/>
      <c r="AR55" s="276">
        <v>1</v>
      </c>
      <c r="AS55" s="276"/>
      <c r="AT55" s="276"/>
      <c r="AU55" s="12" t="s">
        <v>1865</v>
      </c>
    </row>
    <row r="56" spans="1:47" ht="20.25" customHeight="1">
      <c r="A56" s="170">
        <v>54</v>
      </c>
      <c r="B56" s="270">
        <v>3191100561742</v>
      </c>
      <c r="C56" s="271" t="s">
        <v>50</v>
      </c>
      <c r="D56" s="271" t="s">
        <v>646</v>
      </c>
      <c r="E56" s="271" t="s">
        <v>1252</v>
      </c>
      <c r="F56" s="272">
        <v>1</v>
      </c>
      <c r="G56" s="272"/>
      <c r="H56" s="278">
        <v>1</v>
      </c>
      <c r="I56" s="271" t="s">
        <v>302</v>
      </c>
      <c r="J56" s="277">
        <v>10815</v>
      </c>
      <c r="K56" s="272">
        <v>0</v>
      </c>
      <c r="L56" s="272">
        <v>0</v>
      </c>
      <c r="M56" s="272">
        <v>1</v>
      </c>
      <c r="N56" s="272">
        <v>0</v>
      </c>
      <c r="O56" s="272">
        <v>0</v>
      </c>
      <c r="P56" s="272">
        <v>0</v>
      </c>
      <c r="Q56" s="275"/>
      <c r="R56" s="275"/>
      <c r="S56" s="275"/>
      <c r="T56" s="275">
        <v>1</v>
      </c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>
        <v>1</v>
      </c>
      <c r="AQ56" s="275"/>
      <c r="AR56" s="276">
        <v>1</v>
      </c>
      <c r="AS56" s="276"/>
      <c r="AT56" s="276"/>
      <c r="AU56" s="12" t="s">
        <v>1865</v>
      </c>
    </row>
    <row r="57" spans="1:47" ht="24.75" customHeight="1">
      <c r="A57" s="170">
        <v>55</v>
      </c>
      <c r="B57" s="270">
        <v>3191100295384</v>
      </c>
      <c r="C57" s="271" t="s">
        <v>91</v>
      </c>
      <c r="D57" s="271" t="s">
        <v>787</v>
      </c>
      <c r="E57" s="271" t="s">
        <v>1255</v>
      </c>
      <c r="F57" s="272">
        <v>2</v>
      </c>
      <c r="G57" s="272"/>
      <c r="H57" s="273">
        <v>9</v>
      </c>
      <c r="I57" s="271" t="s">
        <v>302</v>
      </c>
      <c r="J57" s="274">
        <v>10815</v>
      </c>
      <c r="K57" s="272">
        <v>0</v>
      </c>
      <c r="L57" s="272">
        <v>0</v>
      </c>
      <c r="M57" s="272">
        <v>0</v>
      </c>
      <c r="N57" s="272">
        <v>0</v>
      </c>
      <c r="O57" s="272">
        <v>1</v>
      </c>
      <c r="P57" s="272">
        <v>0</v>
      </c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>
        <v>1</v>
      </c>
      <c r="AO57" s="275"/>
      <c r="AP57" s="275">
        <v>1</v>
      </c>
      <c r="AQ57" s="275"/>
      <c r="AR57" s="276"/>
      <c r="AS57" s="276"/>
      <c r="AT57" s="276"/>
      <c r="AU57" s="12" t="s">
        <v>1865</v>
      </c>
    </row>
    <row r="58" spans="1:47" ht="24.75" customHeight="1">
      <c r="A58" s="170">
        <v>56</v>
      </c>
      <c r="B58" s="270">
        <v>3191100167262</v>
      </c>
      <c r="C58" s="271" t="s">
        <v>64</v>
      </c>
      <c r="D58" s="271" t="s">
        <v>787</v>
      </c>
      <c r="E58" s="271" t="s">
        <v>1256</v>
      </c>
      <c r="F58" s="272">
        <v>2</v>
      </c>
      <c r="G58" s="272"/>
      <c r="H58" s="278">
        <v>1</v>
      </c>
      <c r="I58" s="271" t="s">
        <v>302</v>
      </c>
      <c r="J58" s="274">
        <v>10815</v>
      </c>
      <c r="K58" s="272">
        <v>0</v>
      </c>
      <c r="L58" s="272">
        <v>0</v>
      </c>
      <c r="M58" s="272">
        <v>1</v>
      </c>
      <c r="N58" s="272">
        <v>0</v>
      </c>
      <c r="O58" s="272">
        <v>0</v>
      </c>
      <c r="P58" s="272">
        <v>0</v>
      </c>
      <c r="Q58" s="275"/>
      <c r="R58" s="275"/>
      <c r="S58" s="275"/>
      <c r="T58" s="275"/>
      <c r="U58" s="275"/>
      <c r="V58" s="275"/>
      <c r="W58" s="275"/>
      <c r="X58" s="275">
        <v>1</v>
      </c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>
        <v>1</v>
      </c>
      <c r="AO58" s="275"/>
      <c r="AP58" s="275">
        <v>1</v>
      </c>
      <c r="AQ58" s="275"/>
      <c r="AR58" s="276">
        <v>1</v>
      </c>
      <c r="AS58" s="276"/>
      <c r="AT58" s="276"/>
      <c r="AU58" s="12" t="s">
        <v>1865</v>
      </c>
    </row>
    <row r="59" spans="1:47" ht="20.25" customHeight="1">
      <c r="A59" s="170">
        <v>57</v>
      </c>
      <c r="B59" s="270">
        <v>3309800072316</v>
      </c>
      <c r="C59" s="271" t="s">
        <v>50</v>
      </c>
      <c r="D59" s="271" t="s">
        <v>1260</v>
      </c>
      <c r="E59" s="271" t="s">
        <v>1261</v>
      </c>
      <c r="F59" s="272">
        <v>1</v>
      </c>
      <c r="G59" s="272"/>
      <c r="H59" s="273">
        <v>9</v>
      </c>
      <c r="I59" s="271" t="s">
        <v>302</v>
      </c>
      <c r="J59" s="277">
        <v>10815</v>
      </c>
      <c r="K59" s="272">
        <v>0</v>
      </c>
      <c r="L59" s="272">
        <v>0</v>
      </c>
      <c r="M59" s="272">
        <v>0</v>
      </c>
      <c r="N59" s="272">
        <v>0</v>
      </c>
      <c r="O59" s="272">
        <v>1</v>
      </c>
      <c r="P59" s="272">
        <v>0</v>
      </c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>
        <v>1</v>
      </c>
      <c r="AJ59" s="275">
        <v>1</v>
      </c>
      <c r="AK59" s="275"/>
      <c r="AL59" s="275"/>
      <c r="AM59" s="275"/>
      <c r="AN59" s="275"/>
      <c r="AO59" s="275"/>
      <c r="AP59" s="275">
        <v>1</v>
      </c>
      <c r="AQ59" s="275"/>
      <c r="AR59" s="276">
        <v>1</v>
      </c>
      <c r="AS59" s="276"/>
      <c r="AT59" s="276"/>
      <c r="AU59" s="12" t="s">
        <v>1865</v>
      </c>
    </row>
    <row r="60" spans="1:47" ht="20.25" customHeight="1">
      <c r="A60" s="170">
        <v>58</v>
      </c>
      <c r="B60" s="270">
        <v>3100800445400</v>
      </c>
      <c r="C60" s="271" t="s">
        <v>50</v>
      </c>
      <c r="D60" s="271" t="s">
        <v>1262</v>
      </c>
      <c r="E60" s="271" t="s">
        <v>1263</v>
      </c>
      <c r="F60" s="272">
        <v>1</v>
      </c>
      <c r="G60" s="272"/>
      <c r="H60" s="278">
        <v>1</v>
      </c>
      <c r="I60" s="271" t="s">
        <v>302</v>
      </c>
      <c r="J60" s="277">
        <v>10815</v>
      </c>
      <c r="K60" s="272">
        <v>0</v>
      </c>
      <c r="L60" s="272">
        <v>0</v>
      </c>
      <c r="M60" s="272">
        <v>1</v>
      </c>
      <c r="N60" s="272">
        <v>0</v>
      </c>
      <c r="O60" s="272">
        <v>0</v>
      </c>
      <c r="P60" s="272">
        <v>0</v>
      </c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>
        <v>1</v>
      </c>
      <c r="AQ60" s="275"/>
      <c r="AR60" s="276">
        <v>1</v>
      </c>
      <c r="AS60" s="276"/>
      <c r="AT60" s="276"/>
      <c r="AU60" s="12" t="s">
        <v>1865</v>
      </c>
    </row>
    <row r="61" spans="1:47" ht="20.25" customHeight="1">
      <c r="A61" s="170">
        <v>59</v>
      </c>
      <c r="B61" s="270">
        <v>3191100171839</v>
      </c>
      <c r="C61" s="271" t="s">
        <v>50</v>
      </c>
      <c r="D61" s="271" t="s">
        <v>1266</v>
      </c>
      <c r="E61" s="271" t="s">
        <v>1267</v>
      </c>
      <c r="F61" s="272">
        <v>1</v>
      </c>
      <c r="G61" s="272"/>
      <c r="H61" s="273">
        <v>9</v>
      </c>
      <c r="I61" s="271" t="s">
        <v>302</v>
      </c>
      <c r="J61" s="277">
        <v>10815</v>
      </c>
      <c r="K61" s="272">
        <v>0</v>
      </c>
      <c r="L61" s="272">
        <v>0</v>
      </c>
      <c r="M61" s="272">
        <v>1</v>
      </c>
      <c r="N61" s="272">
        <v>0</v>
      </c>
      <c r="O61" s="272">
        <v>0</v>
      </c>
      <c r="P61" s="272">
        <v>0</v>
      </c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>
        <v>1</v>
      </c>
      <c r="AQ61" s="275"/>
      <c r="AR61" s="276">
        <v>1</v>
      </c>
      <c r="AS61" s="276"/>
      <c r="AT61" s="276"/>
      <c r="AU61" s="12" t="s">
        <v>1865</v>
      </c>
    </row>
    <row r="62" spans="1:47" ht="20.25" customHeight="1">
      <c r="A62" s="170">
        <v>60</v>
      </c>
      <c r="B62" s="270">
        <v>3191100240636</v>
      </c>
      <c r="C62" s="271" t="s">
        <v>50</v>
      </c>
      <c r="D62" s="271" t="s">
        <v>869</v>
      </c>
      <c r="E62" s="271" t="s">
        <v>1202</v>
      </c>
      <c r="F62" s="272">
        <v>1</v>
      </c>
      <c r="G62" s="272"/>
      <c r="H62" s="278">
        <v>1</v>
      </c>
      <c r="I62" s="271" t="s">
        <v>302</v>
      </c>
      <c r="J62" s="277">
        <v>10815</v>
      </c>
      <c r="K62" s="272">
        <v>0</v>
      </c>
      <c r="L62" s="272">
        <v>1</v>
      </c>
      <c r="M62" s="272">
        <v>0</v>
      </c>
      <c r="N62" s="272">
        <v>0</v>
      </c>
      <c r="O62" s="272">
        <v>0</v>
      </c>
      <c r="P62" s="272">
        <v>0</v>
      </c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>
        <v>1</v>
      </c>
      <c r="AQ62" s="275"/>
      <c r="AR62" s="276">
        <v>1</v>
      </c>
      <c r="AS62" s="276"/>
      <c r="AT62" s="276"/>
      <c r="AU62" s="12" t="s">
        <v>1865</v>
      </c>
    </row>
    <row r="63" spans="1:47" ht="20.25" customHeight="1">
      <c r="A63" s="170">
        <v>61</v>
      </c>
      <c r="B63" s="270">
        <v>1199900507158</v>
      </c>
      <c r="C63" s="271" t="s">
        <v>71</v>
      </c>
      <c r="D63" s="271" t="s">
        <v>1269</v>
      </c>
      <c r="E63" s="271" t="s">
        <v>1270</v>
      </c>
      <c r="F63" s="272">
        <v>1</v>
      </c>
      <c r="G63" s="272"/>
      <c r="H63" s="273">
        <v>3</v>
      </c>
      <c r="I63" s="271" t="s">
        <v>54</v>
      </c>
      <c r="J63" s="277">
        <v>10815</v>
      </c>
      <c r="K63" s="272">
        <v>0</v>
      </c>
      <c r="L63" s="272">
        <v>0</v>
      </c>
      <c r="M63" s="272">
        <v>1</v>
      </c>
      <c r="N63" s="272">
        <v>0</v>
      </c>
      <c r="O63" s="272">
        <v>0</v>
      </c>
      <c r="P63" s="272">
        <v>0</v>
      </c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>
        <v>1</v>
      </c>
      <c r="AQ63" s="275"/>
      <c r="AR63" s="276">
        <v>1</v>
      </c>
      <c r="AS63" s="276"/>
      <c r="AT63" s="276"/>
      <c r="AU63" s="12" t="s">
        <v>1865</v>
      </c>
    </row>
    <row r="64" spans="1:47" ht="20.25" customHeight="1">
      <c r="A64" s="170">
        <v>62</v>
      </c>
      <c r="B64" s="270">
        <v>3191100176873</v>
      </c>
      <c r="C64" s="271" t="s">
        <v>71</v>
      </c>
      <c r="D64" s="271" t="s">
        <v>462</v>
      </c>
      <c r="E64" s="271" t="s">
        <v>1280</v>
      </c>
      <c r="F64" s="272">
        <v>1</v>
      </c>
      <c r="G64" s="272"/>
      <c r="H64" s="273">
        <v>9</v>
      </c>
      <c r="I64" s="271" t="s">
        <v>302</v>
      </c>
      <c r="J64" s="277">
        <v>10815</v>
      </c>
      <c r="K64" s="272">
        <v>0</v>
      </c>
      <c r="L64" s="272">
        <v>0</v>
      </c>
      <c r="M64" s="272">
        <v>1</v>
      </c>
      <c r="N64" s="272">
        <v>0</v>
      </c>
      <c r="O64" s="272">
        <v>0</v>
      </c>
      <c r="P64" s="272">
        <v>0</v>
      </c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6">
        <v>1</v>
      </c>
      <c r="AS64" s="276"/>
      <c r="AT64" s="276"/>
      <c r="AU64" s="12" t="s">
        <v>1865</v>
      </c>
    </row>
    <row r="65" spans="1:47" ht="17.25" customHeight="1">
      <c r="A65" s="170">
        <v>63</v>
      </c>
      <c r="B65" s="270">
        <v>3191100176482</v>
      </c>
      <c r="C65" s="271" t="s">
        <v>55</v>
      </c>
      <c r="D65" s="271" t="s">
        <v>134</v>
      </c>
      <c r="E65" s="271" t="s">
        <v>1285</v>
      </c>
      <c r="F65" s="272">
        <v>2</v>
      </c>
      <c r="G65" s="272"/>
      <c r="H65" s="273">
        <v>9</v>
      </c>
      <c r="I65" s="271" t="s">
        <v>302</v>
      </c>
      <c r="J65" s="274">
        <v>10815</v>
      </c>
      <c r="K65" s="275">
        <v>0</v>
      </c>
      <c r="L65" s="275">
        <v>0</v>
      </c>
      <c r="M65" s="275">
        <v>1</v>
      </c>
      <c r="N65" s="275">
        <v>0</v>
      </c>
      <c r="O65" s="275">
        <v>0</v>
      </c>
      <c r="P65" s="275">
        <v>0</v>
      </c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>
        <v>1</v>
      </c>
      <c r="AQ65" s="275"/>
      <c r="AR65" s="276">
        <v>1</v>
      </c>
      <c r="AS65" s="276"/>
      <c r="AT65" s="276"/>
      <c r="AU65" s="12" t="s">
        <v>1865</v>
      </c>
    </row>
    <row r="66" spans="1:47" ht="20.25" customHeight="1">
      <c r="A66" s="170">
        <v>64</v>
      </c>
      <c r="B66" s="270">
        <v>3210200155124</v>
      </c>
      <c r="C66" s="271" t="s">
        <v>50</v>
      </c>
      <c r="D66" s="271" t="s">
        <v>147</v>
      </c>
      <c r="E66" s="271" t="s">
        <v>148</v>
      </c>
      <c r="F66" s="272">
        <v>1</v>
      </c>
      <c r="G66" s="272"/>
      <c r="H66" s="273">
        <v>3</v>
      </c>
      <c r="I66" s="271" t="s">
        <v>54</v>
      </c>
      <c r="J66" s="285">
        <v>10815</v>
      </c>
      <c r="K66" s="272">
        <v>0</v>
      </c>
      <c r="L66" s="272">
        <v>0</v>
      </c>
      <c r="M66" s="272">
        <v>1</v>
      </c>
      <c r="N66" s="272">
        <v>0</v>
      </c>
      <c r="O66" s="272">
        <v>0</v>
      </c>
      <c r="P66" s="276">
        <v>0</v>
      </c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>
        <v>1</v>
      </c>
      <c r="AS66" s="276"/>
      <c r="AT66" s="276"/>
      <c r="AU66" s="12" t="s">
        <v>1865</v>
      </c>
    </row>
    <row r="67" spans="1:47" ht="20.25" customHeight="1">
      <c r="A67" s="170">
        <v>65</v>
      </c>
      <c r="B67" s="270">
        <v>1191100099163</v>
      </c>
      <c r="C67" s="271" t="s">
        <v>71</v>
      </c>
      <c r="D67" s="271" t="s">
        <v>155</v>
      </c>
      <c r="E67" s="271" t="s">
        <v>156</v>
      </c>
      <c r="F67" s="272">
        <v>1</v>
      </c>
      <c r="G67" s="272"/>
      <c r="H67" s="273">
        <v>3</v>
      </c>
      <c r="I67" s="271" t="s">
        <v>54</v>
      </c>
      <c r="J67" s="285">
        <v>10815</v>
      </c>
      <c r="K67" s="272">
        <v>0</v>
      </c>
      <c r="L67" s="272">
        <v>1</v>
      </c>
      <c r="M67" s="272">
        <v>0</v>
      </c>
      <c r="N67" s="272">
        <v>0</v>
      </c>
      <c r="O67" s="272">
        <v>0</v>
      </c>
      <c r="P67" s="276">
        <v>0</v>
      </c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>
        <v>1</v>
      </c>
      <c r="AS67" s="276"/>
      <c r="AT67" s="276"/>
      <c r="AU67" s="12" t="s">
        <v>1865</v>
      </c>
    </row>
    <row r="68" spans="1:47" ht="20.25" customHeight="1">
      <c r="A68" s="170">
        <v>66</v>
      </c>
      <c r="B68" s="270">
        <v>1191100105139</v>
      </c>
      <c r="C68" s="271" t="s">
        <v>71</v>
      </c>
      <c r="D68" s="271" t="s">
        <v>157</v>
      </c>
      <c r="E68" s="271" t="s">
        <v>158</v>
      </c>
      <c r="F68" s="272">
        <v>1</v>
      </c>
      <c r="G68" s="272"/>
      <c r="H68" s="273">
        <v>3</v>
      </c>
      <c r="I68" s="271" t="s">
        <v>54</v>
      </c>
      <c r="J68" s="277">
        <v>10815</v>
      </c>
      <c r="K68" s="272">
        <v>1</v>
      </c>
      <c r="L68" s="272">
        <v>0</v>
      </c>
      <c r="M68" s="272">
        <v>0</v>
      </c>
      <c r="N68" s="272">
        <v>0</v>
      </c>
      <c r="O68" s="272">
        <v>0</v>
      </c>
      <c r="P68" s="276">
        <v>0</v>
      </c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>
        <v>1</v>
      </c>
      <c r="AS68" s="276"/>
      <c r="AT68" s="276"/>
      <c r="AU68" s="12" t="s">
        <v>1865</v>
      </c>
    </row>
    <row r="69" spans="1:47" ht="20.25" customHeight="1">
      <c r="A69" s="170">
        <v>67</v>
      </c>
      <c r="B69" s="270">
        <v>3191100619163</v>
      </c>
      <c r="C69" s="271" t="s">
        <v>64</v>
      </c>
      <c r="D69" s="271" t="s">
        <v>171</v>
      </c>
      <c r="E69" s="271" t="s">
        <v>172</v>
      </c>
      <c r="F69" s="272">
        <v>2</v>
      </c>
      <c r="G69" s="272"/>
      <c r="H69" s="273">
        <v>3</v>
      </c>
      <c r="I69" s="271" t="s">
        <v>54</v>
      </c>
      <c r="J69" s="277">
        <v>10815</v>
      </c>
      <c r="K69" s="272">
        <v>0</v>
      </c>
      <c r="L69" s="272">
        <v>0</v>
      </c>
      <c r="M69" s="272">
        <v>1</v>
      </c>
      <c r="N69" s="272">
        <v>0</v>
      </c>
      <c r="O69" s="272">
        <v>0</v>
      </c>
      <c r="P69" s="276">
        <v>0</v>
      </c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>
        <v>1</v>
      </c>
      <c r="AS69" s="276"/>
      <c r="AT69" s="276"/>
      <c r="AU69" s="12" t="s">
        <v>1865</v>
      </c>
    </row>
    <row r="70" spans="1:47" ht="20.25" customHeight="1">
      <c r="A70" s="170">
        <v>68</v>
      </c>
      <c r="B70" s="270">
        <v>3102101874681</v>
      </c>
      <c r="C70" s="286" t="s">
        <v>64</v>
      </c>
      <c r="D70" s="286" t="s">
        <v>1567</v>
      </c>
      <c r="E70" s="286" t="s">
        <v>1568</v>
      </c>
      <c r="F70" s="272">
        <v>2</v>
      </c>
      <c r="G70" s="272"/>
      <c r="H70" s="273">
        <v>3</v>
      </c>
      <c r="I70" s="286" t="s">
        <v>54</v>
      </c>
      <c r="J70" s="285">
        <v>10815</v>
      </c>
      <c r="K70" s="272">
        <v>0</v>
      </c>
      <c r="L70" s="272">
        <v>0</v>
      </c>
      <c r="M70" s="272">
        <v>1</v>
      </c>
      <c r="N70" s="272">
        <v>0</v>
      </c>
      <c r="O70" s="272">
        <v>0</v>
      </c>
      <c r="P70" s="276">
        <v>0</v>
      </c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>
        <v>1</v>
      </c>
      <c r="AS70" s="276"/>
      <c r="AT70" s="276"/>
      <c r="AU70" s="12" t="s">
        <v>1865</v>
      </c>
    </row>
    <row r="71" spans="1:47" ht="20.25" customHeight="1">
      <c r="A71" s="170">
        <v>69</v>
      </c>
      <c r="B71" s="270">
        <v>3191100619392</v>
      </c>
      <c r="C71" s="286" t="s">
        <v>55</v>
      </c>
      <c r="D71" s="286" t="s">
        <v>67</v>
      </c>
      <c r="E71" s="286" t="s">
        <v>1410</v>
      </c>
      <c r="F71" s="272">
        <v>2</v>
      </c>
      <c r="G71" s="272"/>
      <c r="H71" s="273">
        <v>3</v>
      </c>
      <c r="I71" s="286" t="s">
        <v>54</v>
      </c>
      <c r="J71" s="277">
        <v>10815</v>
      </c>
      <c r="K71" s="272">
        <v>0</v>
      </c>
      <c r="L71" s="272">
        <v>0</v>
      </c>
      <c r="M71" s="272">
        <v>1</v>
      </c>
      <c r="N71" s="272">
        <v>0</v>
      </c>
      <c r="O71" s="272">
        <v>0</v>
      </c>
      <c r="P71" s="276">
        <v>0</v>
      </c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>
        <v>1</v>
      </c>
      <c r="AS71" s="276"/>
      <c r="AT71" s="276"/>
      <c r="AU71" s="12" t="s">
        <v>1865</v>
      </c>
    </row>
    <row r="72" spans="1:47" ht="20.25" customHeight="1">
      <c r="A72" s="170">
        <v>70</v>
      </c>
      <c r="B72" s="270">
        <v>1199900544568</v>
      </c>
      <c r="C72" s="286" t="s">
        <v>71</v>
      </c>
      <c r="D72" s="286" t="s">
        <v>1569</v>
      </c>
      <c r="E72" s="286" t="s">
        <v>1570</v>
      </c>
      <c r="F72" s="272">
        <v>1</v>
      </c>
      <c r="G72" s="272"/>
      <c r="H72" s="273">
        <v>1</v>
      </c>
      <c r="I72" s="286" t="s">
        <v>302</v>
      </c>
      <c r="J72" s="285">
        <v>10815</v>
      </c>
      <c r="K72" s="272">
        <v>0</v>
      </c>
      <c r="L72" s="272">
        <v>0</v>
      </c>
      <c r="M72" s="272">
        <v>0</v>
      </c>
      <c r="N72" s="272">
        <v>1</v>
      </c>
      <c r="O72" s="272">
        <v>0</v>
      </c>
      <c r="P72" s="276">
        <v>0</v>
      </c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>
        <v>1</v>
      </c>
      <c r="AS72" s="276"/>
      <c r="AT72" s="276"/>
      <c r="AU72" s="12" t="s">
        <v>1865</v>
      </c>
    </row>
    <row r="73" spans="1:47" ht="20.25" customHeight="1">
      <c r="A73" s="170">
        <v>71</v>
      </c>
      <c r="B73" s="270">
        <v>3191100142651</v>
      </c>
      <c r="C73" s="286" t="s">
        <v>50</v>
      </c>
      <c r="D73" s="286" t="s">
        <v>1571</v>
      </c>
      <c r="E73" s="286" t="s">
        <v>1572</v>
      </c>
      <c r="F73" s="272">
        <v>1</v>
      </c>
      <c r="G73" s="272"/>
      <c r="H73" s="273">
        <v>1</v>
      </c>
      <c r="I73" s="286" t="s">
        <v>302</v>
      </c>
      <c r="J73" s="277">
        <v>10815</v>
      </c>
      <c r="K73" s="272">
        <v>0</v>
      </c>
      <c r="L73" s="272">
        <v>1</v>
      </c>
      <c r="M73" s="272">
        <v>0</v>
      </c>
      <c r="N73" s="272">
        <v>0</v>
      </c>
      <c r="O73" s="272">
        <v>0</v>
      </c>
      <c r="P73" s="276">
        <v>0</v>
      </c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>
        <v>1</v>
      </c>
      <c r="AS73" s="276"/>
      <c r="AT73" s="276"/>
      <c r="AU73" s="12" t="s">
        <v>1865</v>
      </c>
    </row>
    <row r="74" spans="1:47" ht="20.25" customHeight="1">
      <c r="A74" s="170">
        <v>72</v>
      </c>
      <c r="B74" s="270">
        <v>3191100060026</v>
      </c>
      <c r="C74" s="286" t="s">
        <v>64</v>
      </c>
      <c r="D74" s="286" t="s">
        <v>1573</v>
      </c>
      <c r="E74" s="286" t="s">
        <v>1574</v>
      </c>
      <c r="F74" s="272">
        <v>2</v>
      </c>
      <c r="G74" s="272"/>
      <c r="H74" s="273">
        <v>1</v>
      </c>
      <c r="I74" s="286" t="s">
        <v>302</v>
      </c>
      <c r="J74" s="285">
        <v>10815</v>
      </c>
      <c r="K74" s="272">
        <v>0</v>
      </c>
      <c r="L74" s="272">
        <v>1</v>
      </c>
      <c r="M74" s="272">
        <v>0</v>
      </c>
      <c r="N74" s="272">
        <v>0</v>
      </c>
      <c r="O74" s="272">
        <v>0</v>
      </c>
      <c r="P74" s="276">
        <v>0</v>
      </c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>
        <v>1</v>
      </c>
      <c r="AS74" s="276"/>
      <c r="AT74" s="276"/>
      <c r="AU74" s="12" t="s">
        <v>1865</v>
      </c>
    </row>
    <row r="75" spans="1:47" ht="20.25" customHeight="1">
      <c r="A75" s="170">
        <v>73</v>
      </c>
      <c r="B75" s="270">
        <v>3302100927011</v>
      </c>
      <c r="C75" s="286" t="s">
        <v>55</v>
      </c>
      <c r="D75" s="286" t="s">
        <v>1575</v>
      </c>
      <c r="E75" s="286" t="s">
        <v>1576</v>
      </c>
      <c r="F75" s="272">
        <v>2</v>
      </c>
      <c r="G75" s="272"/>
      <c r="H75" s="273">
        <v>1</v>
      </c>
      <c r="I75" s="286" t="s">
        <v>302</v>
      </c>
      <c r="J75" s="285">
        <v>10815</v>
      </c>
      <c r="K75" s="272">
        <v>1</v>
      </c>
      <c r="L75" s="272">
        <v>0</v>
      </c>
      <c r="M75" s="272">
        <v>0</v>
      </c>
      <c r="N75" s="272">
        <v>0</v>
      </c>
      <c r="O75" s="272">
        <v>0</v>
      </c>
      <c r="P75" s="276">
        <v>0</v>
      </c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>
        <v>1</v>
      </c>
      <c r="AS75" s="276"/>
      <c r="AT75" s="276"/>
      <c r="AU75" s="12" t="s">
        <v>1865</v>
      </c>
    </row>
    <row r="76" spans="1:47" ht="20.25" customHeight="1">
      <c r="A76" s="170">
        <v>74</v>
      </c>
      <c r="B76" s="270">
        <v>3191100179732</v>
      </c>
      <c r="C76" s="286" t="s">
        <v>64</v>
      </c>
      <c r="D76" s="286" t="s">
        <v>465</v>
      </c>
      <c r="E76" s="286" t="s">
        <v>1577</v>
      </c>
      <c r="F76" s="272">
        <v>2</v>
      </c>
      <c r="G76" s="272"/>
      <c r="H76" s="273">
        <v>1</v>
      </c>
      <c r="I76" s="286" t="s">
        <v>302</v>
      </c>
      <c r="J76" s="277">
        <v>10815</v>
      </c>
      <c r="K76" s="272">
        <v>0</v>
      </c>
      <c r="L76" s="272">
        <v>0</v>
      </c>
      <c r="M76" s="272">
        <v>1</v>
      </c>
      <c r="N76" s="272">
        <v>0</v>
      </c>
      <c r="O76" s="272">
        <v>0</v>
      </c>
      <c r="P76" s="276">
        <v>0</v>
      </c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>
        <v>1</v>
      </c>
      <c r="AS76" s="276"/>
      <c r="AT76" s="276"/>
      <c r="AU76" s="12" t="s">
        <v>1865</v>
      </c>
    </row>
    <row r="77" spans="1:47" ht="20.25" customHeight="1">
      <c r="A77" s="170">
        <v>75</v>
      </c>
      <c r="B77" s="270">
        <v>3191100081287</v>
      </c>
      <c r="C77" s="286" t="s">
        <v>55</v>
      </c>
      <c r="D77" s="286" t="s">
        <v>1578</v>
      </c>
      <c r="E77" s="286" t="s">
        <v>1337</v>
      </c>
      <c r="F77" s="272">
        <v>2</v>
      </c>
      <c r="G77" s="272"/>
      <c r="H77" s="273">
        <v>3</v>
      </c>
      <c r="I77" s="286" t="s">
        <v>54</v>
      </c>
      <c r="J77" s="285">
        <v>10815</v>
      </c>
      <c r="K77" s="272">
        <v>1</v>
      </c>
      <c r="L77" s="272">
        <v>0</v>
      </c>
      <c r="M77" s="272">
        <v>0</v>
      </c>
      <c r="N77" s="272">
        <v>0</v>
      </c>
      <c r="O77" s="272">
        <v>0</v>
      </c>
      <c r="P77" s="276">
        <v>0</v>
      </c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>
        <v>1</v>
      </c>
      <c r="AS77" s="276"/>
      <c r="AT77" s="276"/>
      <c r="AU77" s="12" t="s">
        <v>1865</v>
      </c>
    </row>
    <row r="78" spans="1:47" ht="20.25" customHeight="1">
      <c r="A78" s="170">
        <v>76</v>
      </c>
      <c r="B78" s="270">
        <v>3191100177772</v>
      </c>
      <c r="C78" s="286" t="s">
        <v>1579</v>
      </c>
      <c r="D78" s="286" t="s">
        <v>1111</v>
      </c>
      <c r="E78" s="286" t="s">
        <v>1580</v>
      </c>
      <c r="F78" s="272">
        <v>1</v>
      </c>
      <c r="G78" s="272"/>
      <c r="H78" s="273">
        <v>9</v>
      </c>
      <c r="I78" s="286" t="s">
        <v>302</v>
      </c>
      <c r="J78" s="277">
        <v>10815</v>
      </c>
      <c r="K78" s="272">
        <v>0</v>
      </c>
      <c r="L78" s="272">
        <v>0</v>
      </c>
      <c r="M78" s="272">
        <v>1</v>
      </c>
      <c r="N78" s="272">
        <v>0</v>
      </c>
      <c r="O78" s="272">
        <v>0</v>
      </c>
      <c r="P78" s="276">
        <v>0</v>
      </c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>
        <v>1</v>
      </c>
      <c r="AS78" s="276"/>
      <c r="AT78" s="276"/>
      <c r="AU78" s="12" t="s">
        <v>1865</v>
      </c>
    </row>
    <row r="79" spans="1:47" ht="20.25" customHeight="1">
      <c r="A79" s="170">
        <v>77</v>
      </c>
      <c r="B79" s="270">
        <v>3191100178400</v>
      </c>
      <c r="C79" s="286" t="s">
        <v>50</v>
      </c>
      <c r="D79" s="286" t="s">
        <v>890</v>
      </c>
      <c r="E79" s="286" t="s">
        <v>1581</v>
      </c>
      <c r="F79" s="272">
        <v>1</v>
      </c>
      <c r="G79" s="272"/>
      <c r="H79" s="273">
        <v>9</v>
      </c>
      <c r="I79" s="286" t="s">
        <v>302</v>
      </c>
      <c r="J79" s="285">
        <v>10815</v>
      </c>
      <c r="K79" s="272">
        <v>1</v>
      </c>
      <c r="L79" s="272">
        <v>0</v>
      </c>
      <c r="M79" s="272">
        <v>0</v>
      </c>
      <c r="N79" s="272">
        <v>0</v>
      </c>
      <c r="O79" s="272">
        <v>0</v>
      </c>
      <c r="P79" s="276">
        <v>0</v>
      </c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>
        <v>1</v>
      </c>
      <c r="AS79" s="276"/>
      <c r="AT79" s="276"/>
      <c r="AU79" s="12" t="s">
        <v>1865</v>
      </c>
    </row>
    <row r="80" spans="1:47" ht="20.25" customHeight="1">
      <c r="A80" s="170">
        <v>78</v>
      </c>
      <c r="B80" s="270">
        <v>3300400171319</v>
      </c>
      <c r="C80" s="286" t="s">
        <v>50</v>
      </c>
      <c r="D80" s="286" t="s">
        <v>989</v>
      </c>
      <c r="E80" s="286" t="s">
        <v>1582</v>
      </c>
      <c r="F80" s="272">
        <v>1</v>
      </c>
      <c r="G80" s="272"/>
      <c r="H80" s="273"/>
      <c r="I80" s="286" t="s">
        <v>302</v>
      </c>
      <c r="J80" s="277">
        <v>10815</v>
      </c>
      <c r="K80" s="272">
        <v>0</v>
      </c>
      <c r="L80" s="272">
        <v>0</v>
      </c>
      <c r="M80" s="272">
        <v>1</v>
      </c>
      <c r="N80" s="272">
        <v>0</v>
      </c>
      <c r="O80" s="272">
        <v>0</v>
      </c>
      <c r="P80" s="276">
        <v>0</v>
      </c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>
        <v>1</v>
      </c>
      <c r="AS80" s="276"/>
      <c r="AT80" s="276"/>
      <c r="AU80" s="12" t="s">
        <v>1865</v>
      </c>
    </row>
    <row r="81" spans="1:47" ht="20.25" customHeight="1">
      <c r="A81" s="170">
        <v>79</v>
      </c>
      <c r="B81" s="270">
        <v>3191100148781</v>
      </c>
      <c r="C81" s="286" t="s">
        <v>55</v>
      </c>
      <c r="D81" s="286" t="s">
        <v>761</v>
      </c>
      <c r="E81" s="286" t="s">
        <v>1583</v>
      </c>
      <c r="F81" s="272">
        <v>2</v>
      </c>
      <c r="G81" s="272"/>
      <c r="H81" s="273">
        <v>9</v>
      </c>
      <c r="I81" s="286" t="s">
        <v>302</v>
      </c>
      <c r="J81" s="285">
        <v>10815</v>
      </c>
      <c r="K81" s="272">
        <v>0</v>
      </c>
      <c r="L81" s="272">
        <v>1</v>
      </c>
      <c r="M81" s="272">
        <v>0</v>
      </c>
      <c r="N81" s="272">
        <v>0</v>
      </c>
      <c r="O81" s="272">
        <v>0</v>
      </c>
      <c r="P81" s="276">
        <v>0</v>
      </c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>
        <v>1</v>
      </c>
      <c r="AS81" s="276"/>
      <c r="AT81" s="276"/>
      <c r="AU81" s="12" t="s">
        <v>1865</v>
      </c>
    </row>
    <row r="82" spans="1:47" ht="20.25" customHeight="1">
      <c r="A82" s="170">
        <v>80</v>
      </c>
      <c r="B82" s="270">
        <v>3100200708001</v>
      </c>
      <c r="C82" s="286" t="s">
        <v>50</v>
      </c>
      <c r="D82" s="286" t="s">
        <v>1584</v>
      </c>
      <c r="E82" s="286" t="s">
        <v>1585</v>
      </c>
      <c r="F82" s="272">
        <v>1</v>
      </c>
      <c r="G82" s="272"/>
      <c r="H82" s="273">
        <v>9</v>
      </c>
      <c r="I82" s="286" t="s">
        <v>302</v>
      </c>
      <c r="J82" s="277">
        <v>10815</v>
      </c>
      <c r="K82" s="272">
        <v>1</v>
      </c>
      <c r="L82" s="272">
        <v>0</v>
      </c>
      <c r="M82" s="272">
        <v>0</v>
      </c>
      <c r="N82" s="272">
        <v>0</v>
      </c>
      <c r="O82" s="272">
        <v>0</v>
      </c>
      <c r="P82" s="276">
        <v>0</v>
      </c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>
        <v>1</v>
      </c>
      <c r="AS82" s="276"/>
      <c r="AT82" s="276"/>
      <c r="AU82" s="12" t="s">
        <v>1865</v>
      </c>
    </row>
    <row r="83" spans="1:47" ht="20.25" customHeight="1">
      <c r="A83" s="170">
        <v>81</v>
      </c>
      <c r="B83" s="270">
        <v>3100500281461</v>
      </c>
      <c r="C83" s="286" t="s">
        <v>64</v>
      </c>
      <c r="D83" s="286" t="s">
        <v>1839</v>
      </c>
      <c r="E83" s="286" t="s">
        <v>1586</v>
      </c>
      <c r="F83" s="272">
        <v>2</v>
      </c>
      <c r="G83" s="272"/>
      <c r="H83" s="273">
        <v>3</v>
      </c>
      <c r="I83" s="286" t="s">
        <v>54</v>
      </c>
      <c r="J83" s="285">
        <v>10815</v>
      </c>
      <c r="K83" s="272">
        <v>0</v>
      </c>
      <c r="L83" s="272">
        <v>0</v>
      </c>
      <c r="M83" s="272">
        <v>1</v>
      </c>
      <c r="N83" s="272">
        <v>0</v>
      </c>
      <c r="O83" s="272">
        <v>0</v>
      </c>
      <c r="P83" s="276">
        <v>0</v>
      </c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>
        <v>1</v>
      </c>
      <c r="AS83" s="276"/>
      <c r="AT83" s="276"/>
      <c r="AU83" s="12" t="s">
        <v>1865</v>
      </c>
    </row>
    <row r="84" spans="1:47" ht="20.25" customHeight="1">
      <c r="A84" s="170">
        <v>82</v>
      </c>
      <c r="B84" s="270">
        <v>3160100292775</v>
      </c>
      <c r="C84" s="286" t="s">
        <v>50</v>
      </c>
      <c r="D84" s="286" t="s">
        <v>1587</v>
      </c>
      <c r="E84" s="286" t="s">
        <v>1588</v>
      </c>
      <c r="F84" s="272">
        <v>1</v>
      </c>
      <c r="G84" s="272"/>
      <c r="H84" s="273">
        <v>3</v>
      </c>
      <c r="I84" s="286" t="s">
        <v>54</v>
      </c>
      <c r="J84" s="277">
        <v>10815</v>
      </c>
      <c r="K84" s="272">
        <v>0</v>
      </c>
      <c r="L84" s="272">
        <v>1</v>
      </c>
      <c r="M84" s="272">
        <v>1</v>
      </c>
      <c r="N84" s="272">
        <v>0</v>
      </c>
      <c r="O84" s="272">
        <v>0</v>
      </c>
      <c r="P84" s="276">
        <v>0</v>
      </c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>
        <v>1</v>
      </c>
      <c r="AS84" s="276"/>
      <c r="AT84" s="276"/>
      <c r="AU84" s="12" t="s">
        <v>1865</v>
      </c>
    </row>
    <row r="85" spans="1:47" ht="20.25" customHeight="1">
      <c r="A85" s="170">
        <v>83</v>
      </c>
      <c r="B85" s="270">
        <v>1198100000686</v>
      </c>
      <c r="C85" s="286" t="s">
        <v>91</v>
      </c>
      <c r="D85" s="286" t="s">
        <v>306</v>
      </c>
      <c r="E85" s="286" t="s">
        <v>1643</v>
      </c>
      <c r="F85" s="272">
        <v>2</v>
      </c>
      <c r="G85" s="272"/>
      <c r="H85" s="273"/>
      <c r="I85" s="286" t="s">
        <v>302</v>
      </c>
      <c r="J85" s="277">
        <v>10815</v>
      </c>
      <c r="K85" s="272">
        <v>0</v>
      </c>
      <c r="L85" s="272">
        <v>1</v>
      </c>
      <c r="M85" s="272">
        <v>0</v>
      </c>
      <c r="N85" s="272">
        <v>1</v>
      </c>
      <c r="O85" s="272">
        <v>1</v>
      </c>
      <c r="P85" s="276">
        <v>0</v>
      </c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12" t="s">
        <v>1865</v>
      </c>
    </row>
    <row r="86" spans="1:47" ht="20.25" customHeight="1">
      <c r="A86" s="170">
        <v>84</v>
      </c>
      <c r="B86" s="270">
        <v>5302100127207</v>
      </c>
      <c r="C86" s="286" t="s">
        <v>55</v>
      </c>
      <c r="D86" s="286" t="s">
        <v>1088</v>
      </c>
      <c r="E86" s="286" t="s">
        <v>1644</v>
      </c>
      <c r="F86" s="272">
        <v>2</v>
      </c>
      <c r="G86" s="272"/>
      <c r="H86" s="273"/>
      <c r="I86" s="286" t="s">
        <v>302</v>
      </c>
      <c r="J86" s="277">
        <v>10815</v>
      </c>
      <c r="K86" s="272">
        <v>0</v>
      </c>
      <c r="L86" s="272">
        <v>0</v>
      </c>
      <c r="M86" s="272">
        <v>1</v>
      </c>
      <c r="N86" s="272">
        <v>0</v>
      </c>
      <c r="O86" s="272">
        <v>0</v>
      </c>
      <c r="P86" s="276">
        <v>0</v>
      </c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12" t="s">
        <v>1865</v>
      </c>
    </row>
    <row r="87" spans="1:47" ht="20.25" customHeight="1">
      <c r="A87" s="170">
        <v>85</v>
      </c>
      <c r="B87" s="270">
        <v>1160100555541</v>
      </c>
      <c r="C87" s="286" t="s">
        <v>64</v>
      </c>
      <c r="D87" s="286" t="s">
        <v>1645</v>
      </c>
      <c r="E87" s="286" t="s">
        <v>1646</v>
      </c>
      <c r="F87" s="272">
        <v>2</v>
      </c>
      <c r="G87" s="272"/>
      <c r="H87" s="273"/>
      <c r="I87" s="286" t="s">
        <v>302</v>
      </c>
      <c r="J87" s="277">
        <v>10815</v>
      </c>
      <c r="K87" s="272">
        <v>0</v>
      </c>
      <c r="L87" s="272">
        <v>0</v>
      </c>
      <c r="M87" s="272">
        <v>0</v>
      </c>
      <c r="N87" s="272">
        <v>1</v>
      </c>
      <c r="O87" s="272">
        <v>0</v>
      </c>
      <c r="P87" s="276">
        <v>0</v>
      </c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12" t="s">
        <v>1865</v>
      </c>
    </row>
    <row r="88" spans="1:47" ht="20.25" customHeight="1">
      <c r="A88" s="170">
        <v>86</v>
      </c>
      <c r="B88" s="270">
        <v>3191100157992</v>
      </c>
      <c r="C88" s="286" t="s">
        <v>50</v>
      </c>
      <c r="D88" s="286" t="s">
        <v>1647</v>
      </c>
      <c r="E88" s="286" t="s">
        <v>1648</v>
      </c>
      <c r="F88" s="272">
        <v>1</v>
      </c>
      <c r="G88" s="272"/>
      <c r="H88" s="273"/>
      <c r="I88" s="286" t="s">
        <v>302</v>
      </c>
      <c r="J88" s="277">
        <v>10815</v>
      </c>
      <c r="K88" s="272">
        <v>0</v>
      </c>
      <c r="L88" s="272">
        <v>0</v>
      </c>
      <c r="M88" s="272">
        <v>1</v>
      </c>
      <c r="N88" s="272">
        <v>0</v>
      </c>
      <c r="O88" s="272">
        <v>0</v>
      </c>
      <c r="P88" s="276">
        <v>0</v>
      </c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12" t="s">
        <v>1865</v>
      </c>
    </row>
    <row r="89" spans="1:47" ht="20.25" customHeight="1">
      <c r="A89" s="170">
        <v>87</v>
      </c>
      <c r="B89" s="270">
        <v>3191100081171</v>
      </c>
      <c r="C89" s="286" t="s">
        <v>55</v>
      </c>
      <c r="D89" s="286" t="s">
        <v>296</v>
      </c>
      <c r="E89" s="286" t="s">
        <v>1649</v>
      </c>
      <c r="F89" s="272">
        <v>2</v>
      </c>
      <c r="G89" s="272"/>
      <c r="H89" s="273"/>
      <c r="I89" s="286" t="s">
        <v>302</v>
      </c>
      <c r="J89" s="277">
        <v>10815</v>
      </c>
      <c r="K89" s="272">
        <v>0</v>
      </c>
      <c r="L89" s="272">
        <v>0</v>
      </c>
      <c r="M89" s="272">
        <v>1</v>
      </c>
      <c r="N89" s="272">
        <v>0</v>
      </c>
      <c r="O89" s="272">
        <v>0</v>
      </c>
      <c r="P89" s="276">
        <v>0</v>
      </c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12" t="s">
        <v>1865</v>
      </c>
    </row>
    <row r="90" spans="1:47" ht="20.25" customHeight="1">
      <c r="A90" s="170">
        <v>88</v>
      </c>
      <c r="B90" s="270">
        <v>3360900077656</v>
      </c>
      <c r="C90" s="286" t="s">
        <v>50</v>
      </c>
      <c r="D90" s="286" t="s">
        <v>1840</v>
      </c>
      <c r="E90" s="286" t="s">
        <v>1650</v>
      </c>
      <c r="F90" s="272">
        <v>1</v>
      </c>
      <c r="G90" s="272"/>
      <c r="H90" s="273"/>
      <c r="I90" s="286" t="s">
        <v>302</v>
      </c>
      <c r="J90" s="277">
        <v>10815</v>
      </c>
      <c r="K90" s="272">
        <v>0</v>
      </c>
      <c r="L90" s="272">
        <v>0</v>
      </c>
      <c r="M90" s="272">
        <v>1</v>
      </c>
      <c r="N90" s="272">
        <v>0</v>
      </c>
      <c r="O90" s="272">
        <v>0</v>
      </c>
      <c r="P90" s="276">
        <v>0</v>
      </c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12" t="s">
        <v>1865</v>
      </c>
    </row>
    <row r="91" spans="1:47" ht="20.25" customHeight="1">
      <c r="A91" s="170">
        <v>89</v>
      </c>
      <c r="B91" s="270">
        <v>3301401205331</v>
      </c>
      <c r="C91" s="286" t="s">
        <v>50</v>
      </c>
      <c r="D91" s="286" t="s">
        <v>1651</v>
      </c>
      <c r="E91" s="286" t="s">
        <v>1652</v>
      </c>
      <c r="F91" s="272">
        <v>1</v>
      </c>
      <c r="G91" s="272"/>
      <c r="H91" s="273"/>
      <c r="I91" s="286" t="s">
        <v>302</v>
      </c>
      <c r="J91" s="277">
        <v>10815</v>
      </c>
      <c r="K91" s="272">
        <v>0</v>
      </c>
      <c r="L91" s="272">
        <v>0</v>
      </c>
      <c r="M91" s="272">
        <v>1</v>
      </c>
      <c r="N91" s="272">
        <v>0</v>
      </c>
      <c r="O91" s="272">
        <v>0</v>
      </c>
      <c r="P91" s="276">
        <v>0</v>
      </c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12" t="s">
        <v>1865</v>
      </c>
    </row>
    <row r="92" spans="1:47" ht="20.25" customHeight="1">
      <c r="A92" s="170">
        <v>90</v>
      </c>
      <c r="B92" s="270">
        <v>3300300097150</v>
      </c>
      <c r="C92" s="286" t="s">
        <v>50</v>
      </c>
      <c r="D92" s="286" t="s">
        <v>239</v>
      </c>
      <c r="E92" s="286" t="s">
        <v>1653</v>
      </c>
      <c r="F92" s="272">
        <v>1</v>
      </c>
      <c r="G92" s="272"/>
      <c r="H92" s="273"/>
      <c r="I92" s="286" t="s">
        <v>302</v>
      </c>
      <c r="J92" s="277">
        <v>10815</v>
      </c>
      <c r="K92" s="272">
        <v>0</v>
      </c>
      <c r="L92" s="272">
        <v>0</v>
      </c>
      <c r="M92" s="272">
        <v>1</v>
      </c>
      <c r="N92" s="272">
        <v>0</v>
      </c>
      <c r="O92" s="272">
        <v>0</v>
      </c>
      <c r="P92" s="276">
        <v>0</v>
      </c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12" t="s">
        <v>1865</v>
      </c>
    </row>
    <row r="93" spans="1:47" ht="20.25" customHeight="1">
      <c r="A93" s="170">
        <v>91</v>
      </c>
      <c r="B93" s="270">
        <v>3191100531649</v>
      </c>
      <c r="C93" s="286" t="s">
        <v>50</v>
      </c>
      <c r="D93" s="286" t="s">
        <v>1271</v>
      </c>
      <c r="E93" s="286" t="s">
        <v>1252</v>
      </c>
      <c r="F93" s="272">
        <v>1</v>
      </c>
      <c r="G93" s="272"/>
      <c r="H93" s="273"/>
      <c r="I93" s="286" t="s">
        <v>302</v>
      </c>
      <c r="J93" s="277">
        <v>10815</v>
      </c>
      <c r="K93" s="272">
        <v>0</v>
      </c>
      <c r="L93" s="272">
        <v>0</v>
      </c>
      <c r="M93" s="272">
        <v>1</v>
      </c>
      <c r="N93" s="272">
        <v>0</v>
      </c>
      <c r="O93" s="272">
        <v>0</v>
      </c>
      <c r="P93" s="276">
        <v>0</v>
      </c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12" t="s">
        <v>1865</v>
      </c>
    </row>
    <row r="94" spans="1:47" ht="20.25" customHeight="1">
      <c r="A94" s="170">
        <v>92</v>
      </c>
      <c r="B94" s="270">
        <v>1198100034572</v>
      </c>
      <c r="C94" s="286" t="s">
        <v>71</v>
      </c>
      <c r="D94" s="286" t="s">
        <v>1654</v>
      </c>
      <c r="E94" s="286" t="s">
        <v>1655</v>
      </c>
      <c r="F94" s="272">
        <v>1</v>
      </c>
      <c r="G94" s="272"/>
      <c r="H94" s="273"/>
      <c r="I94" s="286" t="s">
        <v>302</v>
      </c>
      <c r="J94" s="277">
        <v>10815</v>
      </c>
      <c r="K94" s="272">
        <v>0</v>
      </c>
      <c r="L94" s="272">
        <v>0</v>
      </c>
      <c r="M94" s="272">
        <v>1</v>
      </c>
      <c r="N94" s="272">
        <v>0</v>
      </c>
      <c r="O94" s="272">
        <v>0</v>
      </c>
      <c r="P94" s="276">
        <v>0</v>
      </c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12" t="s">
        <v>1865</v>
      </c>
    </row>
    <row r="95" spans="1:47" ht="20.25" customHeight="1">
      <c r="A95" s="170">
        <v>93</v>
      </c>
      <c r="B95" s="270">
        <v>1102700453759</v>
      </c>
      <c r="C95" s="286" t="s">
        <v>64</v>
      </c>
      <c r="D95" s="286" t="s">
        <v>1656</v>
      </c>
      <c r="E95" s="286" t="s">
        <v>1657</v>
      </c>
      <c r="F95" s="272">
        <v>2</v>
      </c>
      <c r="G95" s="272"/>
      <c r="H95" s="273"/>
      <c r="I95" s="286" t="s">
        <v>302</v>
      </c>
      <c r="J95" s="277">
        <v>10815</v>
      </c>
      <c r="K95" s="272">
        <v>0</v>
      </c>
      <c r="L95" s="272">
        <v>0</v>
      </c>
      <c r="M95" s="272">
        <v>1</v>
      </c>
      <c r="N95" s="272">
        <v>0</v>
      </c>
      <c r="O95" s="272">
        <v>0</v>
      </c>
      <c r="P95" s="276">
        <v>0</v>
      </c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12" t="s">
        <v>1865</v>
      </c>
    </row>
    <row r="96" spans="1:47" ht="20.25" customHeight="1">
      <c r="A96" s="170">
        <v>94</v>
      </c>
      <c r="B96" s="270">
        <v>1198100029544</v>
      </c>
      <c r="C96" s="286" t="s">
        <v>71</v>
      </c>
      <c r="D96" s="286" t="s">
        <v>1658</v>
      </c>
      <c r="E96" s="286" t="s">
        <v>1659</v>
      </c>
      <c r="F96" s="272">
        <v>1</v>
      </c>
      <c r="G96" s="272"/>
      <c r="H96" s="273"/>
      <c r="I96" s="286" t="s">
        <v>302</v>
      </c>
      <c r="J96" s="277">
        <v>10815</v>
      </c>
      <c r="K96" s="272">
        <v>0</v>
      </c>
      <c r="L96" s="272">
        <v>0</v>
      </c>
      <c r="M96" s="272">
        <v>1</v>
      </c>
      <c r="N96" s="272">
        <v>0</v>
      </c>
      <c r="O96" s="272">
        <v>0</v>
      </c>
      <c r="P96" s="276">
        <v>0</v>
      </c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12" t="s">
        <v>1865</v>
      </c>
    </row>
    <row r="97" spans="1:47" ht="20.25" customHeight="1">
      <c r="A97" s="170">
        <v>95</v>
      </c>
      <c r="B97" s="270">
        <v>3191100172771</v>
      </c>
      <c r="C97" s="286" t="s">
        <v>50</v>
      </c>
      <c r="D97" s="286" t="s">
        <v>1661</v>
      </c>
      <c r="E97" s="286" t="s">
        <v>1660</v>
      </c>
      <c r="F97" s="272">
        <v>1</v>
      </c>
      <c r="G97" s="272"/>
      <c r="H97" s="273"/>
      <c r="I97" s="286" t="s">
        <v>302</v>
      </c>
      <c r="J97" s="277">
        <v>10815</v>
      </c>
      <c r="K97" s="272">
        <v>0</v>
      </c>
      <c r="L97" s="272">
        <v>0</v>
      </c>
      <c r="M97" s="272">
        <v>1</v>
      </c>
      <c r="N97" s="272">
        <v>0</v>
      </c>
      <c r="O97" s="272">
        <v>0</v>
      </c>
      <c r="P97" s="276">
        <v>0</v>
      </c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12" t="s">
        <v>1865</v>
      </c>
    </row>
    <row r="98" spans="1:47" ht="20.25" customHeight="1">
      <c r="A98" s="170">
        <v>96</v>
      </c>
      <c r="B98" s="270">
        <v>5191100016052</v>
      </c>
      <c r="C98" s="286" t="s">
        <v>50</v>
      </c>
      <c r="D98" s="286" t="s">
        <v>159</v>
      </c>
      <c r="E98" s="286" t="s">
        <v>1662</v>
      </c>
      <c r="F98" s="272">
        <v>1</v>
      </c>
      <c r="G98" s="272"/>
      <c r="H98" s="273"/>
      <c r="I98" s="286" t="s">
        <v>302</v>
      </c>
      <c r="J98" s="277">
        <v>10815</v>
      </c>
      <c r="K98" s="272">
        <v>0</v>
      </c>
      <c r="L98" s="272">
        <v>0</v>
      </c>
      <c r="M98" s="272">
        <v>1</v>
      </c>
      <c r="N98" s="272">
        <v>0</v>
      </c>
      <c r="O98" s="272">
        <v>0</v>
      </c>
      <c r="P98" s="276">
        <v>0</v>
      </c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12" t="s">
        <v>1865</v>
      </c>
    </row>
    <row r="99" spans="1:47" ht="20.25" customHeight="1">
      <c r="A99" s="170">
        <v>97</v>
      </c>
      <c r="B99" s="270">
        <v>3191100173734</v>
      </c>
      <c r="C99" s="286" t="s">
        <v>50</v>
      </c>
      <c r="D99" s="286" t="s">
        <v>1663</v>
      </c>
      <c r="E99" s="286" t="s">
        <v>1664</v>
      </c>
      <c r="F99" s="272">
        <v>1</v>
      </c>
      <c r="G99" s="272"/>
      <c r="H99" s="273"/>
      <c r="I99" s="286" t="s">
        <v>302</v>
      </c>
      <c r="J99" s="277">
        <v>10815</v>
      </c>
      <c r="K99" s="272">
        <v>0</v>
      </c>
      <c r="L99" s="272">
        <v>0</v>
      </c>
      <c r="M99" s="272">
        <v>1</v>
      </c>
      <c r="N99" s="272">
        <v>0</v>
      </c>
      <c r="O99" s="272">
        <v>0</v>
      </c>
      <c r="P99" s="276">
        <v>0</v>
      </c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12" t="s">
        <v>1865</v>
      </c>
    </row>
    <row r="100" spans="1:47" ht="20.25" customHeight="1">
      <c r="A100" s="170">
        <v>98</v>
      </c>
      <c r="B100" s="270">
        <v>3150100128169</v>
      </c>
      <c r="C100" s="286" t="s">
        <v>50</v>
      </c>
      <c r="D100" s="286" t="s">
        <v>1665</v>
      </c>
      <c r="E100" s="286" t="s">
        <v>1666</v>
      </c>
      <c r="F100" s="272">
        <v>1</v>
      </c>
      <c r="G100" s="272"/>
      <c r="H100" s="273"/>
      <c r="I100" s="286" t="s">
        <v>302</v>
      </c>
      <c r="J100" s="277">
        <v>10815</v>
      </c>
      <c r="K100" s="272">
        <v>0</v>
      </c>
      <c r="L100" s="272">
        <v>0</v>
      </c>
      <c r="M100" s="272">
        <v>1</v>
      </c>
      <c r="N100" s="272">
        <v>0</v>
      </c>
      <c r="O100" s="272">
        <v>0</v>
      </c>
      <c r="P100" s="276">
        <v>0</v>
      </c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12" t="s">
        <v>1865</v>
      </c>
    </row>
    <row r="101" spans="1:47" ht="20.25" customHeight="1">
      <c r="A101" s="170">
        <v>99</v>
      </c>
      <c r="B101" s="270">
        <v>3191100606037</v>
      </c>
      <c r="C101" s="286" t="s">
        <v>55</v>
      </c>
      <c r="D101" s="286" t="s">
        <v>1142</v>
      </c>
      <c r="E101" s="286" t="s">
        <v>201</v>
      </c>
      <c r="F101" s="272">
        <v>2</v>
      </c>
      <c r="G101" s="272"/>
      <c r="H101" s="273"/>
      <c r="I101" s="286" t="s">
        <v>302</v>
      </c>
      <c r="J101" s="277">
        <v>10815</v>
      </c>
      <c r="K101" s="272">
        <v>0</v>
      </c>
      <c r="L101" s="272">
        <v>0</v>
      </c>
      <c r="M101" s="272">
        <v>1</v>
      </c>
      <c r="N101" s="272">
        <v>0</v>
      </c>
      <c r="O101" s="272">
        <v>0</v>
      </c>
      <c r="P101" s="276">
        <v>0</v>
      </c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12" t="s">
        <v>1865</v>
      </c>
    </row>
    <row r="102" spans="1:47" ht="20.25" customHeight="1">
      <c r="A102" s="170">
        <v>100</v>
      </c>
      <c r="B102" s="270">
        <v>3191100150220</v>
      </c>
      <c r="C102" s="286" t="s">
        <v>55</v>
      </c>
      <c r="D102" s="286" t="s">
        <v>1548</v>
      </c>
      <c r="E102" s="286" t="s">
        <v>1667</v>
      </c>
      <c r="F102" s="272">
        <v>2</v>
      </c>
      <c r="G102" s="272"/>
      <c r="H102" s="273"/>
      <c r="I102" s="286" t="s">
        <v>302</v>
      </c>
      <c r="J102" s="277">
        <v>10815</v>
      </c>
      <c r="K102" s="272">
        <v>0</v>
      </c>
      <c r="L102" s="272">
        <v>0</v>
      </c>
      <c r="M102" s="272">
        <v>1</v>
      </c>
      <c r="N102" s="272">
        <v>0</v>
      </c>
      <c r="O102" s="272">
        <v>0</v>
      </c>
      <c r="P102" s="276">
        <v>0</v>
      </c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12" t="s">
        <v>1865</v>
      </c>
    </row>
    <row r="103" spans="1:47" ht="20.25" customHeight="1">
      <c r="A103" s="170">
        <v>101</v>
      </c>
      <c r="B103" s="270">
        <v>3660500663440</v>
      </c>
      <c r="C103" s="286" t="s">
        <v>64</v>
      </c>
      <c r="D103" s="286" t="s">
        <v>1201</v>
      </c>
      <c r="E103" s="286" t="s">
        <v>1174</v>
      </c>
      <c r="F103" s="272">
        <v>2</v>
      </c>
      <c r="G103" s="272"/>
      <c r="H103" s="273"/>
      <c r="I103" s="286" t="s">
        <v>302</v>
      </c>
      <c r="J103" s="277">
        <v>10815</v>
      </c>
      <c r="K103" s="272">
        <v>0</v>
      </c>
      <c r="L103" s="272">
        <v>0</v>
      </c>
      <c r="M103" s="272">
        <v>1</v>
      </c>
      <c r="N103" s="272">
        <v>0</v>
      </c>
      <c r="O103" s="272">
        <v>0</v>
      </c>
      <c r="P103" s="276">
        <v>0</v>
      </c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12" t="s">
        <v>1865</v>
      </c>
    </row>
    <row r="104" spans="1:47" ht="20.25" customHeight="1">
      <c r="A104" s="170">
        <v>102</v>
      </c>
      <c r="B104" s="270">
        <v>3191100596490</v>
      </c>
      <c r="C104" s="286" t="s">
        <v>50</v>
      </c>
      <c r="D104" s="286" t="s">
        <v>1841</v>
      </c>
      <c r="E104" s="286" t="s">
        <v>645</v>
      </c>
      <c r="F104" s="272">
        <v>1</v>
      </c>
      <c r="G104" s="272"/>
      <c r="H104" s="273"/>
      <c r="I104" s="286"/>
      <c r="J104" s="285"/>
      <c r="K104" s="272"/>
      <c r="L104" s="272"/>
      <c r="M104" s="272"/>
      <c r="N104" s="272"/>
      <c r="O104" s="272"/>
      <c r="P104" s="276"/>
      <c r="Q104" s="283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12" t="s">
        <v>1865</v>
      </c>
    </row>
    <row r="105" spans="1:47" ht="20.25" customHeight="1">
      <c r="A105" s="170">
        <v>103</v>
      </c>
      <c r="B105" s="270">
        <v>3191100557117</v>
      </c>
      <c r="C105" s="286" t="s">
        <v>55</v>
      </c>
      <c r="D105" s="286" t="s">
        <v>1842</v>
      </c>
      <c r="E105" s="286" t="s">
        <v>1843</v>
      </c>
      <c r="F105" s="272">
        <v>2</v>
      </c>
      <c r="G105" s="272"/>
      <c r="H105" s="273"/>
      <c r="I105" s="286"/>
      <c r="J105" s="285"/>
      <c r="K105" s="272"/>
      <c r="L105" s="272"/>
      <c r="M105" s="272"/>
      <c r="N105" s="272"/>
      <c r="O105" s="272"/>
      <c r="P105" s="276"/>
      <c r="Q105" s="283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12" t="s">
        <v>1865</v>
      </c>
    </row>
    <row r="106" spans="1:47" ht="20.25" customHeight="1">
      <c r="A106" s="170">
        <v>104</v>
      </c>
      <c r="B106" s="270">
        <v>3191100567937</v>
      </c>
      <c r="C106" s="286" t="s">
        <v>50</v>
      </c>
      <c r="D106" s="286" t="s">
        <v>805</v>
      </c>
      <c r="E106" s="286" t="s">
        <v>1761</v>
      </c>
      <c r="F106" s="272">
        <v>1</v>
      </c>
      <c r="G106" s="272"/>
      <c r="H106" s="273"/>
      <c r="I106" s="286"/>
      <c r="J106" s="285"/>
      <c r="K106" s="272"/>
      <c r="L106" s="272"/>
      <c r="M106" s="272"/>
      <c r="N106" s="272"/>
      <c r="O106" s="272"/>
      <c r="P106" s="276"/>
      <c r="Q106" s="283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12" t="s">
        <v>1865</v>
      </c>
    </row>
    <row r="107" spans="1:47" ht="20.25" customHeight="1">
      <c r="A107" s="170">
        <v>105</v>
      </c>
      <c r="B107" s="270">
        <v>3191100619376</v>
      </c>
      <c r="C107" s="286" t="s">
        <v>50</v>
      </c>
      <c r="D107" s="286" t="s">
        <v>1844</v>
      </c>
      <c r="E107" s="286" t="s">
        <v>1410</v>
      </c>
      <c r="F107" s="272">
        <v>1</v>
      </c>
      <c r="G107" s="272"/>
      <c r="H107" s="273"/>
      <c r="I107" s="286"/>
      <c r="J107" s="285"/>
      <c r="K107" s="272"/>
      <c r="L107" s="272"/>
      <c r="M107" s="272"/>
      <c r="N107" s="272"/>
      <c r="O107" s="272"/>
      <c r="P107" s="276"/>
      <c r="Q107" s="283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12" t="s">
        <v>1865</v>
      </c>
    </row>
    <row r="108" spans="1:47" ht="20.25" customHeight="1">
      <c r="A108" s="170">
        <v>106</v>
      </c>
      <c r="B108" s="270">
        <v>3191100619619</v>
      </c>
      <c r="C108" s="286" t="s">
        <v>50</v>
      </c>
      <c r="D108" s="286" t="s">
        <v>1845</v>
      </c>
      <c r="E108" s="286" t="s">
        <v>1846</v>
      </c>
      <c r="F108" s="272">
        <v>1</v>
      </c>
      <c r="G108" s="272"/>
      <c r="H108" s="273"/>
      <c r="I108" s="286"/>
      <c r="J108" s="285"/>
      <c r="K108" s="272"/>
      <c r="L108" s="272"/>
      <c r="M108" s="272"/>
      <c r="N108" s="272"/>
      <c r="O108" s="272"/>
      <c r="P108" s="276"/>
      <c r="Q108" s="283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12" t="s">
        <v>1865</v>
      </c>
    </row>
    <row r="109" spans="1:47" ht="20.25" customHeight="1">
      <c r="A109" s="170">
        <v>107</v>
      </c>
      <c r="B109" s="270">
        <v>3191100542730</v>
      </c>
      <c r="C109" s="286" t="s">
        <v>50</v>
      </c>
      <c r="D109" s="286" t="s">
        <v>169</v>
      </c>
      <c r="E109" s="286" t="s">
        <v>170</v>
      </c>
      <c r="F109" s="272">
        <v>1</v>
      </c>
      <c r="G109" s="272"/>
      <c r="H109" s="273"/>
      <c r="I109" s="286"/>
      <c r="J109" s="285"/>
      <c r="K109" s="272"/>
      <c r="L109" s="272"/>
      <c r="M109" s="272"/>
      <c r="N109" s="272"/>
      <c r="O109" s="272"/>
      <c r="P109" s="276"/>
      <c r="Q109" s="283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12" t="s">
        <v>1865</v>
      </c>
    </row>
    <row r="110" spans="1:47" ht="20.25" customHeight="1">
      <c r="A110" s="170">
        <v>108</v>
      </c>
      <c r="B110" s="270">
        <v>3149900155185</v>
      </c>
      <c r="C110" s="286" t="s">
        <v>50</v>
      </c>
      <c r="D110" s="286" t="s">
        <v>159</v>
      </c>
      <c r="E110" s="286" t="s">
        <v>1847</v>
      </c>
      <c r="F110" s="272">
        <v>1</v>
      </c>
      <c r="G110" s="272"/>
      <c r="H110" s="273"/>
      <c r="I110" s="286"/>
      <c r="J110" s="285"/>
      <c r="K110" s="272"/>
      <c r="L110" s="272"/>
      <c r="M110" s="272"/>
      <c r="N110" s="272"/>
      <c r="O110" s="272"/>
      <c r="P110" s="276"/>
      <c r="Q110" s="283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12" t="s">
        <v>1865</v>
      </c>
    </row>
    <row r="111" spans="1:47" ht="20.25" customHeight="1">
      <c r="A111" s="170">
        <v>109</v>
      </c>
      <c r="B111" s="270">
        <v>3191100176911</v>
      </c>
      <c r="C111" s="286" t="s">
        <v>55</v>
      </c>
      <c r="D111" s="286" t="s">
        <v>1787</v>
      </c>
      <c r="E111" s="286" t="s">
        <v>1848</v>
      </c>
      <c r="F111" s="272">
        <v>2</v>
      </c>
      <c r="G111" s="272"/>
      <c r="H111" s="273"/>
      <c r="I111" s="286"/>
      <c r="J111" s="285"/>
      <c r="K111" s="272"/>
      <c r="L111" s="272"/>
      <c r="M111" s="272"/>
      <c r="N111" s="272"/>
      <c r="O111" s="272"/>
      <c r="P111" s="276"/>
      <c r="Q111" s="283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12" t="s">
        <v>1865</v>
      </c>
    </row>
    <row r="112" spans="1:47" ht="20.25" customHeight="1">
      <c r="A112" s="170">
        <v>110</v>
      </c>
      <c r="B112" s="270">
        <v>2311000030893</v>
      </c>
      <c r="C112" s="286" t="s">
        <v>50</v>
      </c>
      <c r="D112" s="286" t="s">
        <v>752</v>
      </c>
      <c r="E112" s="286" t="s">
        <v>1849</v>
      </c>
      <c r="F112" s="272">
        <v>1</v>
      </c>
      <c r="G112" s="272"/>
      <c r="H112" s="273"/>
      <c r="I112" s="286"/>
      <c r="J112" s="285"/>
      <c r="K112" s="272"/>
      <c r="L112" s="272"/>
      <c r="M112" s="272"/>
      <c r="N112" s="272"/>
      <c r="O112" s="272"/>
      <c r="P112" s="276"/>
      <c r="Q112" s="283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12" t="s">
        <v>1865</v>
      </c>
    </row>
    <row r="113" spans="1:47" ht="20.25" customHeight="1">
      <c r="A113" s="170">
        <v>111</v>
      </c>
      <c r="B113" s="270">
        <v>3191100030569</v>
      </c>
      <c r="C113" s="286" t="s">
        <v>50</v>
      </c>
      <c r="D113" s="286" t="s">
        <v>1850</v>
      </c>
      <c r="E113" s="286" t="s">
        <v>1851</v>
      </c>
      <c r="F113" s="272">
        <v>1</v>
      </c>
      <c r="G113" s="272"/>
      <c r="H113" s="273"/>
      <c r="I113" s="286"/>
      <c r="J113" s="285"/>
      <c r="K113" s="272"/>
      <c r="L113" s="272"/>
      <c r="M113" s="272"/>
      <c r="N113" s="272"/>
      <c r="O113" s="272"/>
      <c r="P113" s="276"/>
      <c r="Q113" s="283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12" t="s">
        <v>1865</v>
      </c>
    </row>
    <row r="114" spans="1:47" ht="20.25" customHeight="1">
      <c r="A114" s="170">
        <v>112</v>
      </c>
      <c r="B114" s="270">
        <v>3191100240245</v>
      </c>
      <c r="C114" s="286" t="s">
        <v>55</v>
      </c>
      <c r="D114" s="286" t="s">
        <v>173</v>
      </c>
      <c r="E114" s="286" t="s">
        <v>1852</v>
      </c>
      <c r="F114" s="272">
        <v>2</v>
      </c>
      <c r="G114" s="272"/>
      <c r="H114" s="273"/>
      <c r="I114" s="286"/>
      <c r="J114" s="285"/>
      <c r="K114" s="272"/>
      <c r="L114" s="272"/>
      <c r="M114" s="272"/>
      <c r="N114" s="272"/>
      <c r="O114" s="272"/>
      <c r="P114" s="276"/>
      <c r="Q114" s="283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12" t="s">
        <v>1865</v>
      </c>
    </row>
    <row r="115" spans="1:47" ht="20.25" customHeight="1">
      <c r="A115" s="170">
        <v>113</v>
      </c>
      <c r="B115" s="270">
        <v>3191100169834</v>
      </c>
      <c r="C115" s="286" t="s">
        <v>55</v>
      </c>
      <c r="D115" s="286" t="s">
        <v>138</v>
      </c>
      <c r="E115" s="286" t="s">
        <v>1853</v>
      </c>
      <c r="F115" s="272">
        <v>2</v>
      </c>
      <c r="G115" s="272"/>
      <c r="H115" s="273"/>
      <c r="I115" s="286"/>
      <c r="J115" s="285"/>
      <c r="K115" s="272"/>
      <c r="L115" s="272"/>
      <c r="M115" s="272"/>
      <c r="N115" s="272"/>
      <c r="O115" s="272"/>
      <c r="P115" s="276"/>
      <c r="Q115" s="283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12" t="s">
        <v>1865</v>
      </c>
    </row>
    <row r="116" spans="1:47" ht="20.25" customHeight="1">
      <c r="A116" s="170">
        <v>114</v>
      </c>
      <c r="B116" s="270">
        <v>1302100054614</v>
      </c>
      <c r="C116" s="286" t="s">
        <v>64</v>
      </c>
      <c r="D116" s="286" t="s">
        <v>772</v>
      </c>
      <c r="E116" s="286" t="s">
        <v>1854</v>
      </c>
      <c r="F116" s="272">
        <v>2</v>
      </c>
      <c r="G116" s="272"/>
      <c r="H116" s="273"/>
      <c r="I116" s="286"/>
      <c r="J116" s="285"/>
      <c r="K116" s="272"/>
      <c r="L116" s="272"/>
      <c r="M116" s="272"/>
      <c r="N116" s="272"/>
      <c r="O116" s="272"/>
      <c r="P116" s="276"/>
      <c r="Q116" s="283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12" t="s">
        <v>1865</v>
      </c>
    </row>
    <row r="117" spans="1:47" ht="20.25" customHeight="1">
      <c r="A117" s="170">
        <v>115</v>
      </c>
      <c r="B117" s="270">
        <v>3191100026979</v>
      </c>
      <c r="C117" s="286" t="s">
        <v>64</v>
      </c>
      <c r="D117" s="286" t="s">
        <v>1855</v>
      </c>
      <c r="E117" s="286" t="s">
        <v>1108</v>
      </c>
      <c r="F117" s="272">
        <v>2</v>
      </c>
      <c r="G117" s="272"/>
      <c r="H117" s="273"/>
      <c r="I117" s="286"/>
      <c r="J117" s="285"/>
      <c r="K117" s="272"/>
      <c r="L117" s="272"/>
      <c r="M117" s="272"/>
      <c r="N117" s="272"/>
      <c r="O117" s="272"/>
      <c r="P117" s="276"/>
      <c r="Q117" s="283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12" t="s">
        <v>1865</v>
      </c>
    </row>
    <row r="118" spans="1:47" ht="20.25" customHeight="1">
      <c r="A118" s="170">
        <v>116</v>
      </c>
      <c r="B118" s="270">
        <v>3191100030542</v>
      </c>
      <c r="C118" s="286" t="s">
        <v>55</v>
      </c>
      <c r="D118" s="286" t="s">
        <v>1538</v>
      </c>
      <c r="E118" s="286" t="s">
        <v>1851</v>
      </c>
      <c r="F118" s="272">
        <v>2</v>
      </c>
      <c r="G118" s="272"/>
      <c r="H118" s="273"/>
      <c r="I118" s="286"/>
      <c r="J118" s="285"/>
      <c r="K118" s="272"/>
      <c r="L118" s="272"/>
      <c r="M118" s="272"/>
      <c r="N118" s="272"/>
      <c r="O118" s="272"/>
      <c r="P118" s="276"/>
      <c r="Q118" s="283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12" t="s">
        <v>1865</v>
      </c>
    </row>
    <row r="119" spans="1:47" ht="20.25" customHeight="1">
      <c r="A119" s="170">
        <v>117</v>
      </c>
      <c r="B119" s="270">
        <v>3191100079240</v>
      </c>
      <c r="C119" s="286" t="s">
        <v>64</v>
      </c>
      <c r="D119" s="286" t="s">
        <v>402</v>
      </c>
      <c r="E119" s="286" t="s">
        <v>1856</v>
      </c>
      <c r="F119" s="272">
        <v>2</v>
      </c>
      <c r="G119" s="272"/>
      <c r="H119" s="273"/>
      <c r="I119" s="286"/>
      <c r="J119" s="285"/>
      <c r="K119" s="272"/>
      <c r="L119" s="272"/>
      <c r="M119" s="272"/>
      <c r="N119" s="272"/>
      <c r="O119" s="272"/>
      <c r="P119" s="276"/>
      <c r="Q119" s="283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12" t="s">
        <v>1865</v>
      </c>
    </row>
    <row r="120" spans="1:47" ht="20.25" customHeight="1">
      <c r="A120" s="170">
        <v>118</v>
      </c>
      <c r="B120" s="270">
        <v>1191100059404</v>
      </c>
      <c r="C120" s="286" t="s">
        <v>50</v>
      </c>
      <c r="D120" s="286" t="s">
        <v>1857</v>
      </c>
      <c r="E120" s="286" t="s">
        <v>1858</v>
      </c>
      <c r="F120" s="272">
        <v>1</v>
      </c>
      <c r="G120" s="272"/>
      <c r="H120" s="273"/>
      <c r="I120" s="286"/>
      <c r="J120" s="285"/>
      <c r="K120" s="272"/>
      <c r="L120" s="272"/>
      <c r="M120" s="272"/>
      <c r="N120" s="272"/>
      <c r="O120" s="272"/>
      <c r="P120" s="276"/>
      <c r="Q120" s="283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6"/>
      <c r="AT120" s="276"/>
      <c r="AU120" s="12" t="s">
        <v>1865</v>
      </c>
    </row>
    <row r="121" spans="1:47" ht="20.25" customHeight="1">
      <c r="A121" s="170">
        <v>119</v>
      </c>
      <c r="B121" s="349">
        <v>3610600164615</v>
      </c>
      <c r="C121" s="295" t="s">
        <v>50</v>
      </c>
      <c r="D121" s="295" t="s">
        <v>1025</v>
      </c>
      <c r="E121" s="295" t="s">
        <v>1227</v>
      </c>
      <c r="F121" s="344">
        <v>1</v>
      </c>
      <c r="G121" s="344"/>
      <c r="H121" s="356"/>
      <c r="I121" s="295"/>
      <c r="J121" s="383"/>
      <c r="K121" s="344"/>
      <c r="L121" s="344"/>
      <c r="M121" s="344"/>
      <c r="N121" s="344"/>
      <c r="O121" s="344"/>
      <c r="P121" s="347"/>
      <c r="Q121" s="384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  <c r="AT121" s="347" t="s">
        <v>2080</v>
      </c>
      <c r="AU121" s="12" t="s">
        <v>1865</v>
      </c>
    </row>
    <row r="122" spans="1:47" ht="20.25" customHeight="1">
      <c r="A122" s="170">
        <v>120</v>
      </c>
      <c r="B122" s="270">
        <v>3302100933509</v>
      </c>
      <c r="C122" s="286" t="s">
        <v>55</v>
      </c>
      <c r="D122" s="286" t="s">
        <v>985</v>
      </c>
      <c r="E122" s="286" t="s">
        <v>1859</v>
      </c>
      <c r="F122" s="272">
        <v>2</v>
      </c>
      <c r="G122" s="272"/>
      <c r="H122" s="273"/>
      <c r="I122" s="286"/>
      <c r="J122" s="285"/>
      <c r="K122" s="272"/>
      <c r="L122" s="272"/>
      <c r="M122" s="272"/>
      <c r="N122" s="272"/>
      <c r="O122" s="272"/>
      <c r="P122" s="276"/>
      <c r="Q122" s="283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12" t="s">
        <v>1865</v>
      </c>
    </row>
    <row r="123" spans="1:47" ht="20.25" customHeight="1">
      <c r="A123" s="170">
        <v>121</v>
      </c>
      <c r="B123" s="270">
        <v>3191100085541</v>
      </c>
      <c r="C123" s="286" t="s">
        <v>55</v>
      </c>
      <c r="D123" s="286" t="s">
        <v>179</v>
      </c>
      <c r="E123" s="286" t="s">
        <v>1860</v>
      </c>
      <c r="F123" s="272">
        <v>2</v>
      </c>
      <c r="G123" s="272"/>
      <c r="H123" s="273"/>
      <c r="I123" s="286"/>
      <c r="J123" s="285"/>
      <c r="K123" s="272"/>
      <c r="L123" s="272"/>
      <c r="M123" s="272"/>
      <c r="N123" s="272"/>
      <c r="O123" s="272"/>
      <c r="P123" s="276"/>
      <c r="Q123" s="283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12" t="s">
        <v>1865</v>
      </c>
    </row>
    <row r="124" spans="1:47" ht="20.25" customHeight="1">
      <c r="A124" s="170">
        <v>122</v>
      </c>
      <c r="B124" s="270">
        <v>3191100178264</v>
      </c>
      <c r="C124" s="286" t="s">
        <v>64</v>
      </c>
      <c r="D124" s="286" t="s">
        <v>938</v>
      </c>
      <c r="E124" s="286" t="s">
        <v>1861</v>
      </c>
      <c r="F124" s="272">
        <v>2</v>
      </c>
      <c r="G124" s="272"/>
      <c r="H124" s="273"/>
      <c r="I124" s="286"/>
      <c r="J124" s="285"/>
      <c r="K124" s="287"/>
      <c r="L124" s="287"/>
      <c r="M124" s="287"/>
      <c r="N124" s="287"/>
      <c r="O124" s="287"/>
      <c r="P124" s="283"/>
      <c r="Q124" s="283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12" t="s">
        <v>1865</v>
      </c>
    </row>
    <row r="125" spans="1:47" ht="20.25" customHeight="1">
      <c r="A125" s="170">
        <v>123</v>
      </c>
      <c r="B125" s="270">
        <v>1309801706878</v>
      </c>
      <c r="C125" s="286" t="s">
        <v>71</v>
      </c>
      <c r="D125" s="286" t="s">
        <v>1862</v>
      </c>
      <c r="E125" s="286" t="s">
        <v>1863</v>
      </c>
      <c r="F125" s="272">
        <v>1</v>
      </c>
      <c r="G125" s="272"/>
      <c r="H125" s="273"/>
      <c r="I125" s="286"/>
      <c r="J125" s="285"/>
      <c r="K125" s="287"/>
      <c r="L125" s="287"/>
      <c r="M125" s="287"/>
      <c r="N125" s="287"/>
      <c r="O125" s="287"/>
      <c r="P125" s="283"/>
      <c r="Q125" s="283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12" t="s">
        <v>1865</v>
      </c>
    </row>
    <row r="126" spans="1:47" ht="20.25" customHeight="1">
      <c r="A126" s="170">
        <v>124</v>
      </c>
      <c r="B126" s="270">
        <v>3191100082411</v>
      </c>
      <c r="C126" s="286" t="s">
        <v>50</v>
      </c>
      <c r="D126" s="286" t="s">
        <v>683</v>
      </c>
      <c r="E126" s="286" t="s">
        <v>1864</v>
      </c>
      <c r="F126" s="272">
        <v>1</v>
      </c>
      <c r="G126" s="272"/>
      <c r="H126" s="273"/>
      <c r="I126" s="286"/>
      <c r="J126" s="285"/>
      <c r="K126" s="287"/>
      <c r="L126" s="287"/>
      <c r="M126" s="287"/>
      <c r="N126" s="287"/>
      <c r="O126" s="287"/>
      <c r="P126" s="283"/>
      <c r="Q126" s="283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  <c r="AU126" s="12" t="s">
        <v>1865</v>
      </c>
    </row>
    <row r="127" spans="1:47" ht="20.25" customHeight="1">
      <c r="A127" s="170">
        <v>125</v>
      </c>
      <c r="B127" s="239">
        <v>1191100098094</v>
      </c>
      <c r="C127" s="240" t="s">
        <v>64</v>
      </c>
      <c r="D127" s="240" t="s">
        <v>798</v>
      </c>
      <c r="E127" s="240" t="s">
        <v>509</v>
      </c>
      <c r="F127" s="241">
        <v>2</v>
      </c>
      <c r="G127" s="241"/>
      <c r="H127" s="248">
        <v>6</v>
      </c>
      <c r="I127" s="240" t="s">
        <v>302</v>
      </c>
      <c r="J127" s="246">
        <v>10815</v>
      </c>
      <c r="K127" s="241">
        <v>0</v>
      </c>
      <c r="L127" s="241">
        <v>1</v>
      </c>
      <c r="M127" s="241">
        <v>0</v>
      </c>
      <c r="N127" s="241">
        <v>0</v>
      </c>
      <c r="O127" s="241">
        <v>0</v>
      </c>
      <c r="P127" s="241">
        <v>0</v>
      </c>
      <c r="Q127" s="244"/>
      <c r="R127" s="244"/>
      <c r="S127" s="244"/>
      <c r="T127" s="244"/>
      <c r="U127" s="244"/>
      <c r="V127" s="244"/>
      <c r="W127" s="244"/>
      <c r="X127" s="244">
        <v>1</v>
      </c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>
        <v>1</v>
      </c>
      <c r="AO127" s="244"/>
      <c r="AP127" s="244">
        <v>1</v>
      </c>
      <c r="AQ127" s="244"/>
      <c r="AR127" s="245"/>
      <c r="AS127" s="245"/>
      <c r="AT127" s="245"/>
      <c r="AU127" s="12" t="s">
        <v>1881</v>
      </c>
    </row>
    <row r="128" spans="1:47" ht="20.25" customHeight="1">
      <c r="A128" s="170">
        <v>126</v>
      </c>
      <c r="B128" s="239">
        <v>1191100085057</v>
      </c>
      <c r="C128" s="240" t="s">
        <v>50</v>
      </c>
      <c r="D128" s="240" t="s">
        <v>1103</v>
      </c>
      <c r="E128" s="240" t="s">
        <v>1104</v>
      </c>
      <c r="F128" s="241">
        <v>1</v>
      </c>
      <c r="G128" s="241"/>
      <c r="H128" s="248">
        <v>10</v>
      </c>
      <c r="I128" s="240" t="s">
        <v>302</v>
      </c>
      <c r="J128" s="243">
        <v>10815</v>
      </c>
      <c r="K128" s="241">
        <v>0</v>
      </c>
      <c r="L128" s="241">
        <v>0</v>
      </c>
      <c r="M128" s="241">
        <v>0</v>
      </c>
      <c r="N128" s="241">
        <v>1</v>
      </c>
      <c r="O128" s="241">
        <v>1</v>
      </c>
      <c r="P128" s="241">
        <v>0</v>
      </c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>
        <v>1</v>
      </c>
      <c r="AQ128" s="244"/>
      <c r="AR128" s="245"/>
      <c r="AS128" s="245"/>
      <c r="AT128" s="245"/>
      <c r="AU128" s="12" t="s">
        <v>1881</v>
      </c>
    </row>
    <row r="129" spans="1:47" ht="20.25" customHeight="1">
      <c r="A129" s="170">
        <v>127</v>
      </c>
      <c r="B129" s="239">
        <v>5700200006601</v>
      </c>
      <c r="C129" s="240" t="s">
        <v>55</v>
      </c>
      <c r="D129" s="240" t="s">
        <v>1121</v>
      </c>
      <c r="E129" s="240" t="s">
        <v>1122</v>
      </c>
      <c r="F129" s="241">
        <v>2</v>
      </c>
      <c r="G129" s="241"/>
      <c r="H129" s="248">
        <v>6</v>
      </c>
      <c r="I129" s="240" t="s">
        <v>302</v>
      </c>
      <c r="J129" s="246">
        <v>10815</v>
      </c>
      <c r="K129" s="241">
        <v>0</v>
      </c>
      <c r="L129" s="241">
        <v>0</v>
      </c>
      <c r="M129" s="241">
        <v>1</v>
      </c>
      <c r="N129" s="241">
        <v>0</v>
      </c>
      <c r="O129" s="241">
        <v>0</v>
      </c>
      <c r="P129" s="241">
        <v>0</v>
      </c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>
        <v>1</v>
      </c>
      <c r="AQ129" s="244"/>
      <c r="AR129" s="245"/>
      <c r="AS129" s="245"/>
      <c r="AT129" s="245"/>
      <c r="AU129" s="12" t="s">
        <v>1881</v>
      </c>
    </row>
    <row r="130" spans="1:47" ht="20.25" customHeight="1">
      <c r="A130" s="170">
        <v>128</v>
      </c>
      <c r="B130" s="239">
        <v>3140100308736</v>
      </c>
      <c r="C130" s="240" t="s">
        <v>50</v>
      </c>
      <c r="D130" s="240" t="s">
        <v>486</v>
      </c>
      <c r="E130" s="240" t="s">
        <v>1123</v>
      </c>
      <c r="F130" s="241">
        <v>1</v>
      </c>
      <c r="G130" s="241"/>
      <c r="H130" s="242">
        <v>1</v>
      </c>
      <c r="I130" s="240" t="s">
        <v>302</v>
      </c>
      <c r="J130" s="243">
        <v>10815</v>
      </c>
      <c r="K130" s="241">
        <v>0</v>
      </c>
      <c r="L130" s="241">
        <v>1</v>
      </c>
      <c r="M130" s="241">
        <v>0</v>
      </c>
      <c r="N130" s="241">
        <v>0</v>
      </c>
      <c r="O130" s="241">
        <v>0</v>
      </c>
      <c r="P130" s="241">
        <v>0</v>
      </c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>
        <v>1</v>
      </c>
      <c r="AO130" s="244"/>
      <c r="AP130" s="244">
        <v>1</v>
      </c>
      <c r="AQ130" s="244"/>
      <c r="AR130" s="245"/>
      <c r="AS130" s="245"/>
      <c r="AT130" s="245"/>
      <c r="AU130" s="12" t="s">
        <v>1881</v>
      </c>
    </row>
    <row r="131" spans="1:47" ht="20.25" customHeight="1">
      <c r="A131" s="170">
        <v>129</v>
      </c>
      <c r="B131" s="239">
        <v>1191100121720</v>
      </c>
      <c r="C131" s="240" t="s">
        <v>71</v>
      </c>
      <c r="D131" s="240" t="s">
        <v>143</v>
      </c>
      <c r="E131" s="240" t="s">
        <v>1132</v>
      </c>
      <c r="F131" s="241">
        <v>1</v>
      </c>
      <c r="G131" s="241"/>
      <c r="H131" s="248">
        <v>6</v>
      </c>
      <c r="I131" s="240" t="s">
        <v>302</v>
      </c>
      <c r="J131" s="243">
        <v>10815</v>
      </c>
      <c r="K131" s="241">
        <v>0</v>
      </c>
      <c r="L131" s="241">
        <v>1</v>
      </c>
      <c r="M131" s="241">
        <v>0</v>
      </c>
      <c r="N131" s="241">
        <v>0</v>
      </c>
      <c r="O131" s="241">
        <v>0</v>
      </c>
      <c r="P131" s="241">
        <v>0</v>
      </c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>
        <v>1</v>
      </c>
      <c r="AQ131" s="244"/>
      <c r="AR131" s="245"/>
      <c r="AS131" s="245"/>
      <c r="AT131" s="245"/>
      <c r="AU131" s="12" t="s">
        <v>1881</v>
      </c>
    </row>
    <row r="132" spans="1:47" ht="20.25" customHeight="1">
      <c r="A132" s="170">
        <v>130</v>
      </c>
      <c r="B132" s="239">
        <v>5191100018280</v>
      </c>
      <c r="C132" s="240" t="s">
        <v>55</v>
      </c>
      <c r="D132" s="240" t="s">
        <v>1135</v>
      </c>
      <c r="E132" s="240" t="s">
        <v>1136</v>
      </c>
      <c r="F132" s="241">
        <v>2</v>
      </c>
      <c r="G132" s="241"/>
      <c r="H132" s="248">
        <v>5</v>
      </c>
      <c r="I132" s="240" t="s">
        <v>302</v>
      </c>
      <c r="J132" s="246">
        <v>10815</v>
      </c>
      <c r="K132" s="241">
        <v>0</v>
      </c>
      <c r="L132" s="241">
        <v>1</v>
      </c>
      <c r="M132" s="241">
        <v>0</v>
      </c>
      <c r="N132" s="241">
        <v>0</v>
      </c>
      <c r="O132" s="241">
        <v>0</v>
      </c>
      <c r="P132" s="241">
        <v>0</v>
      </c>
      <c r="Q132" s="244"/>
      <c r="R132" s="244"/>
      <c r="S132" s="244"/>
      <c r="T132" s="244"/>
      <c r="U132" s="244"/>
      <c r="V132" s="244"/>
      <c r="W132" s="244"/>
      <c r="X132" s="244">
        <v>1</v>
      </c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>
        <v>1</v>
      </c>
      <c r="AO132" s="244"/>
      <c r="AP132" s="244">
        <v>1</v>
      </c>
      <c r="AQ132" s="244"/>
      <c r="AR132" s="245"/>
      <c r="AS132" s="245"/>
      <c r="AT132" s="245"/>
      <c r="AU132" s="12" t="s">
        <v>1881</v>
      </c>
    </row>
    <row r="133" spans="1:47" ht="20.25" customHeight="1">
      <c r="A133" s="170">
        <v>131</v>
      </c>
      <c r="B133" s="239">
        <v>5301700077366</v>
      </c>
      <c r="C133" s="240" t="s">
        <v>64</v>
      </c>
      <c r="D133" s="240" t="s">
        <v>1139</v>
      </c>
      <c r="E133" s="240" t="s">
        <v>1140</v>
      </c>
      <c r="F133" s="241">
        <v>2</v>
      </c>
      <c r="G133" s="241"/>
      <c r="H133" s="248">
        <v>4</v>
      </c>
      <c r="I133" s="240" t="s">
        <v>302</v>
      </c>
      <c r="J133" s="246">
        <v>10815</v>
      </c>
      <c r="K133" s="244">
        <v>0</v>
      </c>
      <c r="L133" s="244">
        <v>0</v>
      </c>
      <c r="M133" s="244">
        <v>1</v>
      </c>
      <c r="N133" s="244">
        <v>0</v>
      </c>
      <c r="O133" s="244">
        <v>0</v>
      </c>
      <c r="P133" s="244">
        <v>0</v>
      </c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>
        <v>1</v>
      </c>
      <c r="AK133" s="244"/>
      <c r="AL133" s="244"/>
      <c r="AM133" s="244"/>
      <c r="AN133" s="244"/>
      <c r="AO133" s="244"/>
      <c r="AP133" s="244">
        <v>1</v>
      </c>
      <c r="AQ133" s="244"/>
      <c r="AR133" s="245"/>
      <c r="AS133" s="245"/>
      <c r="AT133" s="245"/>
      <c r="AU133" s="12" t="s">
        <v>1881</v>
      </c>
    </row>
    <row r="134" spans="1:47" ht="20.25" customHeight="1">
      <c r="A134" s="170">
        <v>132</v>
      </c>
      <c r="B134" s="239">
        <v>3600800669044</v>
      </c>
      <c r="C134" s="240" t="s">
        <v>64</v>
      </c>
      <c r="D134" s="240" t="s">
        <v>1142</v>
      </c>
      <c r="E134" s="240" t="s">
        <v>1143</v>
      </c>
      <c r="F134" s="241">
        <v>2</v>
      </c>
      <c r="G134" s="241"/>
      <c r="H134" s="248">
        <v>4</v>
      </c>
      <c r="I134" s="240" t="s">
        <v>302</v>
      </c>
      <c r="J134" s="246">
        <v>10815</v>
      </c>
      <c r="K134" s="241">
        <v>1</v>
      </c>
      <c r="L134" s="241">
        <v>0</v>
      </c>
      <c r="M134" s="241">
        <v>0</v>
      </c>
      <c r="N134" s="241">
        <v>0</v>
      </c>
      <c r="O134" s="241">
        <v>0</v>
      </c>
      <c r="P134" s="241">
        <v>0</v>
      </c>
      <c r="Q134" s="244"/>
      <c r="R134" s="244"/>
      <c r="S134" s="244">
        <v>1</v>
      </c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>
        <v>1</v>
      </c>
      <c r="AO134" s="244"/>
      <c r="AP134" s="244">
        <v>1</v>
      </c>
      <c r="AQ134" s="244"/>
      <c r="AR134" s="245"/>
      <c r="AS134" s="245"/>
      <c r="AT134" s="245"/>
      <c r="AU134" s="12" t="s">
        <v>1881</v>
      </c>
    </row>
    <row r="135" spans="1:47" ht="20.25" customHeight="1">
      <c r="A135" s="170">
        <v>133</v>
      </c>
      <c r="B135" s="239">
        <v>1191100116742</v>
      </c>
      <c r="C135" s="240" t="s">
        <v>91</v>
      </c>
      <c r="D135" s="240" t="s">
        <v>1145</v>
      </c>
      <c r="E135" s="240" t="s">
        <v>1146</v>
      </c>
      <c r="F135" s="241">
        <v>2</v>
      </c>
      <c r="G135" s="241"/>
      <c r="H135" s="248">
        <v>10</v>
      </c>
      <c r="I135" s="240" t="s">
        <v>302</v>
      </c>
      <c r="J135" s="246">
        <v>10815</v>
      </c>
      <c r="K135" s="241">
        <v>0</v>
      </c>
      <c r="L135" s="241">
        <v>0</v>
      </c>
      <c r="M135" s="241">
        <v>1</v>
      </c>
      <c r="N135" s="241">
        <v>0</v>
      </c>
      <c r="O135" s="241">
        <v>0</v>
      </c>
      <c r="P135" s="241">
        <v>0</v>
      </c>
      <c r="Q135" s="244">
        <v>1</v>
      </c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 t="s">
        <v>1147</v>
      </c>
      <c r="AR135" s="245"/>
      <c r="AS135" s="245"/>
      <c r="AT135" s="245"/>
      <c r="AU135" s="12" t="s">
        <v>1881</v>
      </c>
    </row>
    <row r="136" spans="1:47" ht="20.25" customHeight="1">
      <c r="A136" s="170">
        <v>134</v>
      </c>
      <c r="B136" s="239">
        <v>1198100022566</v>
      </c>
      <c r="C136" s="240" t="s">
        <v>91</v>
      </c>
      <c r="D136" s="240" t="s">
        <v>1148</v>
      </c>
      <c r="E136" s="240" t="s">
        <v>1149</v>
      </c>
      <c r="F136" s="241">
        <v>2</v>
      </c>
      <c r="G136" s="241"/>
      <c r="H136" s="248">
        <v>7</v>
      </c>
      <c r="I136" s="240" t="s">
        <v>302</v>
      </c>
      <c r="J136" s="246">
        <v>10815</v>
      </c>
      <c r="K136" s="241">
        <v>0</v>
      </c>
      <c r="L136" s="241">
        <v>0</v>
      </c>
      <c r="M136" s="241">
        <v>0</v>
      </c>
      <c r="N136" s="241">
        <v>0</v>
      </c>
      <c r="O136" s="241">
        <v>1</v>
      </c>
      <c r="P136" s="241">
        <v>0</v>
      </c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>
        <v>1</v>
      </c>
      <c r="AQ136" s="244"/>
      <c r="AR136" s="245"/>
      <c r="AS136" s="245"/>
      <c r="AT136" s="245"/>
      <c r="AU136" s="12" t="s">
        <v>1881</v>
      </c>
    </row>
    <row r="137" spans="1:47" ht="20.25" customHeight="1">
      <c r="A137" s="170">
        <v>135</v>
      </c>
      <c r="B137" s="239">
        <v>1309801567916</v>
      </c>
      <c r="C137" s="240" t="s">
        <v>71</v>
      </c>
      <c r="D137" s="240" t="s">
        <v>1150</v>
      </c>
      <c r="E137" s="240" t="s">
        <v>215</v>
      </c>
      <c r="F137" s="241">
        <v>1</v>
      </c>
      <c r="G137" s="241"/>
      <c r="H137" s="248">
        <v>5</v>
      </c>
      <c r="I137" s="240" t="s">
        <v>302</v>
      </c>
      <c r="J137" s="243">
        <v>10815</v>
      </c>
      <c r="K137" s="244">
        <v>0</v>
      </c>
      <c r="L137" s="244">
        <v>0</v>
      </c>
      <c r="M137" s="244">
        <v>0</v>
      </c>
      <c r="N137" s="244">
        <v>0</v>
      </c>
      <c r="O137" s="244">
        <v>1</v>
      </c>
      <c r="P137" s="244">
        <v>0</v>
      </c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>
        <v>1</v>
      </c>
      <c r="AQ137" s="244"/>
      <c r="AR137" s="245"/>
      <c r="AS137" s="245"/>
      <c r="AT137" s="245"/>
      <c r="AU137" s="12" t="s">
        <v>1881</v>
      </c>
    </row>
    <row r="138" spans="1:47" ht="20.25" customHeight="1">
      <c r="A138" s="170">
        <v>136</v>
      </c>
      <c r="B138" s="239">
        <v>2191100023122</v>
      </c>
      <c r="C138" s="240" t="s">
        <v>64</v>
      </c>
      <c r="D138" s="240" t="s">
        <v>1152</v>
      </c>
      <c r="E138" s="240" t="s">
        <v>1153</v>
      </c>
      <c r="F138" s="241">
        <v>2</v>
      </c>
      <c r="G138" s="241"/>
      <c r="H138" s="248">
        <v>6</v>
      </c>
      <c r="I138" s="240" t="s">
        <v>302</v>
      </c>
      <c r="J138" s="246">
        <v>10815</v>
      </c>
      <c r="K138" s="241">
        <v>0</v>
      </c>
      <c r="L138" s="241">
        <v>0</v>
      </c>
      <c r="M138" s="241">
        <v>1</v>
      </c>
      <c r="N138" s="241">
        <v>0</v>
      </c>
      <c r="O138" s="241">
        <v>0</v>
      </c>
      <c r="P138" s="241">
        <v>0</v>
      </c>
      <c r="Q138" s="244"/>
      <c r="R138" s="244"/>
      <c r="S138" s="244"/>
      <c r="T138" s="244"/>
      <c r="U138" s="258"/>
      <c r="V138" s="258">
        <v>1</v>
      </c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>
        <v>1</v>
      </c>
      <c r="AJ138" s="258">
        <v>1</v>
      </c>
      <c r="AK138" s="258"/>
      <c r="AL138" s="258"/>
      <c r="AM138" s="258">
        <v>1</v>
      </c>
      <c r="AN138" s="258"/>
      <c r="AO138" s="258"/>
      <c r="AP138" s="258">
        <v>1</v>
      </c>
      <c r="AQ138" s="258"/>
      <c r="AR138" s="245"/>
      <c r="AS138" s="245"/>
      <c r="AT138" s="245"/>
      <c r="AU138" s="12" t="s">
        <v>1881</v>
      </c>
    </row>
    <row r="139" spans="1:47" ht="20.25" customHeight="1">
      <c r="A139" s="170">
        <v>137</v>
      </c>
      <c r="B139" s="239">
        <v>1309801406386</v>
      </c>
      <c r="C139" s="240" t="s">
        <v>91</v>
      </c>
      <c r="D139" s="240" t="s">
        <v>1154</v>
      </c>
      <c r="E139" s="240" t="s">
        <v>1155</v>
      </c>
      <c r="F139" s="241">
        <v>2</v>
      </c>
      <c r="G139" s="241"/>
      <c r="H139" s="248">
        <v>4</v>
      </c>
      <c r="I139" s="240" t="s">
        <v>302</v>
      </c>
      <c r="J139" s="246">
        <v>10815</v>
      </c>
      <c r="K139" s="241">
        <v>0</v>
      </c>
      <c r="L139" s="241">
        <v>0</v>
      </c>
      <c r="M139" s="241">
        <v>0</v>
      </c>
      <c r="N139" s="241">
        <v>1</v>
      </c>
      <c r="O139" s="241">
        <v>1</v>
      </c>
      <c r="P139" s="241">
        <v>0</v>
      </c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>
        <v>1</v>
      </c>
      <c r="AQ139" s="244"/>
      <c r="AR139" s="245"/>
      <c r="AS139" s="245"/>
      <c r="AT139" s="245"/>
      <c r="AU139" s="12" t="s">
        <v>1881</v>
      </c>
    </row>
    <row r="140" spans="1:47" ht="20.25" customHeight="1">
      <c r="A140" s="170">
        <v>138</v>
      </c>
      <c r="B140" s="239">
        <v>1191100127086</v>
      </c>
      <c r="C140" s="240" t="s">
        <v>91</v>
      </c>
      <c r="D140" s="240" t="s">
        <v>1159</v>
      </c>
      <c r="E140" s="240" t="s">
        <v>1160</v>
      </c>
      <c r="F140" s="241">
        <v>2</v>
      </c>
      <c r="G140" s="241"/>
      <c r="H140" s="248">
        <v>6</v>
      </c>
      <c r="I140" s="240" t="s">
        <v>302</v>
      </c>
      <c r="J140" s="246">
        <v>10815</v>
      </c>
      <c r="K140" s="241">
        <v>0</v>
      </c>
      <c r="L140" s="241">
        <v>1</v>
      </c>
      <c r="M140" s="241">
        <v>0</v>
      </c>
      <c r="N140" s="241">
        <v>0</v>
      </c>
      <c r="O140" s="241">
        <v>0</v>
      </c>
      <c r="P140" s="241">
        <v>0</v>
      </c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>
        <v>1</v>
      </c>
      <c r="AK140" s="244"/>
      <c r="AL140" s="244"/>
      <c r="AM140" s="244"/>
      <c r="AN140" s="244"/>
      <c r="AO140" s="244"/>
      <c r="AP140" s="244">
        <v>1</v>
      </c>
      <c r="AQ140" s="244"/>
      <c r="AR140" s="245"/>
      <c r="AS140" s="245"/>
      <c r="AT140" s="245"/>
      <c r="AU140" s="12" t="s">
        <v>1881</v>
      </c>
    </row>
    <row r="141" spans="1:47" ht="20.25" customHeight="1">
      <c r="A141" s="170">
        <v>139</v>
      </c>
      <c r="B141" s="239">
        <v>1198100004037</v>
      </c>
      <c r="C141" s="240" t="s">
        <v>71</v>
      </c>
      <c r="D141" s="240" t="s">
        <v>1163</v>
      </c>
      <c r="E141" s="240" t="s">
        <v>1164</v>
      </c>
      <c r="F141" s="241">
        <v>1</v>
      </c>
      <c r="G141" s="241"/>
      <c r="H141" s="248">
        <v>10</v>
      </c>
      <c r="I141" s="240" t="s">
        <v>302</v>
      </c>
      <c r="J141" s="243">
        <v>10815</v>
      </c>
      <c r="K141" s="241">
        <v>0</v>
      </c>
      <c r="L141" s="241">
        <v>0</v>
      </c>
      <c r="M141" s="241">
        <v>1</v>
      </c>
      <c r="N141" s="241">
        <v>0</v>
      </c>
      <c r="O141" s="241">
        <v>0</v>
      </c>
      <c r="P141" s="241">
        <v>0</v>
      </c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>
        <v>1</v>
      </c>
      <c r="AQ141" s="244"/>
      <c r="AR141" s="245"/>
      <c r="AS141" s="245"/>
      <c r="AT141" s="245"/>
      <c r="AU141" s="12" t="s">
        <v>1881</v>
      </c>
    </row>
    <row r="142" spans="1:47" ht="20.25" customHeight="1">
      <c r="A142" s="170">
        <v>140</v>
      </c>
      <c r="B142" s="239">
        <v>3191100575620</v>
      </c>
      <c r="C142" s="240" t="s">
        <v>55</v>
      </c>
      <c r="D142" s="240" t="s">
        <v>1165</v>
      </c>
      <c r="E142" s="240" t="s">
        <v>1166</v>
      </c>
      <c r="F142" s="241">
        <v>2</v>
      </c>
      <c r="G142" s="241"/>
      <c r="H142" s="248">
        <v>6</v>
      </c>
      <c r="I142" s="240" t="s">
        <v>302</v>
      </c>
      <c r="J142" s="246">
        <v>10815</v>
      </c>
      <c r="K142" s="241">
        <v>0</v>
      </c>
      <c r="L142" s="241">
        <v>0</v>
      </c>
      <c r="M142" s="241">
        <v>1</v>
      </c>
      <c r="N142" s="241">
        <v>0</v>
      </c>
      <c r="O142" s="241">
        <v>0</v>
      </c>
      <c r="P142" s="241">
        <v>0</v>
      </c>
      <c r="Q142" s="244"/>
      <c r="R142" s="244"/>
      <c r="S142" s="244"/>
      <c r="T142" s="244">
        <v>1</v>
      </c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>
        <v>1</v>
      </c>
      <c r="AQ142" s="244"/>
      <c r="AR142" s="245"/>
      <c r="AS142" s="245"/>
      <c r="AT142" s="245"/>
      <c r="AU142" s="12" t="s">
        <v>1881</v>
      </c>
    </row>
    <row r="143" spans="1:47" ht="20.25" customHeight="1">
      <c r="A143" s="170">
        <v>141</v>
      </c>
      <c r="B143" s="239">
        <v>3100503393162</v>
      </c>
      <c r="C143" s="240" t="s">
        <v>50</v>
      </c>
      <c r="D143" s="240" t="s">
        <v>524</v>
      </c>
      <c r="E143" s="240" t="s">
        <v>1100</v>
      </c>
      <c r="F143" s="241">
        <v>1</v>
      </c>
      <c r="G143" s="241"/>
      <c r="H143" s="248">
        <v>5</v>
      </c>
      <c r="I143" s="240" t="s">
        <v>302</v>
      </c>
      <c r="J143" s="243">
        <v>10815</v>
      </c>
      <c r="K143" s="244">
        <v>1</v>
      </c>
      <c r="L143" s="244">
        <v>0</v>
      </c>
      <c r="M143" s="244">
        <v>0</v>
      </c>
      <c r="N143" s="244">
        <v>0</v>
      </c>
      <c r="O143" s="244">
        <v>0</v>
      </c>
      <c r="P143" s="244">
        <v>0</v>
      </c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>
        <v>1</v>
      </c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>
        <v>1</v>
      </c>
      <c r="AQ143" s="244"/>
      <c r="AR143" s="245"/>
      <c r="AS143" s="245"/>
      <c r="AT143" s="245"/>
      <c r="AU143" s="12" t="s">
        <v>1881</v>
      </c>
    </row>
    <row r="144" spans="1:47" ht="20.25" customHeight="1">
      <c r="A144" s="170">
        <v>142</v>
      </c>
      <c r="B144" s="239">
        <v>3190200296721</v>
      </c>
      <c r="C144" s="240" t="s">
        <v>64</v>
      </c>
      <c r="D144" s="240" t="s">
        <v>615</v>
      </c>
      <c r="E144" s="240" t="s">
        <v>1141</v>
      </c>
      <c r="F144" s="241">
        <v>2</v>
      </c>
      <c r="G144" s="241"/>
      <c r="H144" s="248">
        <v>7</v>
      </c>
      <c r="I144" s="240" t="s">
        <v>302</v>
      </c>
      <c r="J144" s="246">
        <v>10815</v>
      </c>
      <c r="K144" s="244">
        <v>0</v>
      </c>
      <c r="L144" s="244">
        <v>1</v>
      </c>
      <c r="M144" s="244">
        <v>0</v>
      </c>
      <c r="N144" s="244">
        <v>0</v>
      </c>
      <c r="O144" s="244">
        <v>0</v>
      </c>
      <c r="P144" s="244">
        <v>0</v>
      </c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>
        <v>1</v>
      </c>
      <c r="AQ144" s="244"/>
      <c r="AR144" s="245"/>
      <c r="AS144" s="245"/>
      <c r="AT144" s="245"/>
      <c r="AU144" s="12" t="s">
        <v>1881</v>
      </c>
    </row>
    <row r="145" spans="1:47" ht="20.25" customHeight="1">
      <c r="A145" s="170">
        <v>143</v>
      </c>
      <c r="B145" s="239">
        <v>3190200213320</v>
      </c>
      <c r="C145" s="240" t="s">
        <v>50</v>
      </c>
      <c r="D145" s="240" t="s">
        <v>1186</v>
      </c>
      <c r="E145" s="240" t="s">
        <v>1187</v>
      </c>
      <c r="F145" s="241">
        <v>1</v>
      </c>
      <c r="G145" s="241"/>
      <c r="H145" s="248">
        <v>6</v>
      </c>
      <c r="I145" s="240" t="s">
        <v>302</v>
      </c>
      <c r="J145" s="243">
        <v>10815</v>
      </c>
      <c r="K145" s="241">
        <v>0</v>
      </c>
      <c r="L145" s="241">
        <v>0</v>
      </c>
      <c r="M145" s="241">
        <v>0</v>
      </c>
      <c r="N145" s="241">
        <v>1</v>
      </c>
      <c r="O145" s="241">
        <v>0</v>
      </c>
      <c r="P145" s="241">
        <v>0</v>
      </c>
      <c r="Q145" s="244"/>
      <c r="R145" s="244"/>
      <c r="S145" s="244"/>
      <c r="T145" s="244">
        <v>1</v>
      </c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>
        <v>1</v>
      </c>
      <c r="AQ145" s="244"/>
      <c r="AR145" s="245"/>
      <c r="AS145" s="245"/>
      <c r="AT145" s="245"/>
      <c r="AU145" s="12" t="s">
        <v>1881</v>
      </c>
    </row>
    <row r="146" spans="1:47" ht="20.25" customHeight="1">
      <c r="A146" s="170">
        <v>144</v>
      </c>
      <c r="B146" s="239">
        <v>1329900804941</v>
      </c>
      <c r="C146" s="240" t="s">
        <v>91</v>
      </c>
      <c r="D146" s="240" t="s">
        <v>1190</v>
      </c>
      <c r="E146" s="240" t="s">
        <v>190</v>
      </c>
      <c r="F146" s="241">
        <v>2</v>
      </c>
      <c r="G146" s="241"/>
      <c r="H146" s="248">
        <v>5</v>
      </c>
      <c r="I146" s="240" t="s">
        <v>302</v>
      </c>
      <c r="J146" s="246">
        <v>10815</v>
      </c>
      <c r="K146" s="241">
        <v>0</v>
      </c>
      <c r="L146" s="241">
        <v>0</v>
      </c>
      <c r="M146" s="241">
        <v>1</v>
      </c>
      <c r="N146" s="241">
        <v>0</v>
      </c>
      <c r="O146" s="241">
        <v>0</v>
      </c>
      <c r="P146" s="241">
        <v>0</v>
      </c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>
        <v>1</v>
      </c>
      <c r="AQ146" s="244"/>
      <c r="AR146" s="245"/>
      <c r="AS146" s="245"/>
      <c r="AT146" s="245"/>
      <c r="AU146" s="12" t="s">
        <v>1881</v>
      </c>
    </row>
    <row r="147" spans="1:47" ht="20.25" customHeight="1">
      <c r="A147" s="170">
        <v>145</v>
      </c>
      <c r="B147" s="251">
        <v>5302100146210</v>
      </c>
      <c r="C147" s="255" t="s">
        <v>50</v>
      </c>
      <c r="D147" s="255" t="s">
        <v>1209</v>
      </c>
      <c r="E147" s="255" t="s">
        <v>1210</v>
      </c>
      <c r="F147" s="241">
        <v>1</v>
      </c>
      <c r="G147" s="241"/>
      <c r="H147" s="248">
        <v>7</v>
      </c>
      <c r="I147" s="240" t="s">
        <v>302</v>
      </c>
      <c r="J147" s="243">
        <v>10815</v>
      </c>
      <c r="K147" s="241">
        <v>0</v>
      </c>
      <c r="L147" s="241">
        <v>0</v>
      </c>
      <c r="M147" s="241">
        <v>1</v>
      </c>
      <c r="N147" s="241">
        <v>0</v>
      </c>
      <c r="O147" s="241">
        <v>0</v>
      </c>
      <c r="P147" s="241">
        <v>0</v>
      </c>
      <c r="Q147" s="244"/>
      <c r="R147" s="244">
        <v>1</v>
      </c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>
        <v>1</v>
      </c>
      <c r="AJ147" s="244"/>
      <c r="AK147" s="244"/>
      <c r="AL147" s="244"/>
      <c r="AM147" s="244"/>
      <c r="AN147" s="244"/>
      <c r="AO147" s="244"/>
      <c r="AP147" s="244">
        <v>1</v>
      </c>
      <c r="AQ147" s="244"/>
      <c r="AR147" s="245">
        <v>1</v>
      </c>
      <c r="AS147" s="245"/>
      <c r="AT147" s="254" t="s">
        <v>1379</v>
      </c>
      <c r="AU147" s="12" t="s">
        <v>1881</v>
      </c>
    </row>
    <row r="148" spans="1:47" ht="20.25" customHeight="1">
      <c r="A148" s="170">
        <v>146</v>
      </c>
      <c r="B148" s="239">
        <v>3191100580097</v>
      </c>
      <c r="C148" s="240" t="s">
        <v>50</v>
      </c>
      <c r="D148" s="240" t="s">
        <v>1212</v>
      </c>
      <c r="E148" s="240" t="s">
        <v>1213</v>
      </c>
      <c r="F148" s="241">
        <v>1</v>
      </c>
      <c r="G148" s="241"/>
      <c r="H148" s="248">
        <v>5</v>
      </c>
      <c r="I148" s="240" t="s">
        <v>302</v>
      </c>
      <c r="J148" s="243">
        <v>10815</v>
      </c>
      <c r="K148" s="241">
        <v>0</v>
      </c>
      <c r="L148" s="241">
        <v>0</v>
      </c>
      <c r="M148" s="241">
        <v>1</v>
      </c>
      <c r="N148" s="241">
        <v>0</v>
      </c>
      <c r="O148" s="241">
        <v>0</v>
      </c>
      <c r="P148" s="241">
        <v>0</v>
      </c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>
        <v>1</v>
      </c>
      <c r="AQ148" s="244"/>
      <c r="AR148" s="245"/>
      <c r="AS148" s="245"/>
      <c r="AT148" s="245"/>
      <c r="AU148" s="12" t="s">
        <v>1881</v>
      </c>
    </row>
    <row r="149" spans="1:47" ht="20.25" customHeight="1">
      <c r="A149" s="170">
        <v>147</v>
      </c>
      <c r="B149" s="239">
        <v>3191100299428</v>
      </c>
      <c r="C149" s="240" t="s">
        <v>50</v>
      </c>
      <c r="D149" s="240" t="s">
        <v>232</v>
      </c>
      <c r="E149" s="240" t="s">
        <v>1214</v>
      </c>
      <c r="F149" s="241">
        <v>1</v>
      </c>
      <c r="G149" s="241"/>
      <c r="H149" s="248">
        <v>5</v>
      </c>
      <c r="I149" s="240" t="s">
        <v>302</v>
      </c>
      <c r="J149" s="243">
        <v>10815</v>
      </c>
      <c r="K149" s="241">
        <v>0</v>
      </c>
      <c r="L149" s="241">
        <v>0</v>
      </c>
      <c r="M149" s="241">
        <v>1</v>
      </c>
      <c r="N149" s="241">
        <v>0</v>
      </c>
      <c r="O149" s="241">
        <v>0</v>
      </c>
      <c r="P149" s="241">
        <v>0</v>
      </c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>
        <v>1</v>
      </c>
      <c r="AO149" s="244"/>
      <c r="AP149" s="244">
        <v>1</v>
      </c>
      <c r="AQ149" s="244"/>
      <c r="AR149" s="245"/>
      <c r="AS149" s="245"/>
      <c r="AT149" s="245" t="s">
        <v>1934</v>
      </c>
      <c r="AU149" s="12" t="s">
        <v>1881</v>
      </c>
    </row>
    <row r="150" spans="1:47" ht="20.25" customHeight="1">
      <c r="A150" s="170">
        <v>148</v>
      </c>
      <c r="B150" s="239">
        <v>3191100637307</v>
      </c>
      <c r="C150" s="240" t="s">
        <v>91</v>
      </c>
      <c r="D150" s="240" t="s">
        <v>1217</v>
      </c>
      <c r="E150" s="240" t="s">
        <v>1218</v>
      </c>
      <c r="F150" s="241">
        <v>2</v>
      </c>
      <c r="G150" s="241"/>
      <c r="H150" s="248">
        <v>6</v>
      </c>
      <c r="I150" s="240" t="s">
        <v>302</v>
      </c>
      <c r="J150" s="246">
        <v>10815</v>
      </c>
      <c r="K150" s="241">
        <v>0</v>
      </c>
      <c r="L150" s="241">
        <v>0</v>
      </c>
      <c r="M150" s="241">
        <v>1</v>
      </c>
      <c r="N150" s="241">
        <v>0</v>
      </c>
      <c r="O150" s="241">
        <v>0</v>
      </c>
      <c r="P150" s="241">
        <v>0</v>
      </c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>
        <v>1</v>
      </c>
      <c r="AO150" s="244"/>
      <c r="AP150" s="244">
        <v>1</v>
      </c>
      <c r="AQ150" s="244"/>
      <c r="AR150" s="245"/>
      <c r="AS150" s="245"/>
      <c r="AT150" s="245" t="s">
        <v>1934</v>
      </c>
      <c r="AU150" s="12" t="s">
        <v>1881</v>
      </c>
    </row>
    <row r="151" spans="1:47" ht="20.25" customHeight="1">
      <c r="A151" s="170">
        <v>149</v>
      </c>
      <c r="B151" s="239">
        <v>1191100126357</v>
      </c>
      <c r="C151" s="240" t="s">
        <v>91</v>
      </c>
      <c r="D151" s="240" t="s">
        <v>1221</v>
      </c>
      <c r="E151" s="240" t="s">
        <v>1222</v>
      </c>
      <c r="F151" s="241">
        <v>2</v>
      </c>
      <c r="G151" s="241"/>
      <c r="H151" s="248">
        <v>5</v>
      </c>
      <c r="I151" s="240" t="s">
        <v>302</v>
      </c>
      <c r="J151" s="246">
        <v>10815</v>
      </c>
      <c r="K151" s="241">
        <v>0</v>
      </c>
      <c r="L151" s="241">
        <v>0</v>
      </c>
      <c r="M151" s="241">
        <v>1</v>
      </c>
      <c r="N151" s="241">
        <v>0</v>
      </c>
      <c r="O151" s="241">
        <v>0</v>
      </c>
      <c r="P151" s="241">
        <v>0</v>
      </c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>
        <v>1</v>
      </c>
      <c r="AO151" s="244"/>
      <c r="AP151" s="244">
        <v>1</v>
      </c>
      <c r="AQ151" s="244"/>
      <c r="AR151" s="245"/>
      <c r="AS151" s="245"/>
      <c r="AT151" s="245"/>
      <c r="AU151" s="12" t="s">
        <v>1881</v>
      </c>
    </row>
    <row r="152" spans="1:47" ht="20.25" customHeight="1">
      <c r="A152" s="170">
        <v>150</v>
      </c>
      <c r="B152" s="239">
        <v>3100502694151</v>
      </c>
      <c r="C152" s="240" t="s">
        <v>55</v>
      </c>
      <c r="D152" s="240" t="s">
        <v>235</v>
      </c>
      <c r="E152" s="240" t="s">
        <v>1223</v>
      </c>
      <c r="F152" s="241">
        <v>2</v>
      </c>
      <c r="G152" s="241"/>
      <c r="H152" s="248">
        <v>6</v>
      </c>
      <c r="I152" s="240" t="s">
        <v>302</v>
      </c>
      <c r="J152" s="246">
        <v>10815</v>
      </c>
      <c r="K152" s="241">
        <v>0</v>
      </c>
      <c r="L152" s="241">
        <v>0</v>
      </c>
      <c r="M152" s="241">
        <v>1</v>
      </c>
      <c r="N152" s="241">
        <v>0</v>
      </c>
      <c r="O152" s="241">
        <v>0</v>
      </c>
      <c r="P152" s="241">
        <v>0</v>
      </c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>
        <v>1</v>
      </c>
      <c r="AQ152" s="244"/>
      <c r="AR152" s="245"/>
      <c r="AS152" s="245"/>
      <c r="AT152" s="245"/>
      <c r="AU152" s="12" t="s">
        <v>1881</v>
      </c>
    </row>
    <row r="153" spans="1:47" ht="20.25" customHeight="1">
      <c r="A153" s="170">
        <v>151</v>
      </c>
      <c r="B153" s="239">
        <v>1199901073186</v>
      </c>
      <c r="C153" s="240" t="s">
        <v>71</v>
      </c>
      <c r="D153" s="240" t="s">
        <v>1228</v>
      </c>
      <c r="E153" s="240" t="s">
        <v>645</v>
      </c>
      <c r="F153" s="241">
        <v>1</v>
      </c>
      <c r="G153" s="241"/>
      <c r="H153" s="248">
        <v>7</v>
      </c>
      <c r="I153" s="240" t="s">
        <v>302</v>
      </c>
      <c r="J153" s="243">
        <v>10815</v>
      </c>
      <c r="K153" s="241">
        <v>0</v>
      </c>
      <c r="L153" s="241">
        <v>0</v>
      </c>
      <c r="M153" s="241">
        <v>1</v>
      </c>
      <c r="N153" s="241">
        <v>0</v>
      </c>
      <c r="O153" s="241">
        <v>0</v>
      </c>
      <c r="P153" s="241">
        <v>0</v>
      </c>
      <c r="Q153" s="244"/>
      <c r="R153" s="244">
        <v>1</v>
      </c>
      <c r="S153" s="244"/>
      <c r="T153" s="244"/>
      <c r="U153" s="244"/>
      <c r="V153" s="244"/>
      <c r="W153" s="244">
        <v>1</v>
      </c>
      <c r="X153" s="244">
        <v>1</v>
      </c>
      <c r="Y153" s="244"/>
      <c r="Z153" s="244"/>
      <c r="AA153" s="244"/>
      <c r="AB153" s="244"/>
      <c r="AC153" s="244">
        <v>1</v>
      </c>
      <c r="AD153" s="244"/>
      <c r="AE153" s="244"/>
      <c r="AF153" s="244">
        <v>1</v>
      </c>
      <c r="AG153" s="244"/>
      <c r="AH153" s="244"/>
      <c r="AI153" s="244">
        <v>1</v>
      </c>
      <c r="AJ153" s="244">
        <v>1</v>
      </c>
      <c r="AK153" s="244"/>
      <c r="AL153" s="244">
        <v>1</v>
      </c>
      <c r="AM153" s="244">
        <v>1</v>
      </c>
      <c r="AN153" s="244">
        <v>1</v>
      </c>
      <c r="AO153" s="244"/>
      <c r="AP153" s="244">
        <v>1</v>
      </c>
      <c r="AQ153" s="244"/>
      <c r="AR153" s="245"/>
      <c r="AS153" s="245"/>
      <c r="AT153" s="245"/>
      <c r="AU153" s="12" t="s">
        <v>1881</v>
      </c>
    </row>
    <row r="154" spans="1:47" ht="20.25" customHeight="1">
      <c r="A154" s="170">
        <v>152</v>
      </c>
      <c r="B154" s="239">
        <v>1198100000066</v>
      </c>
      <c r="C154" s="240" t="s">
        <v>71</v>
      </c>
      <c r="D154" s="240" t="s">
        <v>1229</v>
      </c>
      <c r="E154" s="240" t="s">
        <v>1230</v>
      </c>
      <c r="F154" s="241">
        <v>1</v>
      </c>
      <c r="G154" s="241"/>
      <c r="H154" s="248">
        <v>4</v>
      </c>
      <c r="I154" s="240" t="s">
        <v>302</v>
      </c>
      <c r="J154" s="243">
        <v>10815</v>
      </c>
      <c r="K154" s="244">
        <v>0</v>
      </c>
      <c r="L154" s="244">
        <v>0</v>
      </c>
      <c r="M154" s="244">
        <v>1</v>
      </c>
      <c r="N154" s="244">
        <v>0</v>
      </c>
      <c r="O154" s="244">
        <v>0</v>
      </c>
      <c r="P154" s="244">
        <v>0</v>
      </c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>
        <v>1</v>
      </c>
      <c r="AQ154" s="244"/>
      <c r="AR154" s="245"/>
      <c r="AS154" s="245"/>
      <c r="AT154" s="245"/>
      <c r="AU154" s="12" t="s">
        <v>1881</v>
      </c>
    </row>
    <row r="155" spans="1:47" ht="20.25" customHeight="1">
      <c r="A155" s="170">
        <v>153</v>
      </c>
      <c r="B155" s="239">
        <v>3191100563222</v>
      </c>
      <c r="C155" s="240" t="s">
        <v>64</v>
      </c>
      <c r="D155" s="240" t="s">
        <v>1231</v>
      </c>
      <c r="E155" s="240" t="s">
        <v>1232</v>
      </c>
      <c r="F155" s="241">
        <v>2</v>
      </c>
      <c r="G155" s="241"/>
      <c r="H155" s="248">
        <v>10</v>
      </c>
      <c r="I155" s="240" t="s">
        <v>302</v>
      </c>
      <c r="J155" s="246">
        <v>10815</v>
      </c>
      <c r="K155" s="241">
        <v>0</v>
      </c>
      <c r="L155" s="241">
        <v>0</v>
      </c>
      <c r="M155" s="241">
        <v>1</v>
      </c>
      <c r="N155" s="241">
        <v>0</v>
      </c>
      <c r="O155" s="241">
        <v>0</v>
      </c>
      <c r="P155" s="241">
        <v>0</v>
      </c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>
        <v>1</v>
      </c>
      <c r="AQ155" s="244"/>
      <c r="AR155" s="245"/>
      <c r="AS155" s="245"/>
      <c r="AT155" s="245"/>
      <c r="AU155" s="12" t="s">
        <v>1881</v>
      </c>
    </row>
    <row r="156" spans="1:47" ht="20.25" customHeight="1">
      <c r="A156" s="170">
        <v>154</v>
      </c>
      <c r="B156" s="239">
        <v>1199900782914</v>
      </c>
      <c r="C156" s="240" t="s">
        <v>71</v>
      </c>
      <c r="D156" s="240" t="s">
        <v>1236</v>
      </c>
      <c r="E156" s="240" t="s">
        <v>1237</v>
      </c>
      <c r="F156" s="241">
        <v>1</v>
      </c>
      <c r="G156" s="241"/>
      <c r="H156" s="248">
        <v>7</v>
      </c>
      <c r="I156" s="240" t="s">
        <v>302</v>
      </c>
      <c r="J156" s="243">
        <v>10815</v>
      </c>
      <c r="K156" s="241">
        <v>0</v>
      </c>
      <c r="L156" s="241">
        <v>0</v>
      </c>
      <c r="M156" s="241">
        <v>1</v>
      </c>
      <c r="N156" s="241">
        <v>0</v>
      </c>
      <c r="O156" s="241">
        <v>0</v>
      </c>
      <c r="P156" s="241">
        <v>0</v>
      </c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>
        <v>1</v>
      </c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>
        <v>1</v>
      </c>
      <c r="AN156" s="244">
        <v>1</v>
      </c>
      <c r="AO156" s="244"/>
      <c r="AP156" s="244">
        <v>1</v>
      </c>
      <c r="AQ156" s="244"/>
      <c r="AR156" s="245"/>
      <c r="AS156" s="245"/>
      <c r="AT156" s="245"/>
      <c r="AU156" s="12" t="s">
        <v>1881</v>
      </c>
    </row>
    <row r="157" spans="1:47" ht="20.25" customHeight="1">
      <c r="A157" s="170">
        <v>155</v>
      </c>
      <c r="B157" s="239">
        <v>3191100575018</v>
      </c>
      <c r="C157" s="240" t="s">
        <v>55</v>
      </c>
      <c r="D157" s="240" t="s">
        <v>245</v>
      </c>
      <c r="E157" s="240" t="s">
        <v>1240</v>
      </c>
      <c r="F157" s="241">
        <v>2</v>
      </c>
      <c r="G157" s="241"/>
      <c r="H157" s="248">
        <v>6</v>
      </c>
      <c r="I157" s="240" t="s">
        <v>302</v>
      </c>
      <c r="J157" s="246">
        <v>10815</v>
      </c>
      <c r="K157" s="241">
        <v>0</v>
      </c>
      <c r="L157" s="241">
        <v>0</v>
      </c>
      <c r="M157" s="241">
        <v>1</v>
      </c>
      <c r="N157" s="241">
        <v>0</v>
      </c>
      <c r="O157" s="241">
        <v>0</v>
      </c>
      <c r="P157" s="241">
        <v>0</v>
      </c>
      <c r="Q157" s="244"/>
      <c r="R157" s="244"/>
      <c r="S157" s="244"/>
      <c r="T157" s="244">
        <v>1</v>
      </c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>
        <v>1</v>
      </c>
      <c r="AQ157" s="244"/>
      <c r="AR157" s="245"/>
      <c r="AS157" s="245"/>
      <c r="AT157" s="245"/>
      <c r="AU157" s="12" t="s">
        <v>1881</v>
      </c>
    </row>
    <row r="158" spans="1:47" ht="21" customHeight="1">
      <c r="A158" s="170">
        <v>156</v>
      </c>
      <c r="B158" s="239">
        <v>3191100386142</v>
      </c>
      <c r="C158" s="240" t="s">
        <v>55</v>
      </c>
      <c r="D158" s="240" t="s">
        <v>1088</v>
      </c>
      <c r="E158" s="240" t="s">
        <v>1243</v>
      </c>
      <c r="F158" s="241">
        <v>2</v>
      </c>
      <c r="G158" s="241"/>
      <c r="H158" s="248">
        <v>10</v>
      </c>
      <c r="I158" s="240" t="s">
        <v>302</v>
      </c>
      <c r="J158" s="246">
        <v>10815</v>
      </c>
      <c r="K158" s="241">
        <v>0</v>
      </c>
      <c r="L158" s="241">
        <v>0</v>
      </c>
      <c r="M158" s="241">
        <v>0</v>
      </c>
      <c r="N158" s="241">
        <v>1</v>
      </c>
      <c r="O158" s="241">
        <v>0</v>
      </c>
      <c r="P158" s="241">
        <v>0</v>
      </c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>
        <v>1</v>
      </c>
      <c r="AO158" s="244"/>
      <c r="AP158" s="244">
        <v>1</v>
      </c>
      <c r="AQ158" s="244"/>
      <c r="AR158" s="245"/>
      <c r="AS158" s="245"/>
      <c r="AT158" s="245"/>
      <c r="AU158" s="12" t="s">
        <v>1881</v>
      </c>
    </row>
    <row r="159" spans="1:47" ht="20.25" customHeight="1">
      <c r="A159" s="170">
        <v>157</v>
      </c>
      <c r="B159" s="239">
        <v>3191100143606</v>
      </c>
      <c r="C159" s="240" t="s">
        <v>50</v>
      </c>
      <c r="D159" s="240" t="s">
        <v>435</v>
      </c>
      <c r="E159" s="240" t="s">
        <v>1247</v>
      </c>
      <c r="F159" s="241">
        <v>1</v>
      </c>
      <c r="G159" s="241"/>
      <c r="H159" s="242">
        <v>1</v>
      </c>
      <c r="I159" s="240" t="s">
        <v>302</v>
      </c>
      <c r="J159" s="243">
        <v>10815</v>
      </c>
      <c r="K159" s="241">
        <v>0</v>
      </c>
      <c r="L159" s="241">
        <v>0</v>
      </c>
      <c r="M159" s="241">
        <v>1</v>
      </c>
      <c r="N159" s="241">
        <v>0</v>
      </c>
      <c r="O159" s="241">
        <v>0</v>
      </c>
      <c r="P159" s="241">
        <v>0</v>
      </c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>
        <v>1</v>
      </c>
      <c r="AQ159" s="244"/>
      <c r="AR159" s="245"/>
      <c r="AS159" s="245"/>
      <c r="AT159" s="245"/>
      <c r="AU159" s="12" t="s">
        <v>1881</v>
      </c>
    </row>
    <row r="160" spans="1:47" ht="21" customHeight="1">
      <c r="A160" s="170">
        <v>158</v>
      </c>
      <c r="B160" s="239">
        <v>3191100147385</v>
      </c>
      <c r="C160" s="240" t="s">
        <v>64</v>
      </c>
      <c r="D160" s="240" t="s">
        <v>1253</v>
      </c>
      <c r="E160" s="240" t="s">
        <v>1254</v>
      </c>
      <c r="F160" s="241">
        <v>2</v>
      </c>
      <c r="G160" s="241"/>
      <c r="H160" s="242">
        <v>1</v>
      </c>
      <c r="I160" s="240" t="s">
        <v>302</v>
      </c>
      <c r="J160" s="246">
        <v>10815</v>
      </c>
      <c r="K160" s="241">
        <v>0</v>
      </c>
      <c r="L160" s="241">
        <v>1</v>
      </c>
      <c r="M160" s="241">
        <v>0</v>
      </c>
      <c r="N160" s="241">
        <v>0</v>
      </c>
      <c r="O160" s="241">
        <v>0</v>
      </c>
      <c r="P160" s="241">
        <v>0</v>
      </c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>
        <v>1</v>
      </c>
      <c r="AJ160" s="244">
        <v>1</v>
      </c>
      <c r="AK160" s="244"/>
      <c r="AL160" s="244"/>
      <c r="AM160" s="244"/>
      <c r="AN160" s="244"/>
      <c r="AO160" s="244"/>
      <c r="AP160" s="244">
        <v>1</v>
      </c>
      <c r="AQ160" s="244"/>
      <c r="AR160" s="245"/>
      <c r="AS160" s="245"/>
      <c r="AT160" s="245"/>
      <c r="AU160" s="12" t="s">
        <v>1881</v>
      </c>
    </row>
    <row r="161" spans="1:47" ht="24.75" customHeight="1">
      <c r="A161" s="170">
        <v>159</v>
      </c>
      <c r="B161" s="239">
        <v>3191100180552</v>
      </c>
      <c r="C161" s="240" t="s">
        <v>64</v>
      </c>
      <c r="D161" s="240" t="s">
        <v>447</v>
      </c>
      <c r="E161" s="240" t="s">
        <v>381</v>
      </c>
      <c r="F161" s="241">
        <v>2</v>
      </c>
      <c r="G161" s="241"/>
      <c r="H161" s="248">
        <v>7</v>
      </c>
      <c r="I161" s="240" t="s">
        <v>302</v>
      </c>
      <c r="J161" s="246">
        <v>10815</v>
      </c>
      <c r="K161" s="241">
        <v>0</v>
      </c>
      <c r="L161" s="241">
        <v>0</v>
      </c>
      <c r="M161" s="241">
        <v>1</v>
      </c>
      <c r="N161" s="241">
        <v>0</v>
      </c>
      <c r="O161" s="241">
        <v>0</v>
      </c>
      <c r="P161" s="241">
        <v>0</v>
      </c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>
        <v>1</v>
      </c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>
        <v>1</v>
      </c>
      <c r="AQ161" s="244"/>
      <c r="AR161" s="245"/>
      <c r="AS161" s="245"/>
      <c r="AT161" s="245"/>
      <c r="AU161" s="12" t="s">
        <v>1881</v>
      </c>
    </row>
    <row r="162" spans="1:47" ht="21.75" customHeight="1">
      <c r="A162" s="170">
        <v>160</v>
      </c>
      <c r="B162" s="360">
        <v>1199901040121</v>
      </c>
      <c r="C162" s="361" t="s">
        <v>91</v>
      </c>
      <c r="D162" s="361" t="s">
        <v>119</v>
      </c>
      <c r="E162" s="361" t="s">
        <v>1259</v>
      </c>
      <c r="F162" s="362">
        <v>2</v>
      </c>
      <c r="G162" s="362"/>
      <c r="H162" s="366">
        <v>5</v>
      </c>
      <c r="I162" s="361" t="s">
        <v>302</v>
      </c>
      <c r="J162" s="385">
        <v>10815</v>
      </c>
      <c r="K162" s="362">
        <v>0</v>
      </c>
      <c r="L162" s="362">
        <v>0</v>
      </c>
      <c r="M162" s="362">
        <v>1</v>
      </c>
      <c r="N162" s="362">
        <v>0</v>
      </c>
      <c r="O162" s="362">
        <v>1</v>
      </c>
      <c r="P162" s="362">
        <v>0</v>
      </c>
      <c r="Q162" s="364">
        <v>1</v>
      </c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  <c r="AP162" s="364">
        <v>1</v>
      </c>
      <c r="AQ162" s="364"/>
      <c r="AR162" s="365"/>
      <c r="AS162" s="365"/>
      <c r="AT162" s="365" t="s">
        <v>1616</v>
      </c>
      <c r="AU162" s="12" t="s">
        <v>1881</v>
      </c>
    </row>
    <row r="163" spans="1:47" ht="20.25" customHeight="1">
      <c r="A163" s="170">
        <v>161</v>
      </c>
      <c r="B163" s="239">
        <v>3191100148942</v>
      </c>
      <c r="C163" s="240" t="s">
        <v>50</v>
      </c>
      <c r="D163" s="240" t="s">
        <v>1264</v>
      </c>
      <c r="E163" s="240" t="s">
        <v>1265</v>
      </c>
      <c r="F163" s="241">
        <v>1</v>
      </c>
      <c r="G163" s="241"/>
      <c r="H163" s="248">
        <v>10</v>
      </c>
      <c r="I163" s="240" t="s">
        <v>302</v>
      </c>
      <c r="J163" s="243">
        <v>10815</v>
      </c>
      <c r="K163" s="241">
        <v>0</v>
      </c>
      <c r="L163" s="241">
        <v>1</v>
      </c>
      <c r="M163" s="241">
        <v>0</v>
      </c>
      <c r="N163" s="241">
        <v>0</v>
      </c>
      <c r="O163" s="241">
        <v>0</v>
      </c>
      <c r="P163" s="241">
        <v>0</v>
      </c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  <c r="AP163" s="244">
        <v>1</v>
      </c>
      <c r="AQ163" s="244"/>
      <c r="AR163" s="245"/>
      <c r="AS163" s="245"/>
      <c r="AT163" s="245"/>
      <c r="AU163" s="12" t="s">
        <v>1881</v>
      </c>
    </row>
    <row r="164" spans="1:47" ht="20.25" customHeight="1">
      <c r="A164" s="170">
        <v>162</v>
      </c>
      <c r="B164" s="239">
        <v>3191100387220</v>
      </c>
      <c r="C164" s="240" t="s">
        <v>50</v>
      </c>
      <c r="D164" s="240" t="s">
        <v>1271</v>
      </c>
      <c r="E164" s="240" t="s">
        <v>1273</v>
      </c>
      <c r="F164" s="241">
        <v>1</v>
      </c>
      <c r="G164" s="241"/>
      <c r="H164" s="242">
        <v>1</v>
      </c>
      <c r="I164" s="240" t="s">
        <v>302</v>
      </c>
      <c r="J164" s="243">
        <v>10815</v>
      </c>
      <c r="K164" s="241">
        <v>0</v>
      </c>
      <c r="L164" s="241">
        <v>0</v>
      </c>
      <c r="M164" s="241">
        <v>1</v>
      </c>
      <c r="N164" s="241">
        <v>0</v>
      </c>
      <c r="O164" s="241">
        <v>0</v>
      </c>
      <c r="P164" s="241">
        <v>0</v>
      </c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>
        <v>1</v>
      </c>
      <c r="AQ164" s="244"/>
      <c r="AR164" s="245"/>
      <c r="AS164" s="245"/>
      <c r="AT164" s="245"/>
      <c r="AU164" s="12" t="s">
        <v>1881</v>
      </c>
    </row>
    <row r="165" spans="1:47" ht="20.25" customHeight="1">
      <c r="A165" s="170">
        <v>163</v>
      </c>
      <c r="B165" s="360">
        <v>3191100596392</v>
      </c>
      <c r="C165" s="361" t="s">
        <v>50</v>
      </c>
      <c r="D165" s="361" t="s">
        <v>171</v>
      </c>
      <c r="E165" s="361" t="s">
        <v>322</v>
      </c>
      <c r="F165" s="362">
        <v>1</v>
      </c>
      <c r="G165" s="362"/>
      <c r="H165" s="366">
        <v>4</v>
      </c>
      <c r="I165" s="361" t="s">
        <v>302</v>
      </c>
      <c r="J165" s="386">
        <v>10815</v>
      </c>
      <c r="K165" s="362">
        <v>0</v>
      </c>
      <c r="L165" s="362">
        <v>0</v>
      </c>
      <c r="M165" s="362">
        <v>1</v>
      </c>
      <c r="N165" s="362">
        <v>0</v>
      </c>
      <c r="O165" s="362">
        <v>0</v>
      </c>
      <c r="P165" s="362">
        <v>0</v>
      </c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64">
        <v>1</v>
      </c>
      <c r="AH165" s="364"/>
      <c r="AI165" s="364"/>
      <c r="AJ165" s="364"/>
      <c r="AK165" s="364"/>
      <c r="AL165" s="364"/>
      <c r="AM165" s="364"/>
      <c r="AN165" s="364"/>
      <c r="AO165" s="364"/>
      <c r="AP165" s="364">
        <v>1</v>
      </c>
      <c r="AQ165" s="364"/>
      <c r="AR165" s="365"/>
      <c r="AS165" s="365"/>
      <c r="AT165" s="365" t="s">
        <v>1616</v>
      </c>
      <c r="AU165" s="12" t="s">
        <v>1881</v>
      </c>
    </row>
    <row r="166" spans="1:47" ht="20.25" customHeight="1">
      <c r="A166" s="170">
        <v>164</v>
      </c>
      <c r="B166" s="239">
        <v>5200401040045</v>
      </c>
      <c r="C166" s="240" t="s">
        <v>71</v>
      </c>
      <c r="D166" s="240" t="s">
        <v>1276</v>
      </c>
      <c r="E166" s="240" t="s">
        <v>146</v>
      </c>
      <c r="F166" s="241">
        <v>1</v>
      </c>
      <c r="G166" s="241"/>
      <c r="H166" s="248">
        <v>6</v>
      </c>
      <c r="I166" s="240" t="s">
        <v>302</v>
      </c>
      <c r="J166" s="243">
        <v>10815</v>
      </c>
      <c r="K166" s="241">
        <v>0</v>
      </c>
      <c r="L166" s="241">
        <v>0</v>
      </c>
      <c r="M166" s="241">
        <v>0</v>
      </c>
      <c r="N166" s="241">
        <v>0</v>
      </c>
      <c r="O166" s="241">
        <v>1</v>
      </c>
      <c r="P166" s="241">
        <v>0</v>
      </c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>
        <v>1</v>
      </c>
      <c r="AO166" s="244"/>
      <c r="AP166" s="244">
        <v>1</v>
      </c>
      <c r="AQ166" s="244"/>
      <c r="AR166" s="245"/>
      <c r="AS166" s="245"/>
      <c r="AT166" s="245"/>
      <c r="AU166" s="12" t="s">
        <v>1881</v>
      </c>
    </row>
    <row r="167" spans="1:47" ht="21" customHeight="1">
      <c r="A167" s="170">
        <v>165</v>
      </c>
      <c r="B167" s="239">
        <v>3190200297043</v>
      </c>
      <c r="C167" s="240" t="s">
        <v>55</v>
      </c>
      <c r="D167" s="240" t="s">
        <v>350</v>
      </c>
      <c r="E167" s="240" t="s">
        <v>1277</v>
      </c>
      <c r="F167" s="241">
        <v>2</v>
      </c>
      <c r="G167" s="241"/>
      <c r="H167" s="248">
        <v>4</v>
      </c>
      <c r="I167" s="240" t="s">
        <v>302</v>
      </c>
      <c r="J167" s="246">
        <v>10815</v>
      </c>
      <c r="K167" s="241">
        <v>0</v>
      </c>
      <c r="L167" s="241">
        <v>1</v>
      </c>
      <c r="M167" s="241">
        <v>0</v>
      </c>
      <c r="N167" s="241">
        <v>0</v>
      </c>
      <c r="O167" s="241">
        <v>0</v>
      </c>
      <c r="P167" s="241">
        <v>0</v>
      </c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  <c r="AP167" s="244">
        <v>1</v>
      </c>
      <c r="AQ167" s="244"/>
      <c r="AR167" s="245"/>
      <c r="AS167" s="245"/>
      <c r="AT167" s="245"/>
      <c r="AU167" s="12" t="s">
        <v>1881</v>
      </c>
    </row>
    <row r="168" spans="1:47" ht="20.25" customHeight="1">
      <c r="A168" s="170">
        <v>166</v>
      </c>
      <c r="B168" s="239">
        <v>3310500231909</v>
      </c>
      <c r="C168" s="240" t="s">
        <v>50</v>
      </c>
      <c r="D168" s="240" t="s">
        <v>1278</v>
      </c>
      <c r="E168" s="240" t="s">
        <v>1279</v>
      </c>
      <c r="F168" s="241">
        <v>1</v>
      </c>
      <c r="G168" s="241"/>
      <c r="H168" s="248">
        <v>6</v>
      </c>
      <c r="I168" s="240" t="s">
        <v>302</v>
      </c>
      <c r="J168" s="243">
        <v>10815</v>
      </c>
      <c r="K168" s="241">
        <v>0</v>
      </c>
      <c r="L168" s="241">
        <v>0</v>
      </c>
      <c r="M168" s="241">
        <v>0</v>
      </c>
      <c r="N168" s="241">
        <v>0</v>
      </c>
      <c r="O168" s="241">
        <v>1</v>
      </c>
      <c r="P168" s="241">
        <v>0</v>
      </c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>
        <v>1</v>
      </c>
      <c r="AO168" s="244"/>
      <c r="AP168" s="244">
        <v>1</v>
      </c>
      <c r="AQ168" s="244"/>
      <c r="AR168" s="245"/>
      <c r="AS168" s="245"/>
      <c r="AT168" s="245"/>
      <c r="AU168" s="12" t="s">
        <v>1881</v>
      </c>
    </row>
    <row r="169" spans="1:47" ht="20.25" customHeight="1">
      <c r="A169" s="170">
        <v>167</v>
      </c>
      <c r="B169" s="239">
        <v>1199900074910</v>
      </c>
      <c r="C169" s="240" t="s">
        <v>91</v>
      </c>
      <c r="D169" s="240" t="s">
        <v>1281</v>
      </c>
      <c r="E169" s="240" t="s">
        <v>1282</v>
      </c>
      <c r="F169" s="241">
        <v>2</v>
      </c>
      <c r="G169" s="241"/>
      <c r="H169" s="242">
        <v>1</v>
      </c>
      <c r="I169" s="240" t="s">
        <v>302</v>
      </c>
      <c r="J169" s="246">
        <v>10815</v>
      </c>
      <c r="K169" s="241">
        <v>0</v>
      </c>
      <c r="L169" s="241">
        <v>1</v>
      </c>
      <c r="M169" s="241">
        <v>0</v>
      </c>
      <c r="N169" s="241">
        <v>0</v>
      </c>
      <c r="O169" s="241">
        <v>0</v>
      </c>
      <c r="P169" s="241">
        <v>0</v>
      </c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  <c r="AP169" s="244">
        <v>1</v>
      </c>
      <c r="AQ169" s="244"/>
      <c r="AR169" s="245"/>
      <c r="AS169" s="245"/>
      <c r="AT169" s="245"/>
      <c r="AU169" s="12" t="s">
        <v>1881</v>
      </c>
    </row>
    <row r="170" spans="1:47" ht="21" customHeight="1">
      <c r="A170" s="170">
        <v>168</v>
      </c>
      <c r="B170" s="239">
        <v>1199901019882</v>
      </c>
      <c r="C170" s="240" t="s">
        <v>91</v>
      </c>
      <c r="D170" s="240" t="s">
        <v>1283</v>
      </c>
      <c r="E170" s="240" t="s">
        <v>1284</v>
      </c>
      <c r="F170" s="241">
        <v>2</v>
      </c>
      <c r="G170" s="241"/>
      <c r="H170" s="242">
        <v>1</v>
      </c>
      <c r="I170" s="240" t="s">
        <v>302</v>
      </c>
      <c r="J170" s="246">
        <v>10815</v>
      </c>
      <c r="K170" s="241">
        <v>0</v>
      </c>
      <c r="L170" s="241">
        <v>1</v>
      </c>
      <c r="M170" s="241">
        <v>0</v>
      </c>
      <c r="N170" s="241">
        <v>1</v>
      </c>
      <c r="O170" s="241">
        <v>1</v>
      </c>
      <c r="P170" s="241">
        <v>1</v>
      </c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>
        <v>1</v>
      </c>
      <c r="AQ170" s="244"/>
      <c r="AR170" s="245"/>
      <c r="AS170" s="245"/>
      <c r="AT170" s="245"/>
      <c r="AU170" s="12" t="s">
        <v>1881</v>
      </c>
    </row>
    <row r="171" spans="1:47" ht="20.25" customHeight="1">
      <c r="A171" s="170">
        <v>169</v>
      </c>
      <c r="B171" s="239">
        <v>1191100108235</v>
      </c>
      <c r="C171" s="247" t="s">
        <v>50</v>
      </c>
      <c r="D171" s="240" t="s">
        <v>570</v>
      </c>
      <c r="E171" s="240" t="s">
        <v>1243</v>
      </c>
      <c r="F171" s="241">
        <v>1</v>
      </c>
      <c r="G171" s="241">
        <v>10</v>
      </c>
      <c r="H171" s="248">
        <v>10</v>
      </c>
      <c r="I171" s="240" t="s">
        <v>302</v>
      </c>
      <c r="J171" s="243">
        <v>10815</v>
      </c>
      <c r="K171" s="241">
        <v>0</v>
      </c>
      <c r="L171" s="241">
        <v>0</v>
      </c>
      <c r="M171" s="241">
        <v>1</v>
      </c>
      <c r="N171" s="241">
        <v>0</v>
      </c>
      <c r="O171" s="241">
        <v>0</v>
      </c>
      <c r="P171" s="241">
        <v>0</v>
      </c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  <c r="AP171" s="244">
        <v>1</v>
      </c>
      <c r="AQ171" s="244"/>
      <c r="AR171" s="245"/>
      <c r="AS171" s="245"/>
      <c r="AT171" s="245"/>
      <c r="AU171" s="12" t="s">
        <v>1881</v>
      </c>
    </row>
    <row r="172" spans="1:47" ht="20.25" customHeight="1">
      <c r="A172" s="170">
        <v>170</v>
      </c>
      <c r="B172" s="239">
        <v>3340100531361</v>
      </c>
      <c r="C172" s="240" t="s">
        <v>50</v>
      </c>
      <c r="D172" s="240" t="s">
        <v>296</v>
      </c>
      <c r="E172" s="240" t="s">
        <v>1286</v>
      </c>
      <c r="F172" s="241">
        <v>1</v>
      </c>
      <c r="G172" s="241"/>
      <c r="H172" s="248">
        <v>10</v>
      </c>
      <c r="I172" s="240" t="s">
        <v>302</v>
      </c>
      <c r="J172" s="243">
        <v>10815</v>
      </c>
      <c r="K172" s="244">
        <v>0</v>
      </c>
      <c r="L172" s="244">
        <v>0</v>
      </c>
      <c r="M172" s="244">
        <v>1</v>
      </c>
      <c r="N172" s="244">
        <v>0</v>
      </c>
      <c r="O172" s="244">
        <v>0</v>
      </c>
      <c r="P172" s="244">
        <v>0</v>
      </c>
      <c r="Q172" s="244"/>
      <c r="R172" s="244"/>
      <c r="S172" s="244"/>
      <c r="T172" s="244"/>
      <c r="U172" s="244"/>
      <c r="V172" s="244"/>
      <c r="W172" s="244"/>
      <c r="X172" s="244">
        <v>1</v>
      </c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>
        <v>1</v>
      </c>
      <c r="AQ172" s="244"/>
      <c r="AR172" s="245"/>
      <c r="AS172" s="245"/>
      <c r="AT172" s="245"/>
      <c r="AU172" s="12" t="s">
        <v>1881</v>
      </c>
    </row>
    <row r="173" spans="1:47" ht="20.25" customHeight="1">
      <c r="A173" s="170">
        <v>171</v>
      </c>
      <c r="B173" s="251">
        <v>3191100147156</v>
      </c>
      <c r="C173" s="252" t="s">
        <v>50</v>
      </c>
      <c r="D173" s="252" t="s">
        <v>1595</v>
      </c>
      <c r="E173" s="252" t="s">
        <v>1596</v>
      </c>
      <c r="F173" s="241">
        <v>1</v>
      </c>
      <c r="G173" s="241"/>
      <c r="H173" s="248">
        <v>10</v>
      </c>
      <c r="I173" s="247" t="s">
        <v>302</v>
      </c>
      <c r="J173" s="260">
        <v>10815</v>
      </c>
      <c r="K173" s="253">
        <v>0</v>
      </c>
      <c r="L173" s="253">
        <v>0</v>
      </c>
      <c r="M173" s="253">
        <v>1</v>
      </c>
      <c r="N173" s="253">
        <v>0</v>
      </c>
      <c r="O173" s="253">
        <v>0</v>
      </c>
      <c r="P173" s="254">
        <v>0</v>
      </c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>
        <v>1</v>
      </c>
      <c r="AS173" s="245"/>
      <c r="AT173" s="254" t="s">
        <v>1379</v>
      </c>
      <c r="AU173" s="12" t="s">
        <v>1881</v>
      </c>
    </row>
    <row r="174" spans="1:47" ht="20.25" customHeight="1">
      <c r="A174" s="170">
        <v>172</v>
      </c>
      <c r="B174" s="251">
        <v>5302100111297</v>
      </c>
      <c r="C174" s="252" t="s">
        <v>50</v>
      </c>
      <c r="D174" s="252" t="s">
        <v>1446</v>
      </c>
      <c r="E174" s="252" t="s">
        <v>1601</v>
      </c>
      <c r="F174" s="241">
        <v>1</v>
      </c>
      <c r="G174" s="241"/>
      <c r="H174" s="248">
        <v>1</v>
      </c>
      <c r="I174" s="247" t="s">
        <v>302</v>
      </c>
      <c r="J174" s="243">
        <v>10815</v>
      </c>
      <c r="K174" s="253">
        <v>0</v>
      </c>
      <c r="L174" s="253">
        <v>0</v>
      </c>
      <c r="M174" s="253">
        <v>1</v>
      </c>
      <c r="N174" s="253">
        <v>0</v>
      </c>
      <c r="O174" s="253">
        <v>0</v>
      </c>
      <c r="P174" s="254">
        <v>0</v>
      </c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>
        <v>1</v>
      </c>
      <c r="AS174" s="245"/>
      <c r="AT174" s="254" t="s">
        <v>1379</v>
      </c>
      <c r="AU174" s="12" t="s">
        <v>1881</v>
      </c>
    </row>
    <row r="175" spans="1:47" ht="20.25" customHeight="1">
      <c r="A175" s="170">
        <v>173</v>
      </c>
      <c r="B175" s="251">
        <v>3191100602228</v>
      </c>
      <c r="C175" s="252" t="s">
        <v>55</v>
      </c>
      <c r="D175" s="252" t="s">
        <v>1730</v>
      </c>
      <c r="E175" s="252" t="s">
        <v>1731</v>
      </c>
      <c r="F175" s="241">
        <v>2</v>
      </c>
      <c r="G175" s="241"/>
      <c r="H175" s="248">
        <v>7</v>
      </c>
      <c r="I175" s="247" t="s">
        <v>302</v>
      </c>
      <c r="J175" s="243">
        <v>10815</v>
      </c>
      <c r="K175" s="253">
        <v>0</v>
      </c>
      <c r="L175" s="253">
        <v>0</v>
      </c>
      <c r="M175" s="253">
        <v>1</v>
      </c>
      <c r="N175" s="253">
        <v>0</v>
      </c>
      <c r="O175" s="253">
        <v>0</v>
      </c>
      <c r="P175" s="254">
        <v>0</v>
      </c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 t="s">
        <v>1379</v>
      </c>
      <c r="AU175" s="12" t="s">
        <v>1881</v>
      </c>
    </row>
    <row r="176" spans="1:47" ht="20.25" customHeight="1">
      <c r="A176" s="170">
        <v>174</v>
      </c>
      <c r="B176" s="262">
        <v>5191100056602</v>
      </c>
      <c r="C176" s="263" t="s">
        <v>64</v>
      </c>
      <c r="D176" s="263" t="s">
        <v>1201</v>
      </c>
      <c r="E176" s="263" t="s">
        <v>1866</v>
      </c>
      <c r="F176" s="241">
        <v>2</v>
      </c>
      <c r="G176" s="241"/>
      <c r="H176" s="248"/>
      <c r="I176" s="247"/>
      <c r="J176" s="243"/>
      <c r="K176" s="253"/>
      <c r="L176" s="253"/>
      <c r="M176" s="253"/>
      <c r="N176" s="253"/>
      <c r="O176" s="253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61"/>
      <c r="AU176" s="12" t="s">
        <v>1881</v>
      </c>
    </row>
    <row r="177" spans="1:47" ht="20.25" customHeight="1">
      <c r="A177" s="170">
        <v>175</v>
      </c>
      <c r="B177" s="262">
        <v>3320300190711</v>
      </c>
      <c r="C177" s="263" t="s">
        <v>55</v>
      </c>
      <c r="D177" s="263" t="s">
        <v>1867</v>
      </c>
      <c r="E177" s="263" t="s">
        <v>1868</v>
      </c>
      <c r="F177" s="241">
        <v>2</v>
      </c>
      <c r="G177" s="241"/>
      <c r="H177" s="248"/>
      <c r="I177" s="247"/>
      <c r="J177" s="243"/>
      <c r="K177" s="253"/>
      <c r="L177" s="253"/>
      <c r="M177" s="253"/>
      <c r="N177" s="253"/>
      <c r="O177" s="253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61"/>
      <c r="AU177" s="12" t="s">
        <v>1881</v>
      </c>
    </row>
    <row r="178" spans="1:47" ht="20.25" customHeight="1">
      <c r="A178" s="170">
        <v>176</v>
      </c>
      <c r="B178" s="262">
        <v>5460101124918</v>
      </c>
      <c r="C178" s="263" t="s">
        <v>50</v>
      </c>
      <c r="D178" s="263" t="s">
        <v>1869</v>
      </c>
      <c r="E178" s="263" t="s">
        <v>1870</v>
      </c>
      <c r="F178" s="241">
        <v>1</v>
      </c>
      <c r="G178" s="241"/>
      <c r="H178" s="248"/>
      <c r="I178" s="247"/>
      <c r="J178" s="243"/>
      <c r="K178" s="253"/>
      <c r="L178" s="253"/>
      <c r="M178" s="253"/>
      <c r="N178" s="253"/>
      <c r="O178" s="253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61"/>
      <c r="AU178" s="12" t="s">
        <v>1881</v>
      </c>
    </row>
    <row r="179" spans="1:47" ht="20.25" customHeight="1">
      <c r="A179" s="170">
        <v>177</v>
      </c>
      <c r="B179" s="262">
        <v>3191100625261</v>
      </c>
      <c r="C179" s="263" t="s">
        <v>50</v>
      </c>
      <c r="D179" s="263" t="s">
        <v>1871</v>
      </c>
      <c r="E179" s="263" t="s">
        <v>1872</v>
      </c>
      <c r="F179" s="241">
        <v>1</v>
      </c>
      <c r="G179" s="241"/>
      <c r="H179" s="248"/>
      <c r="I179" s="247"/>
      <c r="J179" s="243"/>
      <c r="K179" s="253"/>
      <c r="L179" s="253"/>
      <c r="M179" s="253"/>
      <c r="N179" s="253"/>
      <c r="O179" s="253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61"/>
      <c r="AU179" s="12" t="s">
        <v>1881</v>
      </c>
    </row>
    <row r="180" spans="1:47" ht="20.25" customHeight="1">
      <c r="A180" s="170">
        <v>178</v>
      </c>
      <c r="B180" s="262">
        <v>3360101246732</v>
      </c>
      <c r="C180" s="263" t="s">
        <v>50</v>
      </c>
      <c r="D180" s="263" t="s">
        <v>271</v>
      </c>
      <c r="E180" s="263" t="s">
        <v>1873</v>
      </c>
      <c r="F180" s="241">
        <v>1</v>
      </c>
      <c r="G180" s="241"/>
      <c r="H180" s="248"/>
      <c r="I180" s="247"/>
      <c r="J180" s="243"/>
      <c r="K180" s="253"/>
      <c r="L180" s="253"/>
      <c r="M180" s="253"/>
      <c r="N180" s="253"/>
      <c r="O180" s="253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61"/>
      <c r="AU180" s="12" t="s">
        <v>1881</v>
      </c>
    </row>
    <row r="181" spans="1:47" ht="20.25" customHeight="1">
      <c r="A181" s="170">
        <v>179</v>
      </c>
      <c r="B181" s="262">
        <v>3191100085479</v>
      </c>
      <c r="C181" s="263" t="s">
        <v>50</v>
      </c>
      <c r="D181" s="263" t="s">
        <v>1874</v>
      </c>
      <c r="E181" s="263" t="s">
        <v>1875</v>
      </c>
      <c r="F181" s="241">
        <v>1</v>
      </c>
      <c r="G181" s="241"/>
      <c r="H181" s="248"/>
      <c r="I181" s="247"/>
      <c r="J181" s="243"/>
      <c r="K181" s="253"/>
      <c r="L181" s="253"/>
      <c r="M181" s="253"/>
      <c r="N181" s="253"/>
      <c r="O181" s="253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61"/>
      <c r="AU181" s="12" t="s">
        <v>1881</v>
      </c>
    </row>
    <row r="182" spans="1:47" ht="20.25" customHeight="1">
      <c r="A182" s="170">
        <v>180</v>
      </c>
      <c r="B182" s="262">
        <v>5191100016341</v>
      </c>
      <c r="C182" s="263" t="s">
        <v>50</v>
      </c>
      <c r="D182" s="263" t="s">
        <v>1126</v>
      </c>
      <c r="E182" s="263" t="s">
        <v>1876</v>
      </c>
      <c r="F182" s="241">
        <v>1</v>
      </c>
      <c r="G182" s="241"/>
      <c r="H182" s="248"/>
      <c r="I182" s="247"/>
      <c r="J182" s="243"/>
      <c r="K182" s="253"/>
      <c r="L182" s="253"/>
      <c r="M182" s="253"/>
      <c r="N182" s="253"/>
      <c r="O182" s="253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61"/>
      <c r="AU182" s="12" t="s">
        <v>1881</v>
      </c>
    </row>
    <row r="183" spans="1:47" ht="20.25" customHeight="1">
      <c r="A183" s="170">
        <v>181</v>
      </c>
      <c r="B183" s="262">
        <v>1340900137032</v>
      </c>
      <c r="C183" s="263" t="s">
        <v>50</v>
      </c>
      <c r="D183" s="263" t="s">
        <v>542</v>
      </c>
      <c r="E183" s="263" t="s">
        <v>1877</v>
      </c>
      <c r="F183" s="241">
        <v>1</v>
      </c>
      <c r="G183" s="241"/>
      <c r="H183" s="248"/>
      <c r="I183" s="247"/>
      <c r="J183" s="243"/>
      <c r="K183" s="253"/>
      <c r="L183" s="253"/>
      <c r="M183" s="253"/>
      <c r="N183" s="253"/>
      <c r="O183" s="253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61"/>
      <c r="AU183" s="12" t="s">
        <v>1881</v>
      </c>
    </row>
    <row r="184" spans="1:47" ht="20.25" customHeight="1">
      <c r="A184" s="170">
        <v>182</v>
      </c>
      <c r="B184" s="262">
        <v>3670900045034</v>
      </c>
      <c r="C184" s="263" t="s">
        <v>50</v>
      </c>
      <c r="D184" s="263" t="s">
        <v>1878</v>
      </c>
      <c r="E184" s="263" t="s">
        <v>1879</v>
      </c>
      <c r="F184" s="241">
        <v>1</v>
      </c>
      <c r="G184" s="241"/>
      <c r="H184" s="248"/>
      <c r="I184" s="247"/>
      <c r="J184" s="243"/>
      <c r="K184" s="253"/>
      <c r="L184" s="253"/>
      <c r="M184" s="253"/>
      <c r="N184" s="253"/>
      <c r="O184" s="253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61"/>
      <c r="AU184" s="12" t="s">
        <v>1881</v>
      </c>
    </row>
    <row r="185" spans="1:47" ht="20.25" customHeight="1" thickBot="1">
      <c r="A185" s="170">
        <v>183</v>
      </c>
      <c r="B185" s="268">
        <v>3191100571705</v>
      </c>
      <c r="C185" s="269" t="s">
        <v>50</v>
      </c>
      <c r="D185" s="269" t="s">
        <v>1880</v>
      </c>
      <c r="E185" s="269" t="s">
        <v>341</v>
      </c>
      <c r="F185" s="241">
        <v>1</v>
      </c>
      <c r="G185" s="241"/>
      <c r="H185" s="248"/>
      <c r="I185" s="247"/>
      <c r="J185" s="243"/>
      <c r="K185" s="253"/>
      <c r="L185" s="253"/>
      <c r="M185" s="253"/>
      <c r="N185" s="253"/>
      <c r="O185" s="253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61"/>
      <c r="AU185" s="12" t="s">
        <v>1881</v>
      </c>
    </row>
    <row r="186" spans="1:47" ht="20.25" customHeight="1" thickTop="1">
      <c r="A186" s="170">
        <v>184</v>
      </c>
      <c r="B186" s="266">
        <v>3191100165189</v>
      </c>
      <c r="C186" s="267" t="s">
        <v>50</v>
      </c>
      <c r="D186" s="267" t="s">
        <v>147</v>
      </c>
      <c r="E186" s="267" t="s">
        <v>1893</v>
      </c>
      <c r="F186" s="241">
        <v>1</v>
      </c>
      <c r="G186" s="241"/>
      <c r="H186" s="248"/>
      <c r="I186" s="247"/>
      <c r="J186" s="243"/>
      <c r="K186" s="253"/>
      <c r="L186" s="253"/>
      <c r="M186" s="253"/>
      <c r="N186" s="253"/>
      <c r="O186" s="253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61"/>
      <c r="AU186" s="12" t="s">
        <v>1881</v>
      </c>
    </row>
    <row r="187" spans="1:47" ht="20.25" customHeight="1">
      <c r="A187" s="170">
        <v>185</v>
      </c>
      <c r="B187" s="262">
        <v>1199900621597</v>
      </c>
      <c r="C187" s="263" t="s">
        <v>71</v>
      </c>
      <c r="D187" s="263" t="s">
        <v>1894</v>
      </c>
      <c r="E187" s="263" t="s">
        <v>1895</v>
      </c>
      <c r="F187" s="241">
        <v>1</v>
      </c>
      <c r="G187" s="241">
        <v>40</v>
      </c>
      <c r="H187" s="248">
        <v>4</v>
      </c>
      <c r="I187" s="247"/>
      <c r="J187" s="243"/>
      <c r="K187" s="253"/>
      <c r="L187" s="253"/>
      <c r="M187" s="253"/>
      <c r="N187" s="253"/>
      <c r="O187" s="253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61" t="s">
        <v>1934</v>
      </c>
      <c r="AU187" s="12" t="s">
        <v>1881</v>
      </c>
    </row>
    <row r="188" spans="1:47" ht="20.25" customHeight="1">
      <c r="A188" s="170">
        <v>186</v>
      </c>
      <c r="B188" s="262">
        <v>1199901404387</v>
      </c>
      <c r="C188" s="263" t="s">
        <v>91</v>
      </c>
      <c r="D188" s="263" t="s">
        <v>1422</v>
      </c>
      <c r="E188" s="263" t="s">
        <v>1896</v>
      </c>
      <c r="F188" s="241">
        <v>2</v>
      </c>
      <c r="G188" s="264" t="s">
        <v>1746</v>
      </c>
      <c r="H188" s="248">
        <v>5</v>
      </c>
      <c r="I188" s="247"/>
      <c r="J188" s="243"/>
      <c r="K188" s="253"/>
      <c r="L188" s="253"/>
      <c r="M188" s="253"/>
      <c r="N188" s="253"/>
      <c r="O188" s="253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61"/>
      <c r="AU188" s="12" t="s">
        <v>1881</v>
      </c>
    </row>
    <row r="189" spans="1:47" ht="20.25" customHeight="1">
      <c r="A189" s="170">
        <v>187</v>
      </c>
      <c r="B189" s="262">
        <v>1198100000716</v>
      </c>
      <c r="C189" s="263" t="s">
        <v>91</v>
      </c>
      <c r="D189" s="263" t="s">
        <v>1897</v>
      </c>
      <c r="E189" s="263" t="s">
        <v>1898</v>
      </c>
      <c r="F189" s="241">
        <v>2</v>
      </c>
      <c r="G189" s="241">
        <v>5</v>
      </c>
      <c r="H189" s="248">
        <v>5</v>
      </c>
      <c r="I189" s="247"/>
      <c r="J189" s="243"/>
      <c r="K189" s="253"/>
      <c r="L189" s="253"/>
      <c r="M189" s="253"/>
      <c r="N189" s="253"/>
      <c r="O189" s="253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61"/>
      <c r="AU189" s="12" t="s">
        <v>1881</v>
      </c>
    </row>
    <row r="190" spans="1:47" ht="20.25" customHeight="1">
      <c r="A190" s="170">
        <v>188</v>
      </c>
      <c r="B190" s="262">
        <v>3191190002519</v>
      </c>
      <c r="C190" s="263" t="s">
        <v>55</v>
      </c>
      <c r="D190" s="263" t="s">
        <v>1899</v>
      </c>
      <c r="E190" s="263" t="s">
        <v>1900</v>
      </c>
      <c r="F190" s="241">
        <v>2</v>
      </c>
      <c r="G190" s="241">
        <v>26</v>
      </c>
      <c r="H190" s="248">
        <v>6</v>
      </c>
      <c r="I190" s="247"/>
      <c r="J190" s="243"/>
      <c r="K190" s="253"/>
      <c r="L190" s="253"/>
      <c r="M190" s="253"/>
      <c r="N190" s="253"/>
      <c r="O190" s="253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61"/>
      <c r="AU190" s="12" t="s">
        <v>1881</v>
      </c>
    </row>
    <row r="191" spans="1:47" ht="20.25" customHeight="1">
      <c r="A191" s="170">
        <v>189</v>
      </c>
      <c r="B191" s="262">
        <v>3191100575212</v>
      </c>
      <c r="C191" s="263" t="s">
        <v>50</v>
      </c>
      <c r="D191" s="263" t="s">
        <v>1901</v>
      </c>
      <c r="E191" s="263" t="s">
        <v>1902</v>
      </c>
      <c r="F191" s="241">
        <v>1</v>
      </c>
      <c r="G191" s="241">
        <v>28</v>
      </c>
      <c r="H191" s="248">
        <v>6</v>
      </c>
      <c r="I191" s="247"/>
      <c r="J191" s="243"/>
      <c r="K191" s="253"/>
      <c r="L191" s="253"/>
      <c r="M191" s="253"/>
      <c r="N191" s="253"/>
      <c r="O191" s="253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61"/>
      <c r="AU191" s="12" t="s">
        <v>1881</v>
      </c>
    </row>
    <row r="192" spans="1:47" ht="20.25" customHeight="1">
      <c r="A192" s="170">
        <v>190</v>
      </c>
      <c r="B192" s="262">
        <v>1198100035005</v>
      </c>
      <c r="C192" s="263" t="s">
        <v>71</v>
      </c>
      <c r="D192" s="263" t="s">
        <v>1569</v>
      </c>
      <c r="E192" s="263" t="s">
        <v>1903</v>
      </c>
      <c r="F192" s="241">
        <v>1</v>
      </c>
      <c r="G192" s="241">
        <v>162</v>
      </c>
      <c r="H192" s="248">
        <v>6</v>
      </c>
      <c r="I192" s="247"/>
      <c r="J192" s="243"/>
      <c r="K192" s="253"/>
      <c r="L192" s="253"/>
      <c r="M192" s="253"/>
      <c r="N192" s="253"/>
      <c r="O192" s="253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61"/>
      <c r="AU192" s="12" t="s">
        <v>1881</v>
      </c>
    </row>
    <row r="193" spans="1:47" ht="20.25" customHeight="1">
      <c r="A193" s="170">
        <v>191</v>
      </c>
      <c r="B193" s="262">
        <v>3700600269513</v>
      </c>
      <c r="C193" s="263" t="s">
        <v>1904</v>
      </c>
      <c r="D193" s="263" t="s">
        <v>1905</v>
      </c>
      <c r="E193" s="263" t="s">
        <v>1906</v>
      </c>
      <c r="F193" s="241">
        <v>1</v>
      </c>
      <c r="G193" s="241">
        <v>97</v>
      </c>
      <c r="H193" s="248">
        <v>7</v>
      </c>
      <c r="I193" s="247"/>
      <c r="J193" s="243"/>
      <c r="K193" s="253"/>
      <c r="L193" s="253"/>
      <c r="M193" s="253"/>
      <c r="N193" s="253"/>
      <c r="O193" s="253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61"/>
      <c r="AU193" s="12" t="s">
        <v>1881</v>
      </c>
    </row>
    <row r="194" spans="1:47" ht="20.25" customHeight="1">
      <c r="A194" s="170">
        <v>192</v>
      </c>
      <c r="B194" s="262">
        <v>3301401127934</v>
      </c>
      <c r="C194" s="263" t="s">
        <v>64</v>
      </c>
      <c r="D194" s="263" t="s">
        <v>1907</v>
      </c>
      <c r="E194" s="263" t="s">
        <v>1908</v>
      </c>
      <c r="F194" s="241">
        <v>2</v>
      </c>
      <c r="G194" s="241"/>
      <c r="H194" s="248"/>
      <c r="I194" s="247"/>
      <c r="J194" s="243"/>
      <c r="K194" s="253"/>
      <c r="L194" s="253"/>
      <c r="M194" s="253"/>
      <c r="N194" s="253"/>
      <c r="O194" s="253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61"/>
      <c r="AU194" s="12" t="s">
        <v>1881</v>
      </c>
    </row>
    <row r="195" spans="1:47" ht="20.25" customHeight="1">
      <c r="A195" s="170">
        <v>193</v>
      </c>
      <c r="B195" s="262">
        <v>3411300128802</v>
      </c>
      <c r="C195" s="263" t="s">
        <v>50</v>
      </c>
      <c r="D195" s="263" t="s">
        <v>75</v>
      </c>
      <c r="E195" s="263" t="s">
        <v>1909</v>
      </c>
      <c r="F195" s="241">
        <v>1</v>
      </c>
      <c r="G195" s="241"/>
      <c r="H195" s="248"/>
      <c r="I195" s="247"/>
      <c r="J195" s="243"/>
      <c r="K195" s="253"/>
      <c r="L195" s="253"/>
      <c r="M195" s="253"/>
      <c r="N195" s="253"/>
      <c r="O195" s="253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61"/>
      <c r="AU195" s="12" t="s">
        <v>1881</v>
      </c>
    </row>
    <row r="196" spans="1:47" ht="20.25" customHeight="1">
      <c r="A196" s="170">
        <v>194</v>
      </c>
      <c r="B196" s="262">
        <v>1199901092326</v>
      </c>
      <c r="C196" s="263" t="s">
        <v>71</v>
      </c>
      <c r="D196" s="263" t="s">
        <v>1910</v>
      </c>
      <c r="E196" s="263" t="s">
        <v>1911</v>
      </c>
      <c r="F196" s="241">
        <v>1</v>
      </c>
      <c r="G196" s="241">
        <v>111</v>
      </c>
      <c r="H196" s="248">
        <v>10</v>
      </c>
      <c r="I196" s="247"/>
      <c r="J196" s="243"/>
      <c r="K196" s="253"/>
      <c r="L196" s="253"/>
      <c r="M196" s="253"/>
      <c r="N196" s="253"/>
      <c r="O196" s="253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4"/>
      <c r="AR196" s="254"/>
      <c r="AS196" s="254"/>
      <c r="AT196" s="261"/>
      <c r="AU196" s="12" t="s">
        <v>1881</v>
      </c>
    </row>
    <row r="197" spans="1:47" ht="20.25" customHeight="1">
      <c r="A197" s="170">
        <v>195</v>
      </c>
      <c r="B197" s="262">
        <v>3191100238976</v>
      </c>
      <c r="C197" s="263" t="s">
        <v>50</v>
      </c>
      <c r="D197" s="263" t="s">
        <v>1912</v>
      </c>
      <c r="E197" s="263" t="s">
        <v>1913</v>
      </c>
      <c r="F197" s="241">
        <v>1</v>
      </c>
      <c r="G197" s="265" t="s">
        <v>1914</v>
      </c>
      <c r="H197" s="248">
        <v>1</v>
      </c>
      <c r="I197" s="247"/>
      <c r="J197" s="243"/>
      <c r="K197" s="253"/>
      <c r="L197" s="253"/>
      <c r="M197" s="253"/>
      <c r="N197" s="253"/>
      <c r="O197" s="253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  <c r="AQ197" s="254"/>
      <c r="AR197" s="254"/>
      <c r="AS197" s="254"/>
      <c r="AT197" s="261"/>
      <c r="AU197" s="12" t="s">
        <v>1881</v>
      </c>
    </row>
    <row r="198" spans="1:47" ht="20.25" customHeight="1">
      <c r="A198" s="170">
        <v>196</v>
      </c>
      <c r="B198" s="262">
        <v>3191100171456</v>
      </c>
      <c r="C198" s="263" t="s">
        <v>55</v>
      </c>
      <c r="D198" s="263" t="s">
        <v>1091</v>
      </c>
      <c r="E198" s="263" t="s">
        <v>1915</v>
      </c>
      <c r="F198" s="241">
        <v>2</v>
      </c>
      <c r="G198" s="241"/>
      <c r="H198" s="248"/>
      <c r="I198" s="247"/>
      <c r="J198" s="243"/>
      <c r="K198" s="253"/>
      <c r="L198" s="253"/>
      <c r="M198" s="253"/>
      <c r="N198" s="253"/>
      <c r="O198" s="253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54"/>
      <c r="AT198" s="261"/>
      <c r="AU198" s="12" t="s">
        <v>1881</v>
      </c>
    </row>
    <row r="199" spans="1:47" ht="20.25" customHeight="1">
      <c r="A199" s="170">
        <v>197</v>
      </c>
      <c r="B199" s="262">
        <v>3191100171561</v>
      </c>
      <c r="C199" s="263" t="s">
        <v>50</v>
      </c>
      <c r="D199" s="263" t="s">
        <v>1036</v>
      </c>
      <c r="E199" s="263" t="s">
        <v>1915</v>
      </c>
      <c r="F199" s="241">
        <v>1</v>
      </c>
      <c r="G199" s="241"/>
      <c r="H199" s="248"/>
      <c r="I199" s="247"/>
      <c r="J199" s="243"/>
      <c r="K199" s="253"/>
      <c r="L199" s="253"/>
      <c r="M199" s="253"/>
      <c r="N199" s="253"/>
      <c r="O199" s="253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61"/>
      <c r="AU199" s="12" t="s">
        <v>1881</v>
      </c>
    </row>
    <row r="200" spans="1:47" ht="20.25" customHeight="1">
      <c r="A200" s="170">
        <v>198</v>
      </c>
      <c r="B200" s="262">
        <v>3302000536524</v>
      </c>
      <c r="C200" s="263" t="s">
        <v>64</v>
      </c>
      <c r="D200" s="263" t="s">
        <v>1916</v>
      </c>
      <c r="E200" s="263" t="s">
        <v>1917</v>
      </c>
      <c r="F200" s="241">
        <v>2</v>
      </c>
      <c r="G200" s="241">
        <v>31</v>
      </c>
      <c r="H200" s="248">
        <v>2</v>
      </c>
      <c r="I200" s="247"/>
      <c r="J200" s="243"/>
      <c r="K200" s="253"/>
      <c r="L200" s="253"/>
      <c r="M200" s="253"/>
      <c r="N200" s="253"/>
      <c r="O200" s="253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61"/>
      <c r="AU200" s="12" t="s">
        <v>1881</v>
      </c>
    </row>
    <row r="201" spans="1:47" ht="20.25" customHeight="1">
      <c r="A201" s="170">
        <v>199</v>
      </c>
      <c r="B201" s="262">
        <v>3220300035791</v>
      </c>
      <c r="C201" s="263" t="s">
        <v>50</v>
      </c>
      <c r="D201" s="263" t="s">
        <v>664</v>
      </c>
      <c r="E201" s="263" t="s">
        <v>1918</v>
      </c>
      <c r="F201" s="241">
        <v>1</v>
      </c>
      <c r="G201" s="241">
        <v>9</v>
      </c>
      <c r="H201" s="248">
        <v>6</v>
      </c>
      <c r="I201" s="247"/>
      <c r="J201" s="243"/>
      <c r="K201" s="253"/>
      <c r="L201" s="253"/>
      <c r="M201" s="253"/>
      <c r="N201" s="253"/>
      <c r="O201" s="253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61"/>
      <c r="AU201" s="12" t="s">
        <v>1881</v>
      </c>
    </row>
    <row r="202" spans="1:47" ht="20.25" customHeight="1">
      <c r="A202" s="170">
        <v>200</v>
      </c>
      <c r="B202" s="262">
        <v>3190300531056</v>
      </c>
      <c r="C202" s="263" t="s">
        <v>50</v>
      </c>
      <c r="D202" s="263" t="s">
        <v>1197</v>
      </c>
      <c r="E202" s="263" t="s">
        <v>1919</v>
      </c>
      <c r="F202" s="241">
        <v>1</v>
      </c>
      <c r="G202" s="241">
        <v>190</v>
      </c>
      <c r="H202" s="248">
        <v>2</v>
      </c>
      <c r="I202" s="247"/>
      <c r="J202" s="243"/>
      <c r="K202" s="253"/>
      <c r="L202" s="253"/>
      <c r="M202" s="253"/>
      <c r="N202" s="253"/>
      <c r="O202" s="253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61"/>
      <c r="AU202" s="12" t="s">
        <v>1881</v>
      </c>
    </row>
    <row r="203" spans="1:47" ht="20.25" customHeight="1">
      <c r="A203" s="170">
        <v>201</v>
      </c>
      <c r="B203" s="262">
        <v>1329700028629</v>
      </c>
      <c r="C203" s="263" t="s">
        <v>71</v>
      </c>
      <c r="D203" s="263" t="s">
        <v>1920</v>
      </c>
      <c r="E203" s="263" t="s">
        <v>1921</v>
      </c>
      <c r="F203" s="241">
        <v>1</v>
      </c>
      <c r="G203" s="265" t="s">
        <v>1922</v>
      </c>
      <c r="H203" s="248">
        <v>10</v>
      </c>
      <c r="I203" s="247"/>
      <c r="J203" s="243"/>
      <c r="K203" s="253"/>
      <c r="L203" s="253"/>
      <c r="M203" s="253"/>
      <c r="N203" s="253"/>
      <c r="O203" s="253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  <c r="AQ203" s="254"/>
      <c r="AR203" s="254"/>
      <c r="AS203" s="254"/>
      <c r="AT203" s="261"/>
      <c r="AU203" s="12" t="s">
        <v>1881</v>
      </c>
    </row>
    <row r="204" spans="1:47" ht="20.25" customHeight="1">
      <c r="A204" s="170">
        <v>202</v>
      </c>
      <c r="B204" s="19">
        <v>1199900407021</v>
      </c>
      <c r="C204" s="20" t="s">
        <v>71</v>
      </c>
      <c r="D204" s="20" t="s">
        <v>946</v>
      </c>
      <c r="E204" s="20" t="s">
        <v>1097</v>
      </c>
      <c r="F204" s="21">
        <v>1</v>
      </c>
      <c r="G204" s="21"/>
      <c r="H204" s="24">
        <v>3</v>
      </c>
      <c r="I204" s="20" t="s">
        <v>54</v>
      </c>
      <c r="J204" s="37">
        <v>10815</v>
      </c>
      <c r="K204" s="21">
        <v>0</v>
      </c>
      <c r="L204" s="21">
        <v>0</v>
      </c>
      <c r="M204" s="21">
        <v>0</v>
      </c>
      <c r="N204" s="21">
        <v>0</v>
      </c>
      <c r="O204" s="21">
        <v>1</v>
      </c>
      <c r="P204" s="21">
        <v>0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1</v>
      </c>
      <c r="AQ204" s="29"/>
      <c r="AR204" s="23"/>
      <c r="AS204" s="23"/>
      <c r="AT204" s="23"/>
    </row>
    <row r="205" spans="1:47" ht="20.25" customHeight="1">
      <c r="A205" s="170">
        <v>203</v>
      </c>
      <c r="B205" s="19">
        <v>1199900011594</v>
      </c>
      <c r="C205" s="20" t="s">
        <v>91</v>
      </c>
      <c r="D205" s="20" t="s">
        <v>798</v>
      </c>
      <c r="E205" s="20" t="s">
        <v>1098</v>
      </c>
      <c r="F205" s="21">
        <v>2</v>
      </c>
      <c r="G205" s="21"/>
      <c r="H205" s="24">
        <v>9</v>
      </c>
      <c r="I205" s="20" t="s">
        <v>302</v>
      </c>
      <c r="J205" s="7">
        <v>10815</v>
      </c>
      <c r="K205" s="21">
        <v>0</v>
      </c>
      <c r="L205" s="21">
        <v>0</v>
      </c>
      <c r="M205" s="21">
        <v>0</v>
      </c>
      <c r="N205" s="21">
        <v>0</v>
      </c>
      <c r="O205" s="21">
        <v>1</v>
      </c>
      <c r="P205" s="21">
        <v>0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1</v>
      </c>
      <c r="AQ205" s="29"/>
      <c r="AR205" s="23"/>
      <c r="AS205" s="23"/>
      <c r="AT205" s="23"/>
    </row>
    <row r="206" spans="1:47" ht="20.25" customHeight="1">
      <c r="A206" s="170">
        <v>204</v>
      </c>
      <c r="B206" s="19">
        <v>3191100590467</v>
      </c>
      <c r="C206" s="20" t="s">
        <v>55</v>
      </c>
      <c r="D206" s="20" t="s">
        <v>67</v>
      </c>
      <c r="E206" s="20" t="s">
        <v>1112</v>
      </c>
      <c r="F206" s="21">
        <v>2</v>
      </c>
      <c r="G206" s="21">
        <v>95</v>
      </c>
      <c r="H206" s="24">
        <v>7</v>
      </c>
      <c r="I206" s="20" t="s">
        <v>302</v>
      </c>
      <c r="J206" s="7">
        <v>10815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1">
        <v>0</v>
      </c>
      <c r="Q206" s="29"/>
      <c r="R206" s="29"/>
      <c r="S206" s="29"/>
      <c r="T206" s="29">
        <v>1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1</v>
      </c>
      <c r="AQ206" s="29"/>
      <c r="AR206" s="23"/>
      <c r="AS206" s="23"/>
      <c r="AT206" s="23"/>
    </row>
    <row r="207" spans="1:47" ht="20.25" customHeight="1">
      <c r="A207" s="170">
        <v>205</v>
      </c>
      <c r="B207" s="19">
        <v>3102201448063</v>
      </c>
      <c r="C207" s="20" t="s">
        <v>50</v>
      </c>
      <c r="D207" s="20" t="s">
        <v>1119</v>
      </c>
      <c r="E207" s="20" t="s">
        <v>1120</v>
      </c>
      <c r="F207" s="21">
        <v>1</v>
      </c>
      <c r="G207" s="21"/>
      <c r="H207" s="24">
        <v>3</v>
      </c>
      <c r="I207" s="20" t="s">
        <v>54</v>
      </c>
      <c r="J207" s="37">
        <v>10815</v>
      </c>
      <c r="K207" s="26">
        <v>0</v>
      </c>
      <c r="L207" s="26">
        <v>0</v>
      </c>
      <c r="M207" s="26">
        <v>1</v>
      </c>
      <c r="N207" s="26">
        <v>0</v>
      </c>
      <c r="O207" s="26">
        <v>0</v>
      </c>
      <c r="P207" s="26">
        <v>0</v>
      </c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>
        <v>1</v>
      </c>
      <c r="AO207" s="29"/>
      <c r="AP207" s="29">
        <v>1</v>
      </c>
      <c r="AQ207" s="29"/>
      <c r="AR207" s="23"/>
      <c r="AS207" s="23"/>
      <c r="AT207" s="23"/>
    </row>
    <row r="208" spans="1:47" ht="20.25" customHeight="1">
      <c r="A208" s="170">
        <v>206</v>
      </c>
      <c r="B208" s="19">
        <v>1191100093173</v>
      </c>
      <c r="C208" s="28" t="s">
        <v>50</v>
      </c>
      <c r="D208" s="20" t="s">
        <v>1124</v>
      </c>
      <c r="E208" s="20" t="s">
        <v>1125</v>
      </c>
      <c r="F208" s="21">
        <v>1</v>
      </c>
      <c r="G208" s="184" t="s">
        <v>1882</v>
      </c>
      <c r="H208" s="22">
        <v>1</v>
      </c>
      <c r="I208" s="20" t="s">
        <v>302</v>
      </c>
      <c r="J208" s="37">
        <v>10815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>
        <v>1</v>
      </c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>
        <v>1</v>
      </c>
      <c r="AO208" s="29"/>
      <c r="AP208" s="29">
        <v>1</v>
      </c>
      <c r="AQ208" s="29"/>
      <c r="AR208" s="23"/>
      <c r="AS208" s="23"/>
      <c r="AT208" s="23"/>
    </row>
    <row r="209" spans="1:46" ht="20.25" customHeight="1">
      <c r="A209" s="170">
        <v>207</v>
      </c>
      <c r="B209" s="212">
        <v>3191100571659</v>
      </c>
      <c r="C209" s="225" t="s">
        <v>50</v>
      </c>
      <c r="D209" s="225" t="s">
        <v>75</v>
      </c>
      <c r="E209" s="225" t="s">
        <v>341</v>
      </c>
      <c r="F209" s="181">
        <v>1</v>
      </c>
      <c r="G209" s="181">
        <v>105</v>
      </c>
      <c r="H209" s="224">
        <v>10</v>
      </c>
      <c r="I209" s="225" t="s">
        <v>302</v>
      </c>
      <c r="J209" s="216">
        <v>10815</v>
      </c>
      <c r="K209" s="181">
        <v>0</v>
      </c>
      <c r="L209" s="181">
        <v>0</v>
      </c>
      <c r="M209" s="181">
        <v>1</v>
      </c>
      <c r="N209" s="181">
        <v>0</v>
      </c>
      <c r="O209" s="181">
        <v>0</v>
      </c>
      <c r="P209" s="181">
        <v>0</v>
      </c>
      <c r="Q209" s="29"/>
      <c r="R209" s="29"/>
      <c r="S209" s="29"/>
      <c r="T209" s="29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>
        <v>1</v>
      </c>
      <c r="AQ209" s="53"/>
      <c r="AR209" s="48"/>
      <c r="AS209" s="48"/>
      <c r="AT209" s="48"/>
    </row>
    <row r="210" spans="1:46" ht="20.25" customHeight="1">
      <c r="A210" s="170">
        <v>208</v>
      </c>
      <c r="B210" s="19">
        <v>3191100299029</v>
      </c>
      <c r="C210" s="20" t="s">
        <v>55</v>
      </c>
      <c r="D210" s="20" t="s">
        <v>1133</v>
      </c>
      <c r="E210" s="20" t="s">
        <v>1134</v>
      </c>
      <c r="F210" s="21">
        <v>2</v>
      </c>
      <c r="G210" s="184" t="s">
        <v>1883</v>
      </c>
      <c r="H210" s="22">
        <v>1</v>
      </c>
      <c r="I210" s="20" t="s">
        <v>302</v>
      </c>
      <c r="J210" s="7">
        <v>10815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9"/>
      <c r="R210" s="29"/>
      <c r="S210" s="29"/>
      <c r="T210" s="29">
        <v>1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>
        <v>1</v>
      </c>
      <c r="AK210" s="29"/>
      <c r="AL210" s="29"/>
      <c r="AM210" s="29"/>
      <c r="AN210" s="29"/>
      <c r="AO210" s="29"/>
      <c r="AP210" s="29">
        <v>1</v>
      </c>
      <c r="AQ210" s="29"/>
      <c r="AR210" s="23"/>
      <c r="AS210" s="23"/>
      <c r="AT210" s="23"/>
    </row>
    <row r="211" spans="1:46" ht="20.25" customHeight="1">
      <c r="A211" s="170">
        <v>209</v>
      </c>
      <c r="B211" s="19">
        <v>3191100388170</v>
      </c>
      <c r="C211" s="20" t="s">
        <v>55</v>
      </c>
      <c r="D211" s="20" t="s">
        <v>890</v>
      </c>
      <c r="E211" s="20" t="s">
        <v>1157</v>
      </c>
      <c r="F211" s="21">
        <v>2</v>
      </c>
      <c r="G211" s="21">
        <v>269</v>
      </c>
      <c r="H211" s="24">
        <v>4</v>
      </c>
      <c r="I211" s="20" t="s">
        <v>302</v>
      </c>
      <c r="J211" s="7">
        <v>10815</v>
      </c>
      <c r="K211" s="21">
        <v>0</v>
      </c>
      <c r="L211" s="21">
        <v>1</v>
      </c>
      <c r="M211" s="21">
        <v>0</v>
      </c>
      <c r="N211" s="21">
        <v>0</v>
      </c>
      <c r="O211" s="21">
        <v>0</v>
      </c>
      <c r="P211" s="21">
        <v>0</v>
      </c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>
        <v>1</v>
      </c>
      <c r="AO211" s="29"/>
      <c r="AP211" s="29">
        <v>1</v>
      </c>
      <c r="AQ211" s="29"/>
      <c r="AR211" s="23"/>
      <c r="AS211" s="23"/>
      <c r="AT211" s="23"/>
    </row>
    <row r="212" spans="1:46" ht="20.25" customHeight="1">
      <c r="A212" s="170">
        <v>210</v>
      </c>
      <c r="B212" s="19">
        <v>3650600671029</v>
      </c>
      <c r="C212" s="20" t="s">
        <v>55</v>
      </c>
      <c r="D212" s="20" t="s">
        <v>389</v>
      </c>
      <c r="E212" s="20" t="s">
        <v>1169</v>
      </c>
      <c r="F212" s="21">
        <v>2</v>
      </c>
      <c r="G212" s="184" t="s">
        <v>1884</v>
      </c>
      <c r="H212" s="24">
        <v>3</v>
      </c>
      <c r="I212" s="20" t="s">
        <v>54</v>
      </c>
      <c r="J212" s="7">
        <v>10815</v>
      </c>
      <c r="K212" s="26">
        <v>0</v>
      </c>
      <c r="L212" s="26">
        <v>0</v>
      </c>
      <c r="M212" s="26">
        <v>1</v>
      </c>
      <c r="N212" s="26">
        <v>0</v>
      </c>
      <c r="O212" s="26">
        <v>0</v>
      </c>
      <c r="P212" s="26">
        <v>0</v>
      </c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>
        <v>1</v>
      </c>
      <c r="AO212" s="29"/>
      <c r="AP212" s="29">
        <v>1</v>
      </c>
      <c r="AQ212" s="29"/>
      <c r="AR212" s="23"/>
      <c r="AS212" s="23"/>
      <c r="AT212" s="23"/>
    </row>
    <row r="213" spans="1:46" ht="20.25" customHeight="1">
      <c r="A213" s="170">
        <v>211</v>
      </c>
      <c r="B213" s="19">
        <v>3141100136341</v>
      </c>
      <c r="C213" s="20" t="s">
        <v>55</v>
      </c>
      <c r="D213" s="20" t="s">
        <v>1184</v>
      </c>
      <c r="E213" s="20" t="s">
        <v>1185</v>
      </c>
      <c r="F213" s="21">
        <v>2</v>
      </c>
      <c r="G213" s="21"/>
      <c r="H213" s="24">
        <v>9</v>
      </c>
      <c r="I213" s="20" t="s">
        <v>302</v>
      </c>
      <c r="J213" s="7">
        <v>10815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>
        <v>1</v>
      </c>
      <c r="AQ213" s="29"/>
      <c r="AR213" s="23"/>
      <c r="AS213" s="23"/>
      <c r="AT213" s="23"/>
    </row>
    <row r="214" spans="1:46" ht="20.25" customHeight="1">
      <c r="A214" s="170">
        <v>212</v>
      </c>
      <c r="B214" s="19">
        <v>1191100102482</v>
      </c>
      <c r="C214" s="28" t="s">
        <v>64</v>
      </c>
      <c r="D214" s="20" t="s">
        <v>407</v>
      </c>
      <c r="E214" s="20" t="s">
        <v>1189</v>
      </c>
      <c r="F214" s="21">
        <v>2</v>
      </c>
      <c r="G214" s="21">
        <v>175</v>
      </c>
      <c r="H214" s="22">
        <v>4</v>
      </c>
      <c r="I214" s="20" t="s">
        <v>302</v>
      </c>
      <c r="J214" s="7">
        <v>10815</v>
      </c>
      <c r="K214" s="26">
        <v>0</v>
      </c>
      <c r="L214" s="26">
        <v>0</v>
      </c>
      <c r="M214" s="26">
        <v>1</v>
      </c>
      <c r="N214" s="26">
        <v>0</v>
      </c>
      <c r="O214" s="26">
        <v>0</v>
      </c>
      <c r="P214" s="26">
        <v>0</v>
      </c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>
        <v>1</v>
      </c>
      <c r="AE214" s="29"/>
      <c r="AF214" s="29">
        <v>1</v>
      </c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1</v>
      </c>
      <c r="AQ214" s="29"/>
      <c r="AR214" s="23"/>
      <c r="AS214" s="23"/>
      <c r="AT214" s="23"/>
    </row>
    <row r="215" spans="1:46" ht="20.25" customHeight="1">
      <c r="A215" s="170">
        <v>213</v>
      </c>
      <c r="B215" s="19">
        <v>3180100187718</v>
      </c>
      <c r="C215" s="20" t="s">
        <v>64</v>
      </c>
      <c r="D215" s="20" t="s">
        <v>1885</v>
      </c>
      <c r="E215" s="20" t="s">
        <v>1196</v>
      </c>
      <c r="F215" s="21">
        <v>2</v>
      </c>
      <c r="G215" s="21"/>
      <c r="H215" s="24">
        <v>6</v>
      </c>
      <c r="I215" s="20" t="s">
        <v>302</v>
      </c>
      <c r="J215" s="7">
        <v>10815</v>
      </c>
      <c r="K215" s="21">
        <v>0</v>
      </c>
      <c r="L215" s="21">
        <v>0</v>
      </c>
      <c r="M215" s="21">
        <v>1</v>
      </c>
      <c r="N215" s="21">
        <v>0</v>
      </c>
      <c r="O215" s="21">
        <v>0</v>
      </c>
      <c r="P215" s="21">
        <v>0</v>
      </c>
      <c r="Q215" s="29"/>
      <c r="R215" s="29"/>
      <c r="S215" s="29"/>
      <c r="T215" s="29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>
        <v>1</v>
      </c>
      <c r="AQ215" s="53"/>
      <c r="AR215" s="23"/>
      <c r="AS215" s="23"/>
      <c r="AT215" s="23"/>
    </row>
    <row r="216" spans="1:46" ht="20.25" customHeight="1">
      <c r="A216" s="170">
        <v>214</v>
      </c>
      <c r="B216" s="19">
        <v>1240100061130</v>
      </c>
      <c r="C216" s="28" t="s">
        <v>50</v>
      </c>
      <c r="D216" s="20" t="s">
        <v>1197</v>
      </c>
      <c r="E216" s="20" t="s">
        <v>1198</v>
      </c>
      <c r="F216" s="21">
        <v>1</v>
      </c>
      <c r="G216" s="21">
        <v>109</v>
      </c>
      <c r="H216" s="24">
        <v>10</v>
      </c>
      <c r="I216" s="20" t="s">
        <v>302</v>
      </c>
      <c r="J216" s="37">
        <v>10815</v>
      </c>
      <c r="K216" s="21">
        <v>0</v>
      </c>
      <c r="L216" s="21">
        <v>0</v>
      </c>
      <c r="M216" s="21">
        <v>1</v>
      </c>
      <c r="N216" s="21">
        <v>0</v>
      </c>
      <c r="O216" s="21">
        <v>0</v>
      </c>
      <c r="P216" s="21">
        <v>0</v>
      </c>
      <c r="Q216" s="29"/>
      <c r="R216" s="29"/>
      <c r="S216" s="29"/>
      <c r="T216" s="29"/>
      <c r="U216" s="53"/>
      <c r="V216" s="53"/>
      <c r="W216" s="53">
        <v>1</v>
      </c>
      <c r="X216" s="53"/>
      <c r="Y216" s="53"/>
      <c r="Z216" s="53"/>
      <c r="AA216" s="53"/>
      <c r="AB216" s="53"/>
      <c r="AC216" s="53">
        <v>1</v>
      </c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>
        <v>1</v>
      </c>
      <c r="AO216" s="53"/>
      <c r="AP216" s="53">
        <v>1</v>
      </c>
      <c r="AQ216" s="53"/>
      <c r="AR216" s="23"/>
      <c r="AS216" s="23"/>
      <c r="AT216" s="23"/>
    </row>
    <row r="217" spans="1:46" ht="20.25" customHeight="1">
      <c r="A217" s="170">
        <v>215</v>
      </c>
      <c r="B217" s="19">
        <v>3401000909116</v>
      </c>
      <c r="C217" s="20" t="s">
        <v>64</v>
      </c>
      <c r="D217" s="20" t="s">
        <v>1207</v>
      </c>
      <c r="E217" s="20" t="s">
        <v>1208</v>
      </c>
      <c r="F217" s="21">
        <v>2</v>
      </c>
      <c r="G217" s="184" t="s">
        <v>1886</v>
      </c>
      <c r="H217" s="24">
        <v>3</v>
      </c>
      <c r="I217" s="20" t="s">
        <v>54</v>
      </c>
      <c r="J217" s="7">
        <v>10815</v>
      </c>
      <c r="K217" s="21">
        <v>0</v>
      </c>
      <c r="L217" s="21">
        <v>0</v>
      </c>
      <c r="M217" s="21">
        <v>0</v>
      </c>
      <c r="N217" s="21">
        <v>0</v>
      </c>
      <c r="O217" s="21">
        <v>1</v>
      </c>
      <c r="P217" s="21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1</v>
      </c>
      <c r="AQ217" s="29"/>
      <c r="AR217" s="23"/>
      <c r="AS217" s="23"/>
      <c r="AT217" s="23"/>
    </row>
    <row r="218" spans="1:46" ht="20.25" customHeight="1">
      <c r="A218" s="170">
        <v>216</v>
      </c>
      <c r="B218" s="19">
        <v>1199900835791</v>
      </c>
      <c r="C218" s="20" t="s">
        <v>91</v>
      </c>
      <c r="D218" s="20" t="s">
        <v>1219</v>
      </c>
      <c r="E218" s="20" t="s">
        <v>1220</v>
      </c>
      <c r="F218" s="21">
        <v>2</v>
      </c>
      <c r="G218" s="21">
        <v>145</v>
      </c>
      <c r="H218" s="24">
        <v>3</v>
      </c>
      <c r="I218" s="20" t="s">
        <v>54</v>
      </c>
      <c r="J218" s="7">
        <v>10815</v>
      </c>
      <c r="K218" s="21">
        <v>0</v>
      </c>
      <c r="L218" s="21">
        <v>1</v>
      </c>
      <c r="M218" s="21">
        <v>0</v>
      </c>
      <c r="N218" s="21">
        <v>1</v>
      </c>
      <c r="O218" s="21">
        <v>1</v>
      </c>
      <c r="P218" s="21">
        <v>0</v>
      </c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</v>
      </c>
      <c r="AQ218" s="29"/>
      <c r="AR218" s="23"/>
      <c r="AS218" s="23"/>
      <c r="AT218" s="23"/>
    </row>
    <row r="219" spans="1:46" ht="20.25" customHeight="1">
      <c r="A219" s="170">
        <v>217</v>
      </c>
      <c r="B219" s="19">
        <v>3190200357402</v>
      </c>
      <c r="C219" s="28" t="s">
        <v>64</v>
      </c>
      <c r="D219" s="20" t="s">
        <v>802</v>
      </c>
      <c r="E219" s="20" t="s">
        <v>1233</v>
      </c>
      <c r="F219" s="21">
        <v>2</v>
      </c>
      <c r="G219" s="21">
        <v>141</v>
      </c>
      <c r="H219" s="22">
        <v>1</v>
      </c>
      <c r="I219" s="20" t="s">
        <v>302</v>
      </c>
      <c r="J219" s="7">
        <v>10815</v>
      </c>
      <c r="K219" s="21">
        <v>1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1</v>
      </c>
      <c r="AQ219" s="29"/>
      <c r="AR219" s="23"/>
      <c r="AS219" s="23"/>
      <c r="AT219" s="23"/>
    </row>
    <row r="220" spans="1:46" ht="20.25" customHeight="1">
      <c r="A220" s="170">
        <v>218</v>
      </c>
      <c r="B220" s="19">
        <v>1199900269087</v>
      </c>
      <c r="C220" s="20" t="s">
        <v>50</v>
      </c>
      <c r="D220" s="20" t="s">
        <v>1238</v>
      </c>
      <c r="E220" s="20" t="s">
        <v>1239</v>
      </c>
      <c r="F220" s="21">
        <v>1</v>
      </c>
      <c r="G220" s="184" t="s">
        <v>1887</v>
      </c>
      <c r="H220" s="24">
        <v>3</v>
      </c>
      <c r="I220" s="20" t="s">
        <v>54</v>
      </c>
      <c r="J220" s="37">
        <v>10815</v>
      </c>
      <c r="K220" s="21">
        <v>0</v>
      </c>
      <c r="L220" s="21">
        <v>1</v>
      </c>
      <c r="M220" s="21">
        <v>0</v>
      </c>
      <c r="N220" s="21">
        <v>0</v>
      </c>
      <c r="O220" s="21">
        <v>0</v>
      </c>
      <c r="P220" s="21">
        <v>0</v>
      </c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>
        <v>1</v>
      </c>
      <c r="AO220" s="29"/>
      <c r="AP220" s="29">
        <v>1</v>
      </c>
      <c r="AQ220" s="29"/>
      <c r="AR220" s="23">
        <v>1</v>
      </c>
      <c r="AS220" s="23"/>
      <c r="AT220" s="23"/>
    </row>
    <row r="221" spans="1:46" ht="20.25" customHeight="1">
      <c r="A221" s="170">
        <v>219</v>
      </c>
      <c r="B221" s="19">
        <v>3199700029704</v>
      </c>
      <c r="C221" s="20" t="s">
        <v>50</v>
      </c>
      <c r="D221" s="20" t="s">
        <v>144</v>
      </c>
      <c r="E221" s="20" t="s">
        <v>1245</v>
      </c>
      <c r="F221" s="21">
        <v>1</v>
      </c>
      <c r="G221" s="197" t="s">
        <v>1923</v>
      </c>
      <c r="H221" s="24">
        <v>3</v>
      </c>
      <c r="I221" s="20" t="s">
        <v>54</v>
      </c>
      <c r="J221" s="37">
        <v>10815</v>
      </c>
      <c r="K221" s="26">
        <v>0</v>
      </c>
      <c r="L221" s="26">
        <v>0</v>
      </c>
      <c r="M221" s="26">
        <v>1</v>
      </c>
      <c r="N221" s="26">
        <v>0</v>
      </c>
      <c r="O221" s="26">
        <v>0</v>
      </c>
      <c r="P221" s="26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1</v>
      </c>
      <c r="AQ221" s="29"/>
      <c r="AR221" s="23"/>
      <c r="AS221" s="23"/>
      <c r="AT221" s="23"/>
    </row>
    <row r="222" spans="1:46" ht="20.25" customHeight="1">
      <c r="A222" s="170">
        <v>220</v>
      </c>
      <c r="B222" s="19">
        <v>1191100078042</v>
      </c>
      <c r="C222" s="20" t="s">
        <v>50</v>
      </c>
      <c r="D222" s="20" t="s">
        <v>1036</v>
      </c>
      <c r="E222" s="20" t="s">
        <v>1246</v>
      </c>
      <c r="F222" s="21">
        <v>1</v>
      </c>
      <c r="G222" s="21">
        <v>3</v>
      </c>
      <c r="H222" s="24">
        <v>7</v>
      </c>
      <c r="I222" s="20" t="s">
        <v>302</v>
      </c>
      <c r="J222" s="37">
        <v>10815</v>
      </c>
      <c r="K222" s="26">
        <v>0</v>
      </c>
      <c r="L222" s="26">
        <v>0</v>
      </c>
      <c r="M222" s="26">
        <v>1</v>
      </c>
      <c r="N222" s="26">
        <v>0</v>
      </c>
      <c r="O222" s="26">
        <v>0</v>
      </c>
      <c r="P222" s="26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1</v>
      </c>
      <c r="AQ222" s="29"/>
      <c r="AR222" s="23"/>
      <c r="AS222" s="23"/>
      <c r="AT222" s="23"/>
    </row>
    <row r="223" spans="1:46" ht="20.25" customHeight="1">
      <c r="A223" s="170">
        <v>221</v>
      </c>
      <c r="B223" s="19">
        <v>3301100207891</v>
      </c>
      <c r="C223" s="20" t="s">
        <v>50</v>
      </c>
      <c r="D223" s="20" t="s">
        <v>261</v>
      </c>
      <c r="E223" s="20" t="s">
        <v>144</v>
      </c>
      <c r="F223" s="21">
        <v>1</v>
      </c>
      <c r="G223" s="21">
        <v>110</v>
      </c>
      <c r="H223" s="24">
        <v>7</v>
      </c>
      <c r="I223" s="20" t="s">
        <v>302</v>
      </c>
      <c r="J223" s="37">
        <v>10815</v>
      </c>
      <c r="K223" s="26">
        <v>0</v>
      </c>
      <c r="L223" s="26">
        <v>0</v>
      </c>
      <c r="M223" s="26">
        <v>1</v>
      </c>
      <c r="N223" s="26">
        <v>0</v>
      </c>
      <c r="O223" s="26">
        <v>0</v>
      </c>
      <c r="P223" s="26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1</v>
      </c>
      <c r="AQ223" s="29"/>
      <c r="AR223" s="23"/>
      <c r="AS223" s="23"/>
      <c r="AT223" s="23"/>
    </row>
    <row r="224" spans="1:46" ht="18.75" customHeight="1">
      <c r="A224" s="170">
        <v>222</v>
      </c>
      <c r="B224" s="19">
        <v>3191100079681</v>
      </c>
      <c r="C224" s="20" t="s">
        <v>64</v>
      </c>
      <c r="D224" s="20" t="s">
        <v>1249</v>
      </c>
      <c r="E224" s="20" t="s">
        <v>1250</v>
      </c>
      <c r="F224" s="21">
        <v>2</v>
      </c>
      <c r="G224" s="21"/>
      <c r="H224" s="24">
        <v>9</v>
      </c>
      <c r="I224" s="20" t="s">
        <v>302</v>
      </c>
      <c r="J224" s="7">
        <v>10815</v>
      </c>
      <c r="K224" s="21">
        <v>0</v>
      </c>
      <c r="L224" s="21">
        <v>0</v>
      </c>
      <c r="M224" s="21">
        <v>0</v>
      </c>
      <c r="N224" s="21">
        <v>0</v>
      </c>
      <c r="O224" s="21">
        <v>1</v>
      </c>
      <c r="P224" s="21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>
        <v>1</v>
      </c>
      <c r="AQ224" s="29"/>
      <c r="AR224" s="23"/>
      <c r="AS224" s="23"/>
      <c r="AT224" s="23"/>
    </row>
    <row r="225" spans="1:47" ht="20.25" customHeight="1">
      <c r="A225" s="170">
        <v>223</v>
      </c>
      <c r="B225" s="19">
        <v>3191100638851</v>
      </c>
      <c r="C225" s="20" t="s">
        <v>50</v>
      </c>
      <c r="D225" s="20" t="s">
        <v>1257</v>
      </c>
      <c r="E225" s="20" t="s">
        <v>1258</v>
      </c>
      <c r="F225" s="21">
        <v>1</v>
      </c>
      <c r="G225" s="21"/>
      <c r="H225" s="24">
        <v>77</v>
      </c>
      <c r="I225" s="20" t="s">
        <v>54</v>
      </c>
      <c r="J225" s="37">
        <v>10815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1</v>
      </c>
      <c r="AQ225" s="29"/>
      <c r="AR225" s="23"/>
      <c r="AS225" s="23"/>
      <c r="AT225" s="23"/>
    </row>
    <row r="226" spans="1:47" ht="20.25" customHeight="1">
      <c r="A226" s="170">
        <v>224</v>
      </c>
      <c r="B226" s="19">
        <v>3191100599863</v>
      </c>
      <c r="C226" s="20" t="s">
        <v>50</v>
      </c>
      <c r="D226" s="20" t="s">
        <v>869</v>
      </c>
      <c r="E226" s="20" t="s">
        <v>1268</v>
      </c>
      <c r="F226" s="21">
        <v>1</v>
      </c>
      <c r="G226" s="21">
        <v>14</v>
      </c>
      <c r="H226" s="24">
        <v>9</v>
      </c>
      <c r="I226" s="20" t="s">
        <v>302</v>
      </c>
      <c r="J226" s="37">
        <v>10815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1">
        <v>0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1</v>
      </c>
      <c r="AQ226" s="29"/>
      <c r="AR226" s="23"/>
      <c r="AS226" s="23"/>
      <c r="AT226" s="23"/>
    </row>
    <row r="227" spans="1:47" ht="20.25" customHeight="1">
      <c r="A227" s="170">
        <v>225</v>
      </c>
      <c r="B227" s="19">
        <v>3191100598409</v>
      </c>
      <c r="C227" s="20" t="s">
        <v>50</v>
      </c>
      <c r="D227" s="20" t="s">
        <v>1271</v>
      </c>
      <c r="E227" s="20" t="s">
        <v>1272</v>
      </c>
      <c r="F227" s="21">
        <v>1</v>
      </c>
      <c r="G227" s="21">
        <v>261</v>
      </c>
      <c r="H227" s="24">
        <v>4</v>
      </c>
      <c r="I227" s="20" t="s">
        <v>302</v>
      </c>
      <c r="J227" s="37">
        <v>10815</v>
      </c>
      <c r="K227" s="21">
        <v>0</v>
      </c>
      <c r="L227" s="21">
        <v>0</v>
      </c>
      <c r="M227" s="21">
        <v>1</v>
      </c>
      <c r="N227" s="21">
        <v>0</v>
      </c>
      <c r="O227" s="21">
        <v>0</v>
      </c>
      <c r="P227" s="21">
        <v>0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>
        <v>1</v>
      </c>
      <c r="AJ227" s="29">
        <v>1</v>
      </c>
      <c r="AK227" s="29">
        <v>1</v>
      </c>
      <c r="AL227" s="29"/>
      <c r="AM227" s="29"/>
      <c r="AN227" s="29"/>
      <c r="AO227" s="29"/>
      <c r="AP227" s="29">
        <v>1</v>
      </c>
      <c r="AQ227" s="29"/>
      <c r="AR227" s="23"/>
      <c r="AS227" s="23"/>
      <c r="AT227" s="23"/>
    </row>
    <row r="228" spans="1:47" ht="20.25" customHeight="1">
      <c r="A228" s="170">
        <v>226</v>
      </c>
      <c r="B228" s="19">
        <v>3191100158654</v>
      </c>
      <c r="C228" s="20" t="s">
        <v>50</v>
      </c>
      <c r="D228" s="20" t="s">
        <v>1274</v>
      </c>
      <c r="E228" s="20" t="s">
        <v>1275</v>
      </c>
      <c r="F228" s="21">
        <v>1</v>
      </c>
      <c r="G228" s="21"/>
      <c r="H228" s="24">
        <v>9</v>
      </c>
      <c r="I228" s="20" t="s">
        <v>302</v>
      </c>
      <c r="J228" s="37">
        <v>10815</v>
      </c>
      <c r="K228" s="21">
        <v>0</v>
      </c>
      <c r="L228" s="21">
        <v>0</v>
      </c>
      <c r="M228" s="21">
        <v>0</v>
      </c>
      <c r="N228" s="21">
        <v>1</v>
      </c>
      <c r="O228" s="21">
        <v>0</v>
      </c>
      <c r="P228" s="21">
        <v>0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1</v>
      </c>
      <c r="AQ228" s="29"/>
      <c r="AR228" s="23"/>
      <c r="AS228" s="23"/>
      <c r="AT228" s="23"/>
    </row>
    <row r="229" spans="1:47" ht="20.25" customHeight="1">
      <c r="A229" s="170">
        <v>227</v>
      </c>
      <c r="B229" s="19">
        <v>3170100020988</v>
      </c>
      <c r="C229" s="20" t="s">
        <v>50</v>
      </c>
      <c r="D229" s="20" t="s">
        <v>143</v>
      </c>
      <c r="E229" s="20" t="s">
        <v>144</v>
      </c>
      <c r="F229" s="21">
        <v>1</v>
      </c>
      <c r="G229" s="184" t="s">
        <v>1888</v>
      </c>
      <c r="H229" s="24">
        <v>3</v>
      </c>
      <c r="I229" s="20" t="s">
        <v>54</v>
      </c>
      <c r="J229" s="37">
        <v>10815</v>
      </c>
      <c r="K229" s="21">
        <v>0</v>
      </c>
      <c r="L229" s="21">
        <v>0</v>
      </c>
      <c r="M229" s="21">
        <v>1</v>
      </c>
      <c r="N229" s="21">
        <v>0</v>
      </c>
      <c r="O229" s="21">
        <v>0</v>
      </c>
      <c r="P229" s="23">
        <v>0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</row>
    <row r="230" spans="1:47" ht="20.25" customHeight="1">
      <c r="A230" s="170">
        <v>228</v>
      </c>
      <c r="B230" s="19">
        <v>3100200521351</v>
      </c>
      <c r="C230" s="20" t="s">
        <v>64</v>
      </c>
      <c r="D230" s="20" t="s">
        <v>153</v>
      </c>
      <c r="E230" s="20" t="s">
        <v>154</v>
      </c>
      <c r="F230" s="21">
        <v>2</v>
      </c>
      <c r="G230" s="21"/>
      <c r="H230" s="24">
        <v>3</v>
      </c>
      <c r="I230" s="20" t="s">
        <v>54</v>
      </c>
      <c r="J230" s="37">
        <v>10815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3">
        <v>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</row>
    <row r="231" spans="1:47" ht="20.25" customHeight="1">
      <c r="A231" s="170">
        <v>229</v>
      </c>
      <c r="B231" s="19">
        <v>3191100542730</v>
      </c>
      <c r="C231" s="20" t="s">
        <v>50</v>
      </c>
      <c r="D231" s="20" t="s">
        <v>169</v>
      </c>
      <c r="E231" s="20" t="s">
        <v>170</v>
      </c>
      <c r="F231" s="21">
        <v>1</v>
      </c>
      <c r="G231" s="21">
        <v>241</v>
      </c>
      <c r="H231" s="24">
        <v>3</v>
      </c>
      <c r="I231" s="20" t="s">
        <v>54</v>
      </c>
      <c r="J231" s="38">
        <v>10815</v>
      </c>
      <c r="K231" s="21">
        <v>1</v>
      </c>
      <c r="L231" s="21">
        <v>0</v>
      </c>
      <c r="M231" s="21">
        <v>0</v>
      </c>
      <c r="N231" s="21">
        <v>0</v>
      </c>
      <c r="O231" s="21">
        <v>0</v>
      </c>
      <c r="P231" s="23">
        <v>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</row>
    <row r="232" spans="1:47" ht="20.25" customHeight="1">
      <c r="A232" s="170">
        <v>230</v>
      </c>
      <c r="B232" s="19">
        <v>3191100295147</v>
      </c>
      <c r="C232" s="28" t="s">
        <v>50</v>
      </c>
      <c r="D232" s="28" t="s">
        <v>1589</v>
      </c>
      <c r="E232" s="28" t="s">
        <v>1590</v>
      </c>
      <c r="F232" s="21">
        <v>1</v>
      </c>
      <c r="G232" s="197" t="s">
        <v>1889</v>
      </c>
      <c r="H232" s="24">
        <v>9</v>
      </c>
      <c r="I232" s="28" t="s">
        <v>302</v>
      </c>
      <c r="J232" s="38">
        <v>10815</v>
      </c>
      <c r="K232" s="21">
        <v>0</v>
      </c>
      <c r="L232" s="21">
        <v>0</v>
      </c>
      <c r="M232" s="21">
        <v>0</v>
      </c>
      <c r="N232" s="21">
        <v>0</v>
      </c>
      <c r="O232" s="21">
        <v>1</v>
      </c>
      <c r="P232" s="23">
        <v>1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>
        <v>1</v>
      </c>
      <c r="AS232" s="23"/>
      <c r="AT232" s="23"/>
    </row>
    <row r="233" spans="1:47" ht="20.25" customHeight="1">
      <c r="A233" s="170">
        <v>231</v>
      </c>
      <c r="B233" s="19">
        <v>3650100803741</v>
      </c>
      <c r="C233" s="28" t="s">
        <v>50</v>
      </c>
      <c r="D233" s="28" t="s">
        <v>1591</v>
      </c>
      <c r="E233" s="28" t="s">
        <v>1592</v>
      </c>
      <c r="F233" s="21">
        <v>1</v>
      </c>
      <c r="G233" s="184" t="s">
        <v>1890</v>
      </c>
      <c r="H233" s="24">
        <v>3</v>
      </c>
      <c r="I233" s="28" t="s">
        <v>54</v>
      </c>
      <c r="J233" s="37">
        <v>10815</v>
      </c>
      <c r="K233" s="21">
        <v>1</v>
      </c>
      <c r="L233" s="21">
        <v>0</v>
      </c>
      <c r="M233" s="21">
        <v>0</v>
      </c>
      <c r="N233" s="21">
        <v>0</v>
      </c>
      <c r="O233" s="21">
        <v>0</v>
      </c>
      <c r="P233" s="23">
        <v>0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>
        <v>1</v>
      </c>
      <c r="AS233" s="23"/>
      <c r="AT233" s="23"/>
    </row>
    <row r="234" spans="1:47" ht="20.25" customHeight="1">
      <c r="A234" s="170">
        <v>232</v>
      </c>
      <c r="B234" s="57">
        <v>3310500188531</v>
      </c>
      <c r="C234" s="30" t="s">
        <v>55</v>
      </c>
      <c r="D234" s="30" t="s">
        <v>1593</v>
      </c>
      <c r="E234" s="30" t="s">
        <v>1594</v>
      </c>
      <c r="F234" s="21">
        <v>2</v>
      </c>
      <c r="G234" s="21">
        <v>111</v>
      </c>
      <c r="H234" s="24">
        <v>6</v>
      </c>
      <c r="I234" s="28" t="s">
        <v>302</v>
      </c>
      <c r="J234" s="37">
        <v>10815</v>
      </c>
      <c r="K234" s="79">
        <v>0</v>
      </c>
      <c r="L234" s="79">
        <v>0</v>
      </c>
      <c r="M234" s="79">
        <v>1</v>
      </c>
      <c r="N234" s="79">
        <v>0</v>
      </c>
      <c r="O234" s="79">
        <v>0</v>
      </c>
      <c r="P234" s="60">
        <v>0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>
        <v>1</v>
      </c>
      <c r="AS234" s="23"/>
      <c r="AT234" s="60" t="s">
        <v>1379</v>
      </c>
    </row>
    <row r="235" spans="1:47" ht="20.25" customHeight="1">
      <c r="A235" s="170">
        <v>233</v>
      </c>
      <c r="B235" s="57">
        <v>3660400447877</v>
      </c>
      <c r="C235" s="30" t="s">
        <v>55</v>
      </c>
      <c r="D235" s="30" t="s">
        <v>1597</v>
      </c>
      <c r="E235" s="30" t="s">
        <v>1598</v>
      </c>
      <c r="F235" s="21">
        <v>2</v>
      </c>
      <c r="G235" s="184" t="s">
        <v>1891</v>
      </c>
      <c r="H235" s="24">
        <v>1</v>
      </c>
      <c r="I235" s="28" t="s">
        <v>302</v>
      </c>
      <c r="J235" s="37">
        <v>10815</v>
      </c>
      <c r="K235" s="79">
        <v>0</v>
      </c>
      <c r="L235" s="79">
        <v>0</v>
      </c>
      <c r="M235" s="79">
        <v>1</v>
      </c>
      <c r="N235" s="79">
        <v>0</v>
      </c>
      <c r="O235" s="79">
        <v>0</v>
      </c>
      <c r="P235" s="60">
        <v>0</v>
      </c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>
        <v>1</v>
      </c>
      <c r="AS235" s="23"/>
      <c r="AT235" s="60" t="s">
        <v>1379</v>
      </c>
    </row>
    <row r="236" spans="1:47" ht="20.25" customHeight="1">
      <c r="A236" s="170">
        <v>234</v>
      </c>
      <c r="B236" s="57">
        <v>5191100007008</v>
      </c>
      <c r="C236" s="30" t="s">
        <v>55</v>
      </c>
      <c r="D236" s="30" t="s">
        <v>1599</v>
      </c>
      <c r="E236" s="30" t="s">
        <v>1600</v>
      </c>
      <c r="F236" s="21">
        <v>2</v>
      </c>
      <c r="G236" s="184" t="s">
        <v>1892</v>
      </c>
      <c r="H236" s="24">
        <v>1</v>
      </c>
      <c r="I236" s="28" t="s">
        <v>302</v>
      </c>
      <c r="J236" s="38">
        <v>10815</v>
      </c>
      <c r="K236" s="79">
        <v>0</v>
      </c>
      <c r="L236" s="79">
        <v>0</v>
      </c>
      <c r="M236" s="79">
        <v>1</v>
      </c>
      <c r="N236" s="79">
        <v>0</v>
      </c>
      <c r="O236" s="79">
        <v>0</v>
      </c>
      <c r="P236" s="60">
        <v>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>
        <v>1</v>
      </c>
      <c r="AS236" s="23"/>
      <c r="AT236" s="60" t="s">
        <v>1379</v>
      </c>
    </row>
    <row r="237" spans="1:47" ht="20.25" customHeight="1">
      <c r="A237" s="170">
        <v>235</v>
      </c>
      <c r="B237" s="57"/>
      <c r="C237" s="30" t="s">
        <v>55</v>
      </c>
      <c r="D237" s="30" t="s">
        <v>1729</v>
      </c>
      <c r="E237" s="30" t="s">
        <v>368</v>
      </c>
      <c r="F237" s="21">
        <v>2</v>
      </c>
      <c r="G237" s="21"/>
      <c r="H237" s="24">
        <v>7</v>
      </c>
      <c r="I237" s="28" t="s">
        <v>302</v>
      </c>
      <c r="J237" s="37">
        <v>10815</v>
      </c>
      <c r="K237" s="79">
        <v>0</v>
      </c>
      <c r="L237" s="79">
        <v>0</v>
      </c>
      <c r="M237" s="79">
        <v>1</v>
      </c>
      <c r="N237" s="79">
        <v>0</v>
      </c>
      <c r="O237" s="79">
        <v>0</v>
      </c>
      <c r="P237" s="60">
        <v>0</v>
      </c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 t="s">
        <v>1379</v>
      </c>
      <c r="AU237" s="185"/>
    </row>
    <row r="238" spans="1:47" ht="20.25" customHeight="1">
      <c r="A238" s="170">
        <v>236</v>
      </c>
      <c r="B238" s="57">
        <v>3191100596350</v>
      </c>
      <c r="C238" s="30" t="s">
        <v>50</v>
      </c>
      <c r="D238" s="30" t="s">
        <v>261</v>
      </c>
      <c r="E238" s="30" t="s">
        <v>1738</v>
      </c>
      <c r="F238" s="21">
        <v>1</v>
      </c>
      <c r="G238" s="21">
        <v>140</v>
      </c>
      <c r="H238" s="24">
        <v>4</v>
      </c>
      <c r="I238" s="28" t="s">
        <v>302</v>
      </c>
      <c r="J238" s="37">
        <v>10815</v>
      </c>
      <c r="K238" s="79">
        <v>0</v>
      </c>
      <c r="L238" s="79">
        <v>0</v>
      </c>
      <c r="M238" s="79">
        <v>1</v>
      </c>
      <c r="N238" s="79">
        <v>0</v>
      </c>
      <c r="O238" s="79">
        <v>0</v>
      </c>
      <c r="P238" s="60">
        <v>0</v>
      </c>
      <c r="Q238" s="60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60" t="s">
        <v>1724</v>
      </c>
    </row>
    <row r="239" spans="1:47" ht="20.25" customHeight="1">
      <c r="A239" s="170">
        <v>237</v>
      </c>
      <c r="B239" s="19">
        <v>1199900833781</v>
      </c>
      <c r="C239" s="28" t="s">
        <v>71</v>
      </c>
      <c r="D239" s="28" t="s">
        <v>1754</v>
      </c>
      <c r="E239" s="28" t="s">
        <v>1755</v>
      </c>
      <c r="F239" s="21">
        <v>2</v>
      </c>
      <c r="G239" s="184" t="s">
        <v>1756</v>
      </c>
      <c r="H239" s="24">
        <v>3</v>
      </c>
      <c r="I239" s="28" t="s">
        <v>54</v>
      </c>
      <c r="J239" s="38">
        <v>10815</v>
      </c>
      <c r="K239" s="21">
        <v>0</v>
      </c>
      <c r="L239" s="21">
        <v>0</v>
      </c>
      <c r="M239" s="21">
        <v>0</v>
      </c>
      <c r="N239" s="21">
        <v>1</v>
      </c>
      <c r="O239" s="21">
        <v>0</v>
      </c>
      <c r="P239" s="23">
        <v>0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>
        <v>1</v>
      </c>
      <c r="AS239" s="23"/>
      <c r="AT239" s="23"/>
      <c r="AU239" s="12" t="s">
        <v>1749</v>
      </c>
    </row>
    <row r="240" spans="1:47" ht="20.25" customHeight="1">
      <c r="A240" s="170">
        <v>238</v>
      </c>
      <c r="B240" s="19">
        <v>3180100461399</v>
      </c>
      <c r="C240" s="28" t="s">
        <v>50</v>
      </c>
      <c r="D240" s="28" t="s">
        <v>395</v>
      </c>
      <c r="E240" s="28" t="s">
        <v>1757</v>
      </c>
      <c r="F240" s="21">
        <v>1</v>
      </c>
      <c r="G240" s="184" t="s">
        <v>1758</v>
      </c>
      <c r="H240" s="24">
        <v>1</v>
      </c>
      <c r="I240" s="28" t="s">
        <v>302</v>
      </c>
      <c r="J240" s="38">
        <v>10815</v>
      </c>
      <c r="K240" s="21">
        <v>0</v>
      </c>
      <c r="L240" s="21">
        <v>0</v>
      </c>
      <c r="M240" s="21">
        <v>1</v>
      </c>
      <c r="N240" s="21">
        <v>0</v>
      </c>
      <c r="O240" s="21">
        <v>0</v>
      </c>
      <c r="P240" s="23">
        <v>0</v>
      </c>
      <c r="Q240" s="60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>
        <v>1</v>
      </c>
      <c r="AS240" s="23"/>
      <c r="AT240" s="23"/>
      <c r="AU240" s="12" t="s">
        <v>1749</v>
      </c>
    </row>
    <row r="241" spans="1:47" ht="20.25" customHeight="1">
      <c r="A241" s="170">
        <v>239</v>
      </c>
      <c r="B241" s="19">
        <v>3191100567937</v>
      </c>
      <c r="C241" s="28" t="s">
        <v>50</v>
      </c>
      <c r="D241" s="28" t="s">
        <v>805</v>
      </c>
      <c r="E241" s="28" t="s">
        <v>1761</v>
      </c>
      <c r="F241" s="21">
        <v>1</v>
      </c>
      <c r="G241" s="21">
        <v>37</v>
      </c>
      <c r="H241" s="24">
        <v>9</v>
      </c>
      <c r="I241" s="28" t="s">
        <v>302</v>
      </c>
      <c r="J241" s="38">
        <v>10815</v>
      </c>
      <c r="K241" s="21">
        <v>0</v>
      </c>
      <c r="L241" s="21">
        <v>0</v>
      </c>
      <c r="M241" s="21">
        <v>1</v>
      </c>
      <c r="N241" s="21">
        <v>0</v>
      </c>
      <c r="O241" s="21">
        <v>0</v>
      </c>
      <c r="P241" s="23">
        <v>0</v>
      </c>
      <c r="Q241" s="60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>
        <v>1</v>
      </c>
      <c r="AS241" s="23"/>
      <c r="AT241" s="23"/>
      <c r="AU241" s="12" t="s">
        <v>1749</v>
      </c>
    </row>
    <row r="242" spans="1:47" ht="20.25" customHeight="1">
      <c r="A242" s="170"/>
      <c r="B242" s="57">
        <v>1329900010201</v>
      </c>
      <c r="C242" s="30" t="s">
        <v>50</v>
      </c>
      <c r="D242" s="30" t="s">
        <v>2082</v>
      </c>
      <c r="E242" s="30" t="s">
        <v>2083</v>
      </c>
      <c r="F242" s="79">
        <v>1</v>
      </c>
      <c r="G242" s="403" t="s">
        <v>2084</v>
      </c>
      <c r="H242" s="80">
        <v>10</v>
      </c>
      <c r="I242" s="30" t="s">
        <v>302</v>
      </c>
      <c r="J242" s="404">
        <v>10815</v>
      </c>
      <c r="K242" s="79">
        <v>0</v>
      </c>
      <c r="L242" s="79">
        <v>0</v>
      </c>
      <c r="M242" s="79">
        <v>1</v>
      </c>
      <c r="N242" s="79">
        <v>0</v>
      </c>
      <c r="O242" s="79">
        <v>0</v>
      </c>
      <c r="P242" s="60">
        <v>0</v>
      </c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 t="s">
        <v>2085</v>
      </c>
    </row>
    <row r="243" spans="1:47" ht="20.25" customHeight="1">
      <c r="A243" s="18"/>
      <c r="B243" s="19"/>
      <c r="C243" s="20"/>
      <c r="D243" s="20"/>
      <c r="E243" s="20"/>
      <c r="F243" s="21"/>
      <c r="G243" s="21"/>
      <c r="H243" s="24"/>
      <c r="I243" s="20"/>
      <c r="J243" s="21"/>
      <c r="K243" s="21"/>
      <c r="L243" s="21"/>
      <c r="M243" s="21"/>
      <c r="N243" s="21"/>
      <c r="O243" s="21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</row>
    <row r="244" spans="1:47" ht="19.5" customHeight="1">
      <c r="A244" s="26"/>
      <c r="B244" s="52"/>
      <c r="C244" s="23"/>
      <c r="D244" s="23"/>
      <c r="E244" s="23"/>
      <c r="F244" s="26"/>
      <c r="G244" s="26"/>
      <c r="H244" s="54"/>
      <c r="I244" s="23"/>
      <c r="J244" s="38"/>
      <c r="K244" s="26"/>
      <c r="L244" s="26"/>
      <c r="M244" s="26"/>
      <c r="N244" s="26"/>
      <c r="O244" s="26"/>
      <c r="P244" s="26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3"/>
      <c r="AS244" s="23"/>
      <c r="AT244" s="23"/>
    </row>
    <row r="245" spans="1:47" ht="24.75" customHeight="1">
      <c r="A245" s="31"/>
      <c r="B245" s="32"/>
      <c r="C245" s="32"/>
      <c r="D245" s="32"/>
      <c r="E245" s="32"/>
      <c r="F245" s="31"/>
      <c r="G245" s="31"/>
      <c r="H245" s="33"/>
      <c r="I245" s="32"/>
      <c r="J245" s="8"/>
      <c r="K245" s="31">
        <f t="shared" ref="K245:P245" si="0">SUBTOTAL(9,K127:K244)</f>
        <v>5</v>
      </c>
      <c r="L245" s="31">
        <f t="shared" si="0"/>
        <v>14</v>
      </c>
      <c r="M245" s="31">
        <f t="shared" si="0"/>
        <v>53</v>
      </c>
      <c r="N245" s="31">
        <f t="shared" si="0"/>
        <v>8</v>
      </c>
      <c r="O245" s="31">
        <f t="shared" si="0"/>
        <v>14</v>
      </c>
      <c r="P245" s="31">
        <f t="shared" si="0"/>
        <v>2</v>
      </c>
      <c r="Q245" s="31">
        <f t="shared" ref="Q245:AQ245" si="1">SUM(Q127:Q231)</f>
        <v>2</v>
      </c>
      <c r="R245" s="31">
        <f t="shared" si="1"/>
        <v>2</v>
      </c>
      <c r="S245" s="31">
        <f t="shared" si="1"/>
        <v>1</v>
      </c>
      <c r="T245" s="31">
        <f t="shared" si="1"/>
        <v>5</v>
      </c>
      <c r="U245" s="31">
        <f t="shared" si="1"/>
        <v>0</v>
      </c>
      <c r="V245" s="31">
        <f t="shared" si="1"/>
        <v>1</v>
      </c>
      <c r="W245" s="31">
        <f t="shared" si="1"/>
        <v>2</v>
      </c>
      <c r="X245" s="31">
        <f t="shared" si="1"/>
        <v>5</v>
      </c>
      <c r="Y245" s="31">
        <f t="shared" si="1"/>
        <v>0</v>
      </c>
      <c r="Z245" s="31">
        <f t="shared" si="1"/>
        <v>0</v>
      </c>
      <c r="AA245" s="31">
        <f t="shared" si="1"/>
        <v>0</v>
      </c>
      <c r="AB245" s="31">
        <f t="shared" si="1"/>
        <v>2</v>
      </c>
      <c r="AC245" s="31">
        <f t="shared" si="1"/>
        <v>2</v>
      </c>
      <c r="AD245" s="31">
        <f t="shared" si="1"/>
        <v>1</v>
      </c>
      <c r="AE245" s="31">
        <f t="shared" si="1"/>
        <v>0</v>
      </c>
      <c r="AF245" s="31">
        <f t="shared" si="1"/>
        <v>3</v>
      </c>
      <c r="AG245" s="31">
        <f t="shared" si="1"/>
        <v>1</v>
      </c>
      <c r="AH245" s="31">
        <f t="shared" si="1"/>
        <v>0</v>
      </c>
      <c r="AI245" s="31">
        <f t="shared" si="1"/>
        <v>5</v>
      </c>
      <c r="AJ245" s="31">
        <f t="shared" si="1"/>
        <v>7</v>
      </c>
      <c r="AK245" s="31">
        <f t="shared" si="1"/>
        <v>1</v>
      </c>
      <c r="AL245" s="31">
        <f t="shared" si="1"/>
        <v>1</v>
      </c>
      <c r="AM245" s="31">
        <f t="shared" si="1"/>
        <v>3</v>
      </c>
      <c r="AN245" s="31">
        <f t="shared" si="1"/>
        <v>18</v>
      </c>
      <c r="AO245" s="31">
        <f t="shared" si="1"/>
        <v>0</v>
      </c>
      <c r="AP245" s="31">
        <f t="shared" si="1"/>
        <v>70</v>
      </c>
      <c r="AQ245" s="31">
        <f t="shared" si="1"/>
        <v>0</v>
      </c>
      <c r="AR245" s="23"/>
      <c r="AS245" s="23"/>
      <c r="AT245" s="23"/>
    </row>
    <row r="247" spans="1:47" ht="20.25" customHeight="1">
      <c r="B247" s="12" t="s">
        <v>2048</v>
      </c>
      <c r="C247" s="12">
        <v>239</v>
      </c>
      <c r="D247" s="12" t="s">
        <v>2049</v>
      </c>
    </row>
    <row r="248" spans="1:47" ht="20.25" customHeight="1">
      <c r="B248" s="12" t="s">
        <v>1616</v>
      </c>
      <c r="C248" s="12">
        <v>2</v>
      </c>
      <c r="D248" s="12" t="s">
        <v>2049</v>
      </c>
    </row>
    <row r="249" spans="1:47" ht="20.25" customHeight="1">
      <c r="A249" s="387"/>
      <c r="B249" s="12" t="s">
        <v>2062</v>
      </c>
      <c r="C249" s="12">
        <v>1</v>
      </c>
      <c r="D249" s="12" t="s">
        <v>2049</v>
      </c>
      <c r="E249" s="12" t="s">
        <v>2086</v>
      </c>
      <c r="F249" s="387"/>
      <c r="G249" s="387"/>
      <c r="K249" s="387"/>
      <c r="L249" s="387"/>
      <c r="M249" s="387"/>
      <c r="N249" s="387"/>
      <c r="O249" s="387"/>
      <c r="P249" s="387"/>
    </row>
    <row r="250" spans="1:47" ht="20.25" customHeight="1">
      <c r="B250" s="12" t="s">
        <v>2081</v>
      </c>
      <c r="C250" s="12">
        <v>1</v>
      </c>
      <c r="D250" s="12" t="s">
        <v>2049</v>
      </c>
      <c r="J250" s="12"/>
    </row>
    <row r="251" spans="1:47" ht="20.25" customHeight="1">
      <c r="B251" s="12" t="s">
        <v>1539</v>
      </c>
      <c r="C251" s="12">
        <v>237</v>
      </c>
      <c r="D251" s="12" t="s">
        <v>2049</v>
      </c>
    </row>
  </sheetData>
  <autoFilter ref="F1:F245"/>
  <mergeCells count="16">
    <mergeCell ref="AR1:AR2"/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1" t="s">
        <v>41</v>
      </c>
      <c r="H1" s="469" t="s">
        <v>12</v>
      </c>
      <c r="I1" s="469" t="s">
        <v>42</v>
      </c>
      <c r="J1" s="475" t="s">
        <v>43</v>
      </c>
      <c r="K1" s="475"/>
      <c r="L1" s="475"/>
      <c r="M1" s="475"/>
      <c r="N1" s="475"/>
      <c r="O1" s="475"/>
      <c r="P1" s="476" t="s">
        <v>5</v>
      </c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7" t="s">
        <v>6</v>
      </c>
      <c r="AD1" s="477"/>
      <c r="AE1" s="477"/>
      <c r="AF1" s="477"/>
      <c r="AG1" s="477"/>
      <c r="AH1" s="470" t="s">
        <v>7</v>
      </c>
      <c r="AI1" s="470"/>
      <c r="AJ1" s="470"/>
      <c r="AK1" s="470"/>
      <c r="AL1" s="470"/>
      <c r="AM1" s="470"/>
      <c r="AN1" s="470"/>
      <c r="AO1" s="471" t="s">
        <v>8</v>
      </c>
      <c r="AP1" s="471"/>
      <c r="AQ1" s="23"/>
      <c r="AR1" s="23"/>
    </row>
    <row r="2" spans="1:44" ht="129">
      <c r="A2" s="469"/>
      <c r="B2" s="469"/>
      <c r="C2" s="469"/>
      <c r="D2" s="469"/>
      <c r="E2" s="469"/>
      <c r="F2" s="469"/>
      <c r="G2" s="521"/>
      <c r="H2" s="469"/>
      <c r="I2" s="469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4" t="s">
        <v>1434</v>
      </c>
      <c r="AR2" s="23" t="s">
        <v>1380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17"/>
      <c r="C62" s="118"/>
      <c r="D62" s="118"/>
      <c r="E62" s="118"/>
    </row>
    <row r="63" spans="1:44">
      <c r="B63" s="121"/>
      <c r="C63" s="122"/>
      <c r="D63" s="122"/>
      <c r="E63" s="122"/>
      <c r="F63" s="529"/>
      <c r="G63" s="530"/>
      <c r="H63" s="530"/>
    </row>
  </sheetData>
  <autoFilter ref="F1:F53"/>
  <mergeCells count="15"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H1:AN1"/>
    <mergeCell ref="A1:A2"/>
    <mergeCell ref="B1:B2"/>
    <mergeCell ref="C1:C2"/>
    <mergeCell ref="D1:D2"/>
    <mergeCell ref="E1:E2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48"/>
  <sheetViews>
    <sheetView topLeftCell="A25" workbookViewId="0">
      <selection activeCell="D46" sqref="D46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65" customFormat="1" ht="13.5" customHeight="1"/>
    <row r="24" s="165" customFormat="1" ht="13.5" customHeight="1"/>
    <row r="25" s="165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1685</v>
      </c>
      <c r="B35" s="159"/>
    </row>
    <row r="36" spans="1:7" ht="17.25" customHeight="1">
      <c r="A36" s="418" t="s">
        <v>2043</v>
      </c>
      <c r="B36" s="418"/>
      <c r="C36" s="418"/>
    </row>
    <row r="38" spans="1:7" ht="22.5" customHeight="1">
      <c r="A38" s="160" t="s">
        <v>12</v>
      </c>
      <c r="B38" s="160" t="s">
        <v>1688</v>
      </c>
      <c r="C38" s="161" t="s">
        <v>1684</v>
      </c>
    </row>
    <row r="39" spans="1:7" ht="22.5" customHeight="1">
      <c r="A39" s="160" t="s">
        <v>54</v>
      </c>
      <c r="B39" s="160">
        <v>168</v>
      </c>
      <c r="C39" s="162">
        <f>SUM(B39*100/B45)</f>
        <v>14.946619217081851</v>
      </c>
    </row>
    <row r="40" spans="1:7" ht="22.5" customHeight="1">
      <c r="A40" s="160" t="s">
        <v>302</v>
      </c>
      <c r="B40" s="160">
        <v>290</v>
      </c>
      <c r="C40" s="162">
        <f>SUM(B40*100/B45)</f>
        <v>25.800711743772244</v>
      </c>
    </row>
    <row r="41" spans="1:7" ht="22.5" customHeight="1">
      <c r="A41" s="160" t="s">
        <v>362</v>
      </c>
      <c r="B41" s="160">
        <v>174</v>
      </c>
      <c r="C41" s="162">
        <f>SUM(B41*100/B45)</f>
        <v>15.480427046263346</v>
      </c>
    </row>
    <row r="42" spans="1:7" ht="22.5" customHeight="1">
      <c r="A42" s="160" t="s">
        <v>576</v>
      </c>
      <c r="B42" s="160">
        <v>116</v>
      </c>
      <c r="C42" s="162">
        <f>SUM(B42*100/B45)</f>
        <v>10.320284697508896</v>
      </c>
    </row>
    <row r="43" spans="1:7" ht="22.5" customHeight="1">
      <c r="A43" s="160" t="s">
        <v>726</v>
      </c>
      <c r="B43" s="160">
        <v>240</v>
      </c>
      <c r="C43" s="162">
        <f>SUM(B43*100/B45)</f>
        <v>21.352313167259787</v>
      </c>
      <c r="F43" s="163"/>
      <c r="G43" s="164"/>
    </row>
    <row r="44" spans="1:7" ht="22.5" customHeight="1">
      <c r="A44" s="160" t="s">
        <v>948</v>
      </c>
      <c r="B44" s="160">
        <v>136</v>
      </c>
      <c r="C44" s="162">
        <f>SUM(B44*100/B45)</f>
        <v>12.099644128113878</v>
      </c>
      <c r="F44" s="419"/>
      <c r="G44" s="419"/>
    </row>
    <row r="45" spans="1:7" ht="22.5" customHeight="1">
      <c r="A45" s="161" t="s">
        <v>36</v>
      </c>
      <c r="B45" s="160">
        <f>SUM(B39:B44)</f>
        <v>1124</v>
      </c>
      <c r="C45" s="162">
        <f>SUM(B45*100/B45)</f>
        <v>100</v>
      </c>
    </row>
    <row r="46" spans="1:7" ht="22.5" customHeight="1">
      <c r="A46" s="165"/>
      <c r="B46" s="165"/>
      <c r="C46" s="166"/>
    </row>
    <row r="47" spans="1:7" ht="22.5" customHeight="1">
      <c r="A47" s="163" t="s">
        <v>1686</v>
      </c>
      <c r="B47" s="164"/>
      <c r="C47" s="166"/>
    </row>
    <row r="48" spans="1:7">
      <c r="A48" s="419" t="s">
        <v>1687</v>
      </c>
      <c r="B48" s="419"/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opLeftCell="A7" workbookViewId="0">
      <selection activeCell="H4" sqref="H4:H6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87" customWidth="1"/>
    <col min="16" max="16" width="4.125" style="87" customWidth="1"/>
    <col min="17" max="17" width="14.875" style="87" customWidth="1"/>
    <col min="18" max="16384" width="9" style="87"/>
  </cols>
  <sheetData>
    <row r="1" spans="1:15">
      <c r="A1" s="435" t="s">
        <v>2044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>
      <c r="A2" s="414" t="s">
        <v>34</v>
      </c>
      <c r="B2" s="436" t="s">
        <v>12</v>
      </c>
      <c r="C2" s="88"/>
      <c r="D2" s="437" t="s">
        <v>1287</v>
      </c>
      <c r="E2" s="438"/>
      <c r="F2" s="438"/>
      <c r="G2" s="438"/>
      <c r="H2" s="439"/>
      <c r="I2" s="440" t="s">
        <v>43</v>
      </c>
      <c r="J2" s="440"/>
      <c r="K2" s="440"/>
      <c r="L2" s="440"/>
      <c r="M2" s="440"/>
      <c r="N2" s="440"/>
      <c r="O2" s="114"/>
    </row>
    <row r="3" spans="1:15" ht="168.75">
      <c r="A3" s="414"/>
      <c r="B3" s="414"/>
      <c r="C3" s="84"/>
      <c r="D3" s="7" t="s">
        <v>1288</v>
      </c>
      <c r="E3" s="7" t="s">
        <v>1289</v>
      </c>
      <c r="F3" s="89" t="s">
        <v>1288</v>
      </c>
      <c r="G3" s="89" t="s">
        <v>1289</v>
      </c>
      <c r="H3" s="84" t="s">
        <v>36</v>
      </c>
      <c r="I3" s="115" t="s">
        <v>44</v>
      </c>
      <c r="J3" s="115" t="s">
        <v>45</v>
      </c>
      <c r="K3" s="115" t="s">
        <v>46</v>
      </c>
      <c r="L3" s="115" t="s">
        <v>1304</v>
      </c>
      <c r="M3" s="115" t="s">
        <v>1305</v>
      </c>
      <c r="N3" s="115" t="s">
        <v>1306</v>
      </c>
      <c r="O3" s="116" t="s">
        <v>1379</v>
      </c>
    </row>
    <row r="4" spans="1:15">
      <c r="A4" s="420">
        <v>1</v>
      </c>
      <c r="B4" s="429" t="s">
        <v>54</v>
      </c>
      <c r="C4" s="326" t="s">
        <v>1602</v>
      </c>
      <c r="D4" s="327">
        <v>39</v>
      </c>
      <c r="E4" s="327">
        <v>27</v>
      </c>
      <c r="F4" s="432">
        <f>SUM(D4+D5+D6)</f>
        <v>109</v>
      </c>
      <c r="G4" s="432">
        <f>SUM(E4+E5+E6)</f>
        <v>59</v>
      </c>
      <c r="H4" s="432">
        <f>SUM(F4+G4)</f>
        <v>168</v>
      </c>
      <c r="I4" s="432">
        <f>'สรุปแยก รพสต.'!F5+'สรุปแยก รพสต.'!F6+'สรุปแยก รพสต.'!F7</f>
        <v>16</v>
      </c>
      <c r="J4" s="432">
        <f>'สรุปแยก รพสต.'!G5+'สรุปแยก รพสต.'!G6+'สรุปแยก รพสต.'!G7</f>
        <v>22</v>
      </c>
      <c r="K4" s="432">
        <f>'สรุปแยก รพสต.'!H5+'สรุปแยก รพสต.'!H6+'สรุปแยก รพสต.'!H7</f>
        <v>113</v>
      </c>
      <c r="L4" s="432">
        <f>'สรุปแยก รพสต.'!I5+'สรุปแยก รพสต.'!I6+'สรุปแยก รพสต.'!I7</f>
        <v>12</v>
      </c>
      <c r="M4" s="432">
        <f>'สรุปแยก รพสต.'!J5+'สรุปแยก รพสต.'!J6+'สรุปแยก รพสต.'!J7</f>
        <v>23</v>
      </c>
      <c r="N4" s="432">
        <f>'สรุปแยก รพสต.'!K5+'สรุปแยก รพสต.'!K6+'สรุปแยก รพสต.'!K7</f>
        <v>3</v>
      </c>
      <c r="O4" s="429">
        <v>9</v>
      </c>
    </row>
    <row r="5" spans="1:15">
      <c r="A5" s="421"/>
      <c r="B5" s="430"/>
      <c r="C5" s="326" t="s">
        <v>1603</v>
      </c>
      <c r="D5" s="327">
        <v>21</v>
      </c>
      <c r="E5" s="327">
        <v>6</v>
      </c>
      <c r="F5" s="433"/>
      <c r="G5" s="433"/>
      <c r="H5" s="433"/>
      <c r="I5" s="433"/>
      <c r="J5" s="433"/>
      <c r="K5" s="433"/>
      <c r="L5" s="433"/>
      <c r="M5" s="433"/>
      <c r="N5" s="433"/>
      <c r="O5" s="430"/>
    </row>
    <row r="6" spans="1:15">
      <c r="A6" s="422"/>
      <c r="B6" s="431"/>
      <c r="C6" s="326" t="s">
        <v>1604</v>
      </c>
      <c r="D6" s="327">
        <v>49</v>
      </c>
      <c r="E6" s="327">
        <v>26</v>
      </c>
      <c r="F6" s="434"/>
      <c r="G6" s="434"/>
      <c r="H6" s="434"/>
      <c r="I6" s="434"/>
      <c r="J6" s="434"/>
      <c r="K6" s="434"/>
      <c r="L6" s="434"/>
      <c r="M6" s="434"/>
      <c r="N6" s="434"/>
      <c r="O6" s="431"/>
    </row>
    <row r="7" spans="1:15">
      <c r="A7" s="423">
        <v>2</v>
      </c>
      <c r="B7" s="425" t="s">
        <v>302</v>
      </c>
      <c r="C7" s="330" t="s">
        <v>1605</v>
      </c>
      <c r="D7" s="331">
        <v>31</v>
      </c>
      <c r="E7" s="331">
        <v>22</v>
      </c>
      <c r="F7" s="427">
        <f>D7+D8</f>
        <v>163</v>
      </c>
      <c r="G7" s="427">
        <f>E7+E8</f>
        <v>127</v>
      </c>
      <c r="H7" s="427">
        <f>SUM(F7:G7)</f>
        <v>290</v>
      </c>
      <c r="I7" s="427">
        <f>'สรุปแยก รพสต.'!F8+'สรุปแยก รพสต.'!F18</f>
        <v>9</v>
      </c>
      <c r="J7" s="427">
        <f>'สรุปแยก รพสต.'!G8+'สรุปแยก รพสต.'!G18</f>
        <v>26</v>
      </c>
      <c r="K7" s="427">
        <f>'สรุปแยก รพสต.'!H8+'สรุปแยก รพสต.'!H18</f>
        <v>88</v>
      </c>
      <c r="L7" s="427">
        <f>'สรุปแยก รพสต.'!I8+'สรุปแยก รพสต.'!I18</f>
        <v>12</v>
      </c>
      <c r="M7" s="427">
        <f>'สรุปแยก รพสต.'!J8+'สรุปแยก รพสต.'!J18</f>
        <v>19</v>
      </c>
      <c r="N7" s="427">
        <f>'สรุปแยก รพสต.'!K8+'สรุปแยก รพสต.'!K18</f>
        <v>6</v>
      </c>
      <c r="O7" s="425">
        <v>15</v>
      </c>
    </row>
    <row r="8" spans="1:15">
      <c r="A8" s="424"/>
      <c r="B8" s="426"/>
      <c r="C8" s="330" t="s">
        <v>1606</v>
      </c>
      <c r="D8" s="331">
        <v>132</v>
      </c>
      <c r="E8" s="331">
        <v>105</v>
      </c>
      <c r="F8" s="428"/>
      <c r="G8" s="428"/>
      <c r="H8" s="428"/>
      <c r="I8" s="428"/>
      <c r="J8" s="428"/>
      <c r="K8" s="428"/>
      <c r="L8" s="428"/>
      <c r="M8" s="428"/>
      <c r="N8" s="428"/>
      <c r="O8" s="426"/>
    </row>
    <row r="9" spans="1:15">
      <c r="A9" s="464">
        <v>3</v>
      </c>
      <c r="B9" s="457" t="s">
        <v>362</v>
      </c>
      <c r="C9" s="332" t="s">
        <v>1607</v>
      </c>
      <c r="D9" s="333">
        <v>44</v>
      </c>
      <c r="E9" s="333">
        <v>36</v>
      </c>
      <c r="F9" s="453">
        <f>D9+D10</f>
        <v>101</v>
      </c>
      <c r="G9" s="453">
        <f>E9+E10</f>
        <v>73</v>
      </c>
      <c r="H9" s="453">
        <f>SUM(F9:G9)</f>
        <v>174</v>
      </c>
      <c r="I9" s="453">
        <f>'สรุปแยก รพสต.'!F9+'สรุปแยก รพสต.'!F10</f>
        <v>34</v>
      </c>
      <c r="J9" s="457">
        <f>'สรุปแยก รพสต.'!G9+'สรุปแยก รพสต.'!G10</f>
        <v>33</v>
      </c>
      <c r="K9" s="453">
        <f>'สรุปแยก รพสต.'!H9+'สรุปแยก รพสต.'!H10</f>
        <v>95</v>
      </c>
      <c r="L9" s="453">
        <f>'สรุปแยก รพสต.'!I9+'สรุปแยก รพสต.'!I10</f>
        <v>10</v>
      </c>
      <c r="M9" s="453">
        <f>'สรุปแยก รพสต.'!J9+'สรุปแยก รพสต.'!J10</f>
        <v>20</v>
      </c>
      <c r="N9" s="453">
        <f>'สรุปแยก รพสต.'!K9+'สรุปแยก รพสต.'!K10</f>
        <v>4</v>
      </c>
      <c r="O9" s="457">
        <v>7</v>
      </c>
    </row>
    <row r="10" spans="1:15">
      <c r="A10" s="465"/>
      <c r="B10" s="458"/>
      <c r="C10" s="332" t="s">
        <v>1608</v>
      </c>
      <c r="D10" s="333">
        <v>57</v>
      </c>
      <c r="E10" s="333">
        <v>37</v>
      </c>
      <c r="F10" s="454"/>
      <c r="G10" s="454"/>
      <c r="H10" s="454"/>
      <c r="I10" s="454"/>
      <c r="J10" s="458"/>
      <c r="K10" s="454"/>
      <c r="L10" s="454"/>
      <c r="M10" s="454"/>
      <c r="N10" s="454"/>
      <c r="O10" s="458"/>
    </row>
    <row r="11" spans="1:15">
      <c r="A11" s="466">
        <v>4</v>
      </c>
      <c r="B11" s="441" t="s">
        <v>576</v>
      </c>
      <c r="C11" s="334" t="s">
        <v>1610</v>
      </c>
      <c r="D11" s="335">
        <v>37</v>
      </c>
      <c r="E11" s="335">
        <v>27</v>
      </c>
      <c r="F11" s="455">
        <f>D11+D12</f>
        <v>70</v>
      </c>
      <c r="G11" s="455">
        <f>E11+E12</f>
        <v>46</v>
      </c>
      <c r="H11" s="455">
        <f>SUM(F11:G11)</f>
        <v>116</v>
      </c>
      <c r="I11" s="455">
        <f>'สรุปแยก รพสต.'!F11+'สรุปแยก รพสต.'!F12</f>
        <v>15</v>
      </c>
      <c r="J11" s="455">
        <f>'สรุปแยก รพสต.'!G11+'สรุปแยก รพสต.'!G12</f>
        <v>24</v>
      </c>
      <c r="K11" s="455">
        <f>'สรุปแยก รพสต.'!H11+'สรุปแยก รพสต.'!H12</f>
        <v>65</v>
      </c>
      <c r="L11" s="455">
        <f>'สรุปแยก รพสต.'!I11+'สรุปแยก รพสต.'!I12</f>
        <v>12</v>
      </c>
      <c r="M11" s="455">
        <f>'สรุปแยก รพสต.'!J11+'สรุปแยก รพสต.'!J12</f>
        <v>13</v>
      </c>
      <c r="N11" s="455">
        <f>'สรุปแยก รพสต.'!K11+'สรุปแยก รพสต.'!K12</f>
        <v>2</v>
      </c>
      <c r="O11" s="441">
        <v>3</v>
      </c>
    </row>
    <row r="12" spans="1:15">
      <c r="A12" s="467"/>
      <c r="B12" s="442"/>
      <c r="C12" s="336" t="s">
        <v>1609</v>
      </c>
      <c r="D12" s="335">
        <v>33</v>
      </c>
      <c r="E12" s="335">
        <v>19</v>
      </c>
      <c r="F12" s="456"/>
      <c r="G12" s="456"/>
      <c r="H12" s="456"/>
      <c r="I12" s="456"/>
      <c r="J12" s="456"/>
      <c r="K12" s="456"/>
      <c r="L12" s="456"/>
      <c r="M12" s="456"/>
      <c r="N12" s="456"/>
      <c r="O12" s="442"/>
    </row>
    <row r="13" spans="1:15">
      <c r="A13" s="459">
        <v>5</v>
      </c>
      <c r="B13" s="445" t="s">
        <v>726</v>
      </c>
      <c r="C13" s="328" t="s">
        <v>1611</v>
      </c>
      <c r="D13" s="329">
        <v>41</v>
      </c>
      <c r="E13" s="329">
        <v>34</v>
      </c>
      <c r="F13" s="448">
        <f>D13+D14+D15</f>
        <v>127</v>
      </c>
      <c r="G13" s="448">
        <f>E13+E14+E15</f>
        <v>113</v>
      </c>
      <c r="H13" s="448">
        <f>SUM(F13:G13)</f>
        <v>240</v>
      </c>
      <c r="I13" s="448">
        <f>'สรุปแยก รพสต.'!F13+'สรุปแยก รพสต.'!F14+'สรุปแยก รพสต.'!F15</f>
        <v>28</v>
      </c>
      <c r="J13" s="448">
        <f>'สรุปแยก รพสต.'!G13+'สรุปแยก รพสต.'!G14+'สรุปแยก รพสต.'!G15</f>
        <v>30</v>
      </c>
      <c r="K13" s="448">
        <f>'สรุปแยก รพสต.'!H13+'สรุปแยก รพสต.'!H14+'สรุปแยก รพสต.'!H15</f>
        <v>149</v>
      </c>
      <c r="L13" s="448">
        <f>'สรุปแยก รพสต.'!I13+'สรุปแยก รพสต.'!I14+'สรุปแยก รพสต.'!I15</f>
        <v>19</v>
      </c>
      <c r="M13" s="448">
        <f>'สรุปแยก รพสต.'!J13+'สรุปแยก รพสต.'!J14+'สรุปแยก รพสต.'!J15</f>
        <v>26</v>
      </c>
      <c r="N13" s="448">
        <f>'สรุปแยก รพสต.'!K13+'สรุปแยก รพสต.'!K14+'สรุปแยก รพสต.'!K15</f>
        <v>2</v>
      </c>
      <c r="O13" s="445">
        <v>10</v>
      </c>
    </row>
    <row r="14" spans="1:15">
      <c r="A14" s="460"/>
      <c r="B14" s="446"/>
      <c r="C14" s="328" t="s">
        <v>1612</v>
      </c>
      <c r="D14" s="329">
        <v>63</v>
      </c>
      <c r="E14" s="329">
        <v>54</v>
      </c>
      <c r="F14" s="449"/>
      <c r="G14" s="449"/>
      <c r="H14" s="449"/>
      <c r="I14" s="449"/>
      <c r="J14" s="449"/>
      <c r="K14" s="449"/>
      <c r="L14" s="449"/>
      <c r="M14" s="449"/>
      <c r="N14" s="449"/>
      <c r="O14" s="446"/>
    </row>
    <row r="15" spans="1:15">
      <c r="A15" s="461"/>
      <c r="B15" s="447"/>
      <c r="C15" s="328" t="s">
        <v>1613</v>
      </c>
      <c r="D15" s="329">
        <v>23</v>
      </c>
      <c r="E15" s="329">
        <v>25</v>
      </c>
      <c r="F15" s="450"/>
      <c r="G15" s="450"/>
      <c r="H15" s="450"/>
      <c r="I15" s="450"/>
      <c r="J15" s="450"/>
      <c r="K15" s="450"/>
      <c r="L15" s="450"/>
      <c r="M15" s="450"/>
      <c r="N15" s="450"/>
      <c r="O15" s="447"/>
    </row>
    <row r="16" spans="1:15">
      <c r="A16" s="462">
        <v>6</v>
      </c>
      <c r="B16" s="443" t="s">
        <v>948</v>
      </c>
      <c r="C16" s="337" t="s">
        <v>1614</v>
      </c>
      <c r="D16" s="338">
        <v>64</v>
      </c>
      <c r="E16" s="338">
        <v>29</v>
      </c>
      <c r="F16" s="451">
        <f>D16+D17</f>
        <v>88</v>
      </c>
      <c r="G16" s="451">
        <f>E16+E17</f>
        <v>48</v>
      </c>
      <c r="H16" s="451">
        <f>SUM(F16:G16)</f>
        <v>136</v>
      </c>
      <c r="I16" s="451">
        <f>'สรุปแยก รพสต.'!F16+'สรุปแยก รพสต.'!F17</f>
        <v>18</v>
      </c>
      <c r="J16" s="451">
        <f>'สรุปแยก รพสต.'!G16+'สรุปแยก รพสต.'!G17</f>
        <v>29</v>
      </c>
      <c r="K16" s="451">
        <f>'สรุปแยก รพสต.'!H16+'สรุปแยก รพสต.'!H17</f>
        <v>77</v>
      </c>
      <c r="L16" s="451">
        <f>'สรุปแยก รพสต.'!I16+'สรุปแยก รพสต.'!I17</f>
        <v>5</v>
      </c>
      <c r="M16" s="451">
        <f>'สรุปแยก รพสต.'!J16+'สรุปแยก รพสต.'!J17</f>
        <v>15</v>
      </c>
      <c r="N16" s="451">
        <f>'สรุปแยก รพสต.'!K16+'สรุปแยก รพสต.'!K17</f>
        <v>3</v>
      </c>
      <c r="O16" s="443">
        <v>6</v>
      </c>
    </row>
    <row r="17" spans="1:15" ht="18.75" customHeight="1">
      <c r="A17" s="463"/>
      <c r="B17" s="444"/>
      <c r="C17" s="337" t="s">
        <v>1615</v>
      </c>
      <c r="D17" s="338">
        <v>24</v>
      </c>
      <c r="E17" s="338">
        <v>19</v>
      </c>
      <c r="F17" s="452"/>
      <c r="G17" s="452"/>
      <c r="H17" s="452"/>
      <c r="I17" s="452"/>
      <c r="J17" s="452"/>
      <c r="K17" s="452"/>
      <c r="L17" s="452"/>
      <c r="M17" s="452"/>
      <c r="N17" s="452"/>
      <c r="O17" s="444"/>
    </row>
    <row r="18" spans="1:15" ht="24" customHeight="1">
      <c r="A18" s="8"/>
      <c r="B18" s="8"/>
      <c r="C18" s="8"/>
      <c r="D18" s="8"/>
      <c r="E18" s="8"/>
      <c r="F18" s="8"/>
      <c r="G18" s="8"/>
      <c r="H18" s="8">
        <f t="shared" ref="H18:O18" si="0">SUM(H4:H17)</f>
        <v>1124</v>
      </c>
      <c r="I18" s="8">
        <f t="shared" si="0"/>
        <v>120</v>
      </c>
      <c r="J18" s="8">
        <f t="shared" si="0"/>
        <v>164</v>
      </c>
      <c r="K18" s="8">
        <f t="shared" si="0"/>
        <v>587</v>
      </c>
      <c r="L18" s="8">
        <f t="shared" si="0"/>
        <v>70</v>
      </c>
      <c r="M18" s="8">
        <f t="shared" si="0"/>
        <v>116</v>
      </c>
      <c r="N18" s="8">
        <f t="shared" si="0"/>
        <v>20</v>
      </c>
      <c r="O18" s="8">
        <f t="shared" si="0"/>
        <v>50</v>
      </c>
    </row>
    <row r="20" spans="1:15">
      <c r="B20" s="227"/>
    </row>
  </sheetData>
  <mergeCells count="77">
    <mergeCell ref="J4:J6"/>
    <mergeCell ref="I4:I6"/>
    <mergeCell ref="L7:L8"/>
    <mergeCell ref="K7:K8"/>
    <mergeCell ref="J7:J8"/>
    <mergeCell ref="I7:I8"/>
    <mergeCell ref="O9:O10"/>
    <mergeCell ref="O11:O12"/>
    <mergeCell ref="O13:O15"/>
    <mergeCell ref="O16:O17"/>
    <mergeCell ref="H13:H15"/>
    <mergeCell ref="M16:M17"/>
    <mergeCell ref="L16:L17"/>
    <mergeCell ref="K16:K17"/>
    <mergeCell ref="J16:J17"/>
    <mergeCell ref="I16:I17"/>
    <mergeCell ref="H9:H10"/>
    <mergeCell ref="M11:M12"/>
    <mergeCell ref="L11:L12"/>
    <mergeCell ref="K11:K12"/>
    <mergeCell ref="J11:J12"/>
    <mergeCell ref="I11:I12"/>
    <mergeCell ref="N16:N17"/>
    <mergeCell ref="N13:N15"/>
    <mergeCell ref="N11:N12"/>
    <mergeCell ref="N9:N10"/>
    <mergeCell ref="G13:G15"/>
    <mergeCell ref="G16:G17"/>
    <mergeCell ref="H11:H12"/>
    <mergeCell ref="M9:M10"/>
    <mergeCell ref="J13:J15"/>
    <mergeCell ref="I13:I15"/>
    <mergeCell ref="L9:L10"/>
    <mergeCell ref="K9:K10"/>
    <mergeCell ref="J9:J10"/>
    <mergeCell ref="I9:I10"/>
    <mergeCell ref="H16:H17"/>
    <mergeCell ref="M13:M15"/>
    <mergeCell ref="L13:L15"/>
    <mergeCell ref="K13:K15"/>
    <mergeCell ref="B9:B10"/>
    <mergeCell ref="A13:A15"/>
    <mergeCell ref="A16:A17"/>
    <mergeCell ref="G9:G10"/>
    <mergeCell ref="G11:G12"/>
    <mergeCell ref="A9:A10"/>
    <mergeCell ref="A11:A12"/>
    <mergeCell ref="F7:F8"/>
    <mergeCell ref="B11:B12"/>
    <mergeCell ref="B16:B17"/>
    <mergeCell ref="B13:B15"/>
    <mergeCell ref="F13:F15"/>
    <mergeCell ref="F16:F17"/>
    <mergeCell ref="B7:B8"/>
    <mergeCell ref="F9:F10"/>
    <mergeCell ref="F11:F12"/>
    <mergeCell ref="A1:O1"/>
    <mergeCell ref="A2:A3"/>
    <mergeCell ref="B2:B3"/>
    <mergeCell ref="D2:H2"/>
    <mergeCell ref="I2:N2"/>
    <mergeCell ref="A4:A6"/>
    <mergeCell ref="A7:A8"/>
    <mergeCell ref="O7:O8"/>
    <mergeCell ref="M7:M8"/>
    <mergeCell ref="B4:B6"/>
    <mergeCell ref="F4:F6"/>
    <mergeCell ref="G4:G6"/>
    <mergeCell ref="O4:O6"/>
    <mergeCell ref="N4:N6"/>
    <mergeCell ref="H4:H6"/>
    <mergeCell ref="G7:G8"/>
    <mergeCell ref="N7:N8"/>
    <mergeCell ref="H7:H8"/>
    <mergeCell ref="M4:M6"/>
    <mergeCell ref="L4:L6"/>
    <mergeCell ref="K4:K6"/>
  </mergeCells>
  <pageMargins left="0.23" right="0.14000000000000001" top="0.17" bottom="0.16" header="0.12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topLeftCell="A16" zoomScale="89" zoomScaleNormal="89" workbookViewId="0">
      <selection activeCell="P25" sqref="P25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48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91"/>
      <c r="B1" s="188" t="s">
        <v>2045</v>
      </c>
      <c r="C1" s="91"/>
      <c r="D1" s="91"/>
      <c r="E1" s="91"/>
      <c r="F1" s="91"/>
      <c r="G1" s="91"/>
      <c r="H1" s="91"/>
      <c r="I1" s="91"/>
      <c r="J1" s="91"/>
      <c r="K1" s="91"/>
      <c r="L1" s="147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0"/>
    </row>
    <row r="3" spans="1:50" ht="24" customHeight="1">
      <c r="A3" s="469" t="s">
        <v>34</v>
      </c>
      <c r="B3" s="469" t="s">
        <v>35</v>
      </c>
      <c r="C3" s="472" t="s">
        <v>1287</v>
      </c>
      <c r="D3" s="473"/>
      <c r="E3" s="474"/>
      <c r="F3" s="475" t="s">
        <v>43</v>
      </c>
      <c r="G3" s="475"/>
      <c r="H3" s="475"/>
      <c r="I3" s="475"/>
      <c r="J3" s="475"/>
      <c r="K3" s="475"/>
      <c r="L3" s="59"/>
      <c r="M3" s="476" t="s">
        <v>5</v>
      </c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7" t="s">
        <v>6</v>
      </c>
      <c r="AA3" s="477"/>
      <c r="AB3" s="477"/>
      <c r="AC3" s="477"/>
      <c r="AD3" s="477"/>
      <c r="AE3" s="470" t="s">
        <v>7</v>
      </c>
      <c r="AF3" s="470"/>
      <c r="AG3" s="470"/>
      <c r="AH3" s="470"/>
      <c r="AI3" s="470"/>
      <c r="AJ3" s="470"/>
      <c r="AK3" s="470"/>
      <c r="AL3" s="471" t="s">
        <v>8</v>
      </c>
      <c r="AM3" s="471"/>
      <c r="AN3" s="468" t="s">
        <v>1380</v>
      </c>
      <c r="AO3" s="468"/>
      <c r="AP3" s="468"/>
    </row>
    <row r="4" spans="1:50" ht="144" customHeight="1">
      <c r="A4" s="469"/>
      <c r="B4" s="469"/>
      <c r="C4" s="11" t="s">
        <v>1288</v>
      </c>
      <c r="D4" s="11" t="s">
        <v>1289</v>
      </c>
      <c r="E4" s="341" t="s">
        <v>36</v>
      </c>
      <c r="F4" s="13" t="s">
        <v>44</v>
      </c>
      <c r="G4" s="13" t="s">
        <v>45</v>
      </c>
      <c r="H4" s="13" t="s">
        <v>46</v>
      </c>
      <c r="I4" s="13" t="s">
        <v>1304</v>
      </c>
      <c r="J4" s="13" t="s">
        <v>1305</v>
      </c>
      <c r="K4" s="13" t="s">
        <v>1306</v>
      </c>
      <c r="L4" s="143" t="s">
        <v>1379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339" t="s">
        <v>1616</v>
      </c>
      <c r="AO4" s="339" t="s">
        <v>1619</v>
      </c>
      <c r="AP4" s="339" t="s">
        <v>1457</v>
      </c>
      <c r="AR4" s="83"/>
      <c r="AS4" s="83"/>
      <c r="AT4" s="83"/>
      <c r="AU4" s="83"/>
      <c r="AV4" s="83"/>
      <c r="AW4" s="83"/>
      <c r="AX4" s="83"/>
    </row>
    <row r="5" spans="1:50" s="83" customFormat="1" ht="22.5" customHeight="1">
      <c r="A5" s="81">
        <v>1</v>
      </c>
      <c r="B5" s="124" t="s">
        <v>1290</v>
      </c>
      <c r="C5" s="82">
        <v>39</v>
      </c>
      <c r="D5" s="82">
        <v>27</v>
      </c>
      <c r="E5" s="243">
        <f t="shared" ref="E5:E18" si="0">C5+D5</f>
        <v>66</v>
      </c>
      <c r="F5" s="82">
        <f>หินลับ!K71</f>
        <v>5</v>
      </c>
      <c r="G5" s="82">
        <f>หินลับ!L71</f>
        <v>10</v>
      </c>
      <c r="H5" s="82">
        <f>หินลับ!M71</f>
        <v>43</v>
      </c>
      <c r="I5" s="82">
        <f>หินลับ!N71</f>
        <v>3</v>
      </c>
      <c r="J5" s="82">
        <f>หินลับ!O71</f>
        <v>6</v>
      </c>
      <c r="K5" s="82">
        <f>หินลับ!P71</f>
        <v>0</v>
      </c>
      <c r="L5" s="144">
        <v>4</v>
      </c>
      <c r="M5" s="82">
        <f>หินลับ!Q71</f>
        <v>3</v>
      </c>
      <c r="N5" s="82">
        <f>หินลับ!R71</f>
        <v>2</v>
      </c>
      <c r="O5" s="82">
        <f>หินลับ!S71</f>
        <v>0</v>
      </c>
      <c r="P5" s="82">
        <f>หินลับ!T71</f>
        <v>3</v>
      </c>
      <c r="Q5" s="82">
        <f>หินลับ!U71</f>
        <v>1</v>
      </c>
      <c r="R5" s="82">
        <f>หินลับ!V71</f>
        <v>4</v>
      </c>
      <c r="S5" s="82">
        <f>หินลับ!W71</f>
        <v>3</v>
      </c>
      <c r="T5" s="82">
        <f>หินลับ!X71</f>
        <v>3</v>
      </c>
      <c r="U5" s="82">
        <f>หินลับ!Y71</f>
        <v>0</v>
      </c>
      <c r="V5" s="82">
        <f>หินลับ!Z71</f>
        <v>0</v>
      </c>
      <c r="W5" s="82">
        <f>หินลับ!AA71</f>
        <v>0</v>
      </c>
      <c r="X5" s="82">
        <f>หินลับ!AB71</f>
        <v>1</v>
      </c>
      <c r="Y5" s="82">
        <f>หินลับ!AC71</f>
        <v>0</v>
      </c>
      <c r="Z5" s="82">
        <f>หินลับ!AD71</f>
        <v>1</v>
      </c>
      <c r="AA5" s="82">
        <f>หินลับ!AE71</f>
        <v>0</v>
      </c>
      <c r="AB5" s="82">
        <f>หินลับ!AF71</f>
        <v>2</v>
      </c>
      <c r="AC5" s="82">
        <f>หินลับ!AG71</f>
        <v>1</v>
      </c>
      <c r="AD5" s="82">
        <f>หินลับ!AH71</f>
        <v>0</v>
      </c>
      <c r="AE5" s="82">
        <f>หินลับ!AI71</f>
        <v>2</v>
      </c>
      <c r="AF5" s="82">
        <f>หินลับ!AJ71</f>
        <v>6</v>
      </c>
      <c r="AG5" s="82">
        <f>หินลับ!AK71</f>
        <v>1</v>
      </c>
      <c r="AH5" s="82">
        <f>หินลับ!AL71</f>
        <v>3</v>
      </c>
      <c r="AI5" s="82">
        <f>หินลับ!AM71</f>
        <v>0</v>
      </c>
      <c r="AJ5" s="82">
        <f>หินลับ!AN71</f>
        <v>25</v>
      </c>
      <c r="AK5" s="82">
        <f>หินลับ!AO71</f>
        <v>0</v>
      </c>
      <c r="AL5" s="82">
        <f>หินลับ!AP71</f>
        <v>31</v>
      </c>
      <c r="AM5" s="82">
        <f>หินลับ!AQ71</f>
        <v>6</v>
      </c>
      <c r="AN5" s="340"/>
      <c r="AO5" s="340"/>
      <c r="AP5" s="340"/>
    </row>
    <row r="6" spans="1:50" s="83" customFormat="1" ht="22.5" customHeight="1">
      <c r="A6" s="81">
        <v>2</v>
      </c>
      <c r="B6" s="124" t="s">
        <v>1291</v>
      </c>
      <c r="C6" s="82">
        <v>21</v>
      </c>
      <c r="D6" s="82">
        <v>6</v>
      </c>
      <c r="E6" s="243">
        <f t="shared" si="0"/>
        <v>27</v>
      </c>
      <c r="F6" s="82">
        <f>หลังเขา!K33</f>
        <v>0</v>
      </c>
      <c r="G6" s="82">
        <f>หลังเขา!L33</f>
        <v>3</v>
      </c>
      <c r="H6" s="82">
        <f>หลังเขา!M33</f>
        <v>17</v>
      </c>
      <c r="I6" s="82">
        <f>หลังเขา!N33</f>
        <v>5</v>
      </c>
      <c r="J6" s="82">
        <f>หลังเขา!O33</f>
        <v>2</v>
      </c>
      <c r="K6" s="82">
        <f>หลังเขา!P33</f>
        <v>0</v>
      </c>
      <c r="L6" s="145">
        <v>1</v>
      </c>
      <c r="M6" s="82">
        <f>หลังเขา!Q33</f>
        <v>0</v>
      </c>
      <c r="N6" s="82">
        <f>หลังเขา!R33</f>
        <v>0</v>
      </c>
      <c r="O6" s="82">
        <f>หลังเขา!S33</f>
        <v>0</v>
      </c>
      <c r="P6" s="82">
        <f>หลังเขา!T33</f>
        <v>0</v>
      </c>
      <c r="Q6" s="82">
        <f>หลังเขา!U33</f>
        <v>1</v>
      </c>
      <c r="R6" s="82">
        <f>หลังเขา!V33</f>
        <v>0</v>
      </c>
      <c r="S6" s="82">
        <f>หลังเขา!W33</f>
        <v>0</v>
      </c>
      <c r="T6" s="82">
        <f>หลังเขา!X33</f>
        <v>1</v>
      </c>
      <c r="U6" s="82">
        <f>หลังเขา!Y33</f>
        <v>0</v>
      </c>
      <c r="V6" s="82">
        <f>หลังเขา!Z33</f>
        <v>0</v>
      </c>
      <c r="W6" s="82">
        <f>หลังเขา!AA33</f>
        <v>0</v>
      </c>
      <c r="X6" s="82">
        <f>หลังเขา!AB33</f>
        <v>0</v>
      </c>
      <c r="Y6" s="82">
        <f>หลังเขา!AC33</f>
        <v>0</v>
      </c>
      <c r="Z6" s="82">
        <f>หลังเขา!AD33</f>
        <v>0</v>
      </c>
      <c r="AA6" s="82">
        <f>หลังเขา!AE33</f>
        <v>0</v>
      </c>
      <c r="AB6" s="82">
        <f>หลังเขา!AF33</f>
        <v>0</v>
      </c>
      <c r="AC6" s="82">
        <f>หลังเขา!AG33</f>
        <v>0</v>
      </c>
      <c r="AD6" s="82">
        <f>หลังเขา!AH33</f>
        <v>0</v>
      </c>
      <c r="AE6" s="82">
        <f>หลังเขา!AI33</f>
        <v>0</v>
      </c>
      <c r="AF6" s="82">
        <f>หลังเขา!AJ33</f>
        <v>0</v>
      </c>
      <c r="AG6" s="82">
        <f>หลังเขา!AK33</f>
        <v>0</v>
      </c>
      <c r="AH6" s="82">
        <f>หลังเขา!AL33</f>
        <v>0</v>
      </c>
      <c r="AI6" s="82">
        <f>หลังเขา!AM33</f>
        <v>0</v>
      </c>
      <c r="AJ6" s="82">
        <f>หลังเขา!AN33</f>
        <v>0</v>
      </c>
      <c r="AK6" s="82">
        <f>หลังเขา!AO33</f>
        <v>0</v>
      </c>
      <c r="AL6" s="82">
        <f>หลังเขา!AP33</f>
        <v>7</v>
      </c>
      <c r="AM6" s="82">
        <f>หลังเขา!AQ33</f>
        <v>0</v>
      </c>
      <c r="AN6" s="340"/>
      <c r="AO6" s="340"/>
      <c r="AP6" s="340"/>
    </row>
    <row r="7" spans="1:50" s="83" customFormat="1" ht="22.5" customHeight="1">
      <c r="A7" s="81">
        <v>3</v>
      </c>
      <c r="B7" s="124" t="s">
        <v>1292</v>
      </c>
      <c r="C7" s="82">
        <v>49</v>
      </c>
      <c r="D7" s="82">
        <v>26</v>
      </c>
      <c r="E7" s="243">
        <f t="shared" si="0"/>
        <v>75</v>
      </c>
      <c r="F7" s="82">
        <f>สาวน้อย!K93</f>
        <v>11</v>
      </c>
      <c r="G7" s="82">
        <f>สาวน้อย!L93</f>
        <v>9</v>
      </c>
      <c r="H7" s="82">
        <f>สาวน้อย!M93</f>
        <v>53</v>
      </c>
      <c r="I7" s="82">
        <f>สาวน้อย!N93</f>
        <v>4</v>
      </c>
      <c r="J7" s="82">
        <f>สาวน้อย!O93</f>
        <v>15</v>
      </c>
      <c r="K7" s="82">
        <f>สาวน้อย!P93</f>
        <v>3</v>
      </c>
      <c r="L7" s="145">
        <v>4</v>
      </c>
      <c r="M7" s="82">
        <f>สาวน้อย!Q93</f>
        <v>4</v>
      </c>
      <c r="N7" s="82">
        <f>สาวน้อย!R93</f>
        <v>1</v>
      </c>
      <c r="O7" s="82">
        <f>สาวน้อย!S93</f>
        <v>0</v>
      </c>
      <c r="P7" s="82">
        <f>สาวน้อย!T93</f>
        <v>2</v>
      </c>
      <c r="Q7" s="82">
        <f>สาวน้อย!U93</f>
        <v>1</v>
      </c>
      <c r="R7" s="82">
        <f>สาวน้อย!V93</f>
        <v>1</v>
      </c>
      <c r="S7" s="82">
        <f>สาวน้อย!W93</f>
        <v>2</v>
      </c>
      <c r="T7" s="82">
        <f>สาวน้อย!X93</f>
        <v>1</v>
      </c>
      <c r="U7" s="82">
        <f>สาวน้อย!Y93</f>
        <v>2</v>
      </c>
      <c r="V7" s="82">
        <f>สาวน้อย!Z93</f>
        <v>0</v>
      </c>
      <c r="W7" s="82">
        <f>สาวน้อย!AA93</f>
        <v>0</v>
      </c>
      <c r="X7" s="82">
        <f>สาวน้อย!AB93</f>
        <v>0</v>
      </c>
      <c r="Y7" s="82">
        <f>สาวน้อย!AC93</f>
        <v>0</v>
      </c>
      <c r="Z7" s="82">
        <f>สาวน้อย!AD93</f>
        <v>0</v>
      </c>
      <c r="AA7" s="82">
        <f>สาวน้อย!AE93</f>
        <v>0</v>
      </c>
      <c r="AB7" s="82">
        <f>สาวน้อย!AF93</f>
        <v>1</v>
      </c>
      <c r="AC7" s="82">
        <f>สาวน้อย!AG93</f>
        <v>0</v>
      </c>
      <c r="AD7" s="82">
        <f>สาวน้อย!AH93</f>
        <v>0</v>
      </c>
      <c r="AE7" s="82">
        <f>สาวน้อย!AI93</f>
        <v>6</v>
      </c>
      <c r="AF7" s="82">
        <f>สาวน้อย!AJ93</f>
        <v>5</v>
      </c>
      <c r="AG7" s="82">
        <f>สาวน้อย!AK93</f>
        <v>1</v>
      </c>
      <c r="AH7" s="82">
        <f>สาวน้อย!AL93</f>
        <v>1</v>
      </c>
      <c r="AI7" s="82">
        <f>สาวน้อย!AM93</f>
        <v>1</v>
      </c>
      <c r="AJ7" s="82">
        <f>สาวน้อย!AN93</f>
        <v>23</v>
      </c>
      <c r="AK7" s="82">
        <f>สาวน้อย!AO93</f>
        <v>0</v>
      </c>
      <c r="AL7" s="82">
        <f>สาวน้อย!AP93</f>
        <v>43</v>
      </c>
      <c r="AM7" s="82">
        <f>สาวน้อย!AQ93</f>
        <v>1</v>
      </c>
      <c r="AN7" s="340">
        <v>6</v>
      </c>
      <c r="AO7" s="340">
        <v>5</v>
      </c>
      <c r="AP7" s="340"/>
    </row>
    <row r="8" spans="1:50" s="83" customFormat="1" ht="22.5" customHeight="1">
      <c r="A8" s="81">
        <v>4</v>
      </c>
      <c r="B8" s="124" t="s">
        <v>1293</v>
      </c>
      <c r="C8" s="82">
        <v>31</v>
      </c>
      <c r="D8" s="82">
        <v>22</v>
      </c>
      <c r="E8" s="243">
        <f t="shared" si="0"/>
        <v>53</v>
      </c>
      <c r="F8" s="82">
        <v>4</v>
      </c>
      <c r="G8" s="82">
        <f>มิตรภาพ!L61</f>
        <v>12</v>
      </c>
      <c r="H8" s="82">
        <v>35</v>
      </c>
      <c r="I8" s="82">
        <f>มิตรภาพ!N61</f>
        <v>4</v>
      </c>
      <c r="J8" s="82">
        <v>5</v>
      </c>
      <c r="K8" s="82">
        <v>4</v>
      </c>
      <c r="L8" s="145">
        <v>4</v>
      </c>
      <c r="M8" s="82">
        <f>มิตรภาพ!Q61</f>
        <v>2</v>
      </c>
      <c r="N8" s="82">
        <f>มิตรภาพ!R61</f>
        <v>0</v>
      </c>
      <c r="O8" s="82">
        <f>มิตรภาพ!S61</f>
        <v>0</v>
      </c>
      <c r="P8" s="82">
        <f>มิตรภาพ!T61</f>
        <v>0</v>
      </c>
      <c r="Q8" s="82">
        <f>มิตรภาพ!U61</f>
        <v>2</v>
      </c>
      <c r="R8" s="82">
        <f>มิตรภาพ!V61</f>
        <v>0</v>
      </c>
      <c r="S8" s="82">
        <f>มิตรภาพ!W61</f>
        <v>1</v>
      </c>
      <c r="T8" s="82">
        <f>มิตรภาพ!X61</f>
        <v>3</v>
      </c>
      <c r="U8" s="82">
        <f>มิตรภาพ!Y61</f>
        <v>1</v>
      </c>
      <c r="V8" s="82">
        <f>มิตรภาพ!Z61</f>
        <v>0</v>
      </c>
      <c r="W8" s="82">
        <f>มิตรภาพ!AA61</f>
        <v>0</v>
      </c>
      <c r="X8" s="82">
        <f>มิตรภาพ!AB61</f>
        <v>0</v>
      </c>
      <c r="Y8" s="82">
        <f>มิตรภาพ!AC61</f>
        <v>0</v>
      </c>
      <c r="Z8" s="82">
        <f>มิตรภาพ!AD61</f>
        <v>0</v>
      </c>
      <c r="AA8" s="82">
        <f>มิตรภาพ!AE61</f>
        <v>1</v>
      </c>
      <c r="AB8" s="82">
        <f>มิตรภาพ!AF61</f>
        <v>1</v>
      </c>
      <c r="AC8" s="82">
        <f>มิตรภาพ!AG61</f>
        <v>1</v>
      </c>
      <c r="AD8" s="82">
        <f>มิตรภาพ!AH61</f>
        <v>0</v>
      </c>
      <c r="AE8" s="82">
        <f>มิตรภาพ!AI61</f>
        <v>2</v>
      </c>
      <c r="AF8" s="82">
        <f>มิตรภาพ!AJ61</f>
        <v>1</v>
      </c>
      <c r="AG8" s="82">
        <f>มิตรภาพ!AK61</f>
        <v>0</v>
      </c>
      <c r="AH8" s="82">
        <f>มิตรภาพ!AL61</f>
        <v>1</v>
      </c>
      <c r="AI8" s="82">
        <f>มิตรภาพ!AM61</f>
        <v>2</v>
      </c>
      <c r="AJ8" s="82">
        <f>มิตรภาพ!AN61</f>
        <v>15</v>
      </c>
      <c r="AK8" s="82">
        <f>มิตรภาพ!AO61</f>
        <v>0</v>
      </c>
      <c r="AL8" s="82">
        <f>มิตรภาพ!AP61</f>
        <v>21</v>
      </c>
      <c r="AM8" s="82">
        <f>มิตรภาพ!AQ61</f>
        <v>3</v>
      </c>
      <c r="AN8" s="340"/>
      <c r="AO8" s="340">
        <v>3</v>
      </c>
      <c r="AP8" s="340"/>
    </row>
    <row r="9" spans="1:50" s="83" customFormat="1" ht="22.5" customHeight="1">
      <c r="A9" s="81">
        <v>5</v>
      </c>
      <c r="B9" s="124" t="s">
        <v>1294</v>
      </c>
      <c r="C9" s="82">
        <v>44</v>
      </c>
      <c r="D9" s="82">
        <v>36</v>
      </c>
      <c r="E9" s="243">
        <f t="shared" si="0"/>
        <v>80</v>
      </c>
      <c r="F9" s="216">
        <f>คลองไทร!K86</f>
        <v>9</v>
      </c>
      <c r="G9" s="216">
        <f>คลองไทร!L86</f>
        <v>18</v>
      </c>
      <c r="H9" s="216">
        <f>คลองไทร!M86</f>
        <v>47</v>
      </c>
      <c r="I9" s="216">
        <f>คลองไทร!N86</f>
        <v>6</v>
      </c>
      <c r="J9" s="216">
        <f>คลองไทร!O86</f>
        <v>12</v>
      </c>
      <c r="K9" s="216">
        <f>คลองไทร!P86</f>
        <v>3</v>
      </c>
      <c r="L9" s="145">
        <v>3</v>
      </c>
      <c r="M9" s="82">
        <f>คลองไทร!Q86</f>
        <v>6</v>
      </c>
      <c r="N9" s="82">
        <f>คลองไทร!R86</f>
        <v>5</v>
      </c>
      <c r="O9" s="82">
        <f>คลองไทร!S86</f>
        <v>0</v>
      </c>
      <c r="P9" s="82">
        <f>คลองไทร!T86</f>
        <v>0</v>
      </c>
      <c r="Q9" s="82">
        <f>คลองไทร!U86</f>
        <v>16</v>
      </c>
      <c r="R9" s="82">
        <f>คลองไทร!V86</f>
        <v>5</v>
      </c>
      <c r="S9" s="82">
        <f>คลองไทร!W86</f>
        <v>1</v>
      </c>
      <c r="T9" s="82">
        <f>คลองไทร!X86</f>
        <v>3</v>
      </c>
      <c r="U9" s="82">
        <f>คลองไทร!Y86</f>
        <v>1</v>
      </c>
      <c r="V9" s="82">
        <f>คลองไทร!Z86</f>
        <v>0</v>
      </c>
      <c r="W9" s="82">
        <f>คลองไทร!AA86</f>
        <v>0</v>
      </c>
      <c r="X9" s="82">
        <f>คลองไทร!AB86</f>
        <v>2</v>
      </c>
      <c r="Y9" s="82">
        <f>คลองไทร!AC86</f>
        <v>0</v>
      </c>
      <c r="Z9" s="82">
        <f>คลองไทร!AD86</f>
        <v>0</v>
      </c>
      <c r="AA9" s="82">
        <f>คลองไทร!AE86</f>
        <v>0</v>
      </c>
      <c r="AB9" s="82">
        <f>คลองไทร!AF86</f>
        <v>0</v>
      </c>
      <c r="AC9" s="82">
        <f>คลองไทร!AG86</f>
        <v>0</v>
      </c>
      <c r="AD9" s="82">
        <f>คลองไทร!AH86</f>
        <v>0</v>
      </c>
      <c r="AE9" s="82">
        <f>คลองไทร!AI86</f>
        <v>1</v>
      </c>
      <c r="AF9" s="82">
        <f>คลองไทร!AJ86</f>
        <v>0</v>
      </c>
      <c r="AG9" s="82">
        <f>คลองไทร!AK86</f>
        <v>0</v>
      </c>
      <c r="AH9" s="82">
        <f>คลองไทร!AL86</f>
        <v>5</v>
      </c>
      <c r="AI9" s="82">
        <f>คลองไทร!AM86</f>
        <v>0</v>
      </c>
      <c r="AJ9" s="82">
        <f>คลองไทร!AN86</f>
        <v>60</v>
      </c>
      <c r="AK9" s="82">
        <f>คลองไทร!AO86</f>
        <v>0</v>
      </c>
      <c r="AL9" s="82">
        <f>คลองไทร!AP86</f>
        <v>0</v>
      </c>
      <c r="AM9" s="82">
        <f>คลองไทร!AQ86</f>
        <v>0</v>
      </c>
      <c r="AN9" s="340"/>
      <c r="AO9" s="340"/>
      <c r="AP9" s="340"/>
      <c r="AR9" s="36"/>
      <c r="AS9" s="36"/>
      <c r="AT9" s="36"/>
      <c r="AU9" s="36"/>
      <c r="AV9" s="36"/>
      <c r="AW9" s="36"/>
      <c r="AX9" s="36"/>
    </row>
    <row r="10" spans="1:50" s="83" customFormat="1" ht="22.5" customHeight="1">
      <c r="A10" s="81">
        <v>6</v>
      </c>
      <c r="B10" s="124" t="s">
        <v>1295</v>
      </c>
      <c r="C10" s="82">
        <v>57</v>
      </c>
      <c r="D10" s="82">
        <v>37</v>
      </c>
      <c r="E10" s="243">
        <f t="shared" si="0"/>
        <v>94</v>
      </c>
      <c r="F10" s="216">
        <v>25</v>
      </c>
      <c r="G10" s="216">
        <v>15</v>
      </c>
      <c r="H10" s="216">
        <v>48</v>
      </c>
      <c r="I10" s="216">
        <v>4</v>
      </c>
      <c r="J10" s="216">
        <v>8</v>
      </c>
      <c r="K10" s="216">
        <f>หนองย่างเสือ!P100</f>
        <v>1</v>
      </c>
      <c r="L10" s="145">
        <v>4</v>
      </c>
      <c r="M10" s="82">
        <f>หนองย่างเสือ!Q100</f>
        <v>4</v>
      </c>
      <c r="N10" s="82">
        <f>หนองย่างเสือ!R100</f>
        <v>3</v>
      </c>
      <c r="O10" s="82">
        <f>หนองย่างเสือ!S100</f>
        <v>2</v>
      </c>
      <c r="P10" s="82">
        <f>หนองย่างเสือ!T100</f>
        <v>6</v>
      </c>
      <c r="Q10" s="82">
        <f>หนองย่างเสือ!U100</f>
        <v>5</v>
      </c>
      <c r="R10" s="82">
        <f>หนองย่างเสือ!V100</f>
        <v>2</v>
      </c>
      <c r="S10" s="82">
        <f>หนองย่างเสือ!W100</f>
        <v>0</v>
      </c>
      <c r="T10" s="82">
        <f>หนองย่างเสือ!X100</f>
        <v>3</v>
      </c>
      <c r="U10" s="82">
        <f>หนองย่างเสือ!Y100</f>
        <v>2</v>
      </c>
      <c r="V10" s="82">
        <f>หนองย่างเสือ!Z100</f>
        <v>0</v>
      </c>
      <c r="W10" s="82">
        <f>หนองย่างเสือ!AA100</f>
        <v>0</v>
      </c>
      <c r="X10" s="82">
        <f>หนองย่างเสือ!AB100</f>
        <v>1</v>
      </c>
      <c r="Y10" s="82">
        <f>หนองย่างเสือ!AC100</f>
        <v>0</v>
      </c>
      <c r="Z10" s="82">
        <f>หนองย่างเสือ!AD100</f>
        <v>0</v>
      </c>
      <c r="AA10" s="82">
        <f>หนองย่างเสือ!AE100</f>
        <v>0</v>
      </c>
      <c r="AB10" s="82">
        <f>หนองย่างเสือ!AF100</f>
        <v>0</v>
      </c>
      <c r="AC10" s="82">
        <f>หนองย่างเสือ!AG100</f>
        <v>0</v>
      </c>
      <c r="AD10" s="82">
        <f>หนองย่างเสือ!AH100</f>
        <v>0</v>
      </c>
      <c r="AE10" s="82">
        <f>หนองย่างเสือ!AI100</f>
        <v>0</v>
      </c>
      <c r="AF10" s="82">
        <f>หนองย่างเสือ!AJ100</f>
        <v>0</v>
      </c>
      <c r="AG10" s="82">
        <f>หนองย่างเสือ!AK100</f>
        <v>0</v>
      </c>
      <c r="AH10" s="82">
        <f>หนองย่างเสือ!AL100</f>
        <v>0</v>
      </c>
      <c r="AI10" s="82">
        <f>หนองย่างเสือ!AM100</f>
        <v>0</v>
      </c>
      <c r="AJ10" s="82">
        <f>หนองย่างเสือ!AN100</f>
        <v>0</v>
      </c>
      <c r="AK10" s="82">
        <f>หนองย่างเสือ!AO100</f>
        <v>0</v>
      </c>
      <c r="AL10" s="82">
        <f>หนองย่างเสือ!AP100</f>
        <v>28</v>
      </c>
      <c r="AM10" s="82">
        <f>หนองย่างเสือ!AQ100</f>
        <v>0</v>
      </c>
      <c r="AN10" s="340"/>
      <c r="AO10" s="340"/>
      <c r="AP10" s="340"/>
      <c r="AR10" s="36"/>
      <c r="AS10" s="36"/>
      <c r="AT10" s="36"/>
      <c r="AU10" s="36"/>
      <c r="AV10" s="36"/>
      <c r="AW10" s="36"/>
      <c r="AX10" s="36"/>
    </row>
    <row r="11" spans="1:50" s="83" customFormat="1" ht="22.5" customHeight="1">
      <c r="A11" s="81">
        <v>7</v>
      </c>
      <c r="B11" s="124" t="s">
        <v>1296</v>
      </c>
      <c r="C11" s="82">
        <v>37</v>
      </c>
      <c r="D11" s="82">
        <v>27</v>
      </c>
      <c r="E11" s="243">
        <f t="shared" si="0"/>
        <v>64</v>
      </c>
      <c r="F11" s="216">
        <f>ลำสมพุง!K73</f>
        <v>6</v>
      </c>
      <c r="G11" s="216">
        <f>ลำสมพุง!L73</f>
        <v>11</v>
      </c>
      <c r="H11" s="216">
        <f>ลำสมพุง!M73</f>
        <v>40</v>
      </c>
      <c r="I11" s="216">
        <f>ลำสมพุง!N73</f>
        <v>4</v>
      </c>
      <c r="J11" s="216">
        <f>ลำสมพุง!O73</f>
        <v>10</v>
      </c>
      <c r="K11" s="216">
        <f>ลำสมพุง!P73</f>
        <v>2</v>
      </c>
      <c r="L11" s="145">
        <v>2</v>
      </c>
      <c r="M11" s="82">
        <f>ลำสมพุง!Q73</f>
        <v>1</v>
      </c>
      <c r="N11" s="82">
        <f>ลำสมพุง!R73</f>
        <v>3</v>
      </c>
      <c r="O11" s="82">
        <f>ลำสมพุง!S73</f>
        <v>0</v>
      </c>
      <c r="P11" s="82">
        <f>ลำสมพุง!T73</f>
        <v>0</v>
      </c>
      <c r="Q11" s="82">
        <f>ลำสมพุง!U73</f>
        <v>2</v>
      </c>
      <c r="R11" s="82">
        <f>ลำสมพุง!V73</f>
        <v>1</v>
      </c>
      <c r="S11" s="82">
        <f>ลำสมพุง!W73</f>
        <v>11</v>
      </c>
      <c r="T11" s="82">
        <f>ลำสมพุง!X73</f>
        <v>3</v>
      </c>
      <c r="U11" s="82">
        <f>ลำสมพุง!Y73</f>
        <v>6</v>
      </c>
      <c r="V11" s="82">
        <f>ลำสมพุง!Z73</f>
        <v>0</v>
      </c>
      <c r="W11" s="82">
        <f>ลำสมพุง!AA73</f>
        <v>0</v>
      </c>
      <c r="X11" s="82">
        <f>ลำสมพุง!AB73</f>
        <v>2</v>
      </c>
      <c r="Y11" s="82">
        <f>ลำสมพุง!AC73</f>
        <v>1</v>
      </c>
      <c r="Z11" s="82">
        <f>ลำสมพุง!AD73</f>
        <v>0</v>
      </c>
      <c r="AA11" s="82">
        <f>ลำสมพุง!AE73</f>
        <v>0</v>
      </c>
      <c r="AB11" s="82">
        <f>ลำสมพุง!AF73</f>
        <v>3</v>
      </c>
      <c r="AC11" s="82">
        <f>ลำสมพุง!AG73</f>
        <v>2</v>
      </c>
      <c r="AD11" s="82">
        <f>ลำสมพุง!AH73</f>
        <v>0</v>
      </c>
      <c r="AE11" s="82">
        <f>ลำสมพุง!AI73</f>
        <v>4</v>
      </c>
      <c r="AF11" s="82">
        <f>ลำสมพุง!AJ73</f>
        <v>2</v>
      </c>
      <c r="AG11" s="82">
        <f>ลำสมพุง!AK73</f>
        <v>0</v>
      </c>
      <c r="AH11" s="82">
        <f>ลำสมพุง!AL73</f>
        <v>1</v>
      </c>
      <c r="AI11" s="82">
        <f>ลำสมพุง!AM73</f>
        <v>6</v>
      </c>
      <c r="AJ11" s="82">
        <f>ลำสมพุง!AN73</f>
        <v>8</v>
      </c>
      <c r="AK11" s="82">
        <f>ลำสมพุง!AO73</f>
        <v>0</v>
      </c>
      <c r="AL11" s="82">
        <f>ลำสมพุง!AP73</f>
        <v>32</v>
      </c>
      <c r="AM11" s="82">
        <f>ลำสมพุง!AQ73</f>
        <v>11</v>
      </c>
      <c r="AN11" s="340">
        <v>1</v>
      </c>
      <c r="AO11" s="340"/>
      <c r="AP11" s="340"/>
      <c r="AR11" s="12"/>
      <c r="AS11" s="12"/>
      <c r="AT11" s="12"/>
      <c r="AU11" s="12"/>
      <c r="AV11" s="12"/>
      <c r="AW11" s="12"/>
      <c r="AX11" s="12"/>
    </row>
    <row r="12" spans="1:50" s="83" customFormat="1" ht="22.5" customHeight="1">
      <c r="A12" s="81">
        <v>8</v>
      </c>
      <c r="B12" s="124" t="s">
        <v>1297</v>
      </c>
      <c r="C12" s="82">
        <v>33</v>
      </c>
      <c r="D12" s="82">
        <v>19</v>
      </c>
      <c r="E12" s="243">
        <f t="shared" si="0"/>
        <v>52</v>
      </c>
      <c r="F12" s="216">
        <f>โป่งไทร!K59</f>
        <v>9</v>
      </c>
      <c r="G12" s="216">
        <f>โป่งไทร!L59</f>
        <v>13</v>
      </c>
      <c r="H12" s="216">
        <f>โป่งไทร!M59</f>
        <v>25</v>
      </c>
      <c r="I12" s="216">
        <f>โป่งไทร!N59</f>
        <v>8</v>
      </c>
      <c r="J12" s="216">
        <f>โป่งไทร!O59</f>
        <v>3</v>
      </c>
      <c r="K12" s="216">
        <f>โป่งไทร!P59</f>
        <v>0</v>
      </c>
      <c r="L12" s="145">
        <v>1</v>
      </c>
      <c r="M12" s="82">
        <f>โป่งไทร!Q59</f>
        <v>0</v>
      </c>
      <c r="N12" s="82">
        <f>โป่งไทร!R59</f>
        <v>0</v>
      </c>
      <c r="O12" s="82">
        <f>โป่งไทร!S59</f>
        <v>0</v>
      </c>
      <c r="P12" s="82">
        <f>โป่งไทร!T59</f>
        <v>0</v>
      </c>
      <c r="Q12" s="82">
        <f>โป่งไทร!U59</f>
        <v>0</v>
      </c>
      <c r="R12" s="82">
        <f>โป่งไทร!V59</f>
        <v>0</v>
      </c>
      <c r="S12" s="82">
        <f>โป่งไทร!W59</f>
        <v>0</v>
      </c>
      <c r="T12" s="82">
        <f>โป่งไทร!X59</f>
        <v>0</v>
      </c>
      <c r="U12" s="82">
        <f>โป่งไทร!Y59</f>
        <v>0</v>
      </c>
      <c r="V12" s="82">
        <f>โป่งไทร!Z59</f>
        <v>0</v>
      </c>
      <c r="W12" s="82">
        <f>โป่งไทร!AA59</f>
        <v>0</v>
      </c>
      <c r="X12" s="82">
        <f>โป่งไทร!AB59</f>
        <v>0</v>
      </c>
      <c r="Y12" s="82">
        <f>โป่งไทร!AC59</f>
        <v>0</v>
      </c>
      <c r="Z12" s="82">
        <f>โป่งไทร!AD59</f>
        <v>0</v>
      </c>
      <c r="AA12" s="82">
        <f>โป่งไทร!AE59</f>
        <v>0</v>
      </c>
      <c r="AB12" s="82">
        <f>โป่งไทร!AF59</f>
        <v>0</v>
      </c>
      <c r="AC12" s="82">
        <f>โป่งไทร!AG59</f>
        <v>0</v>
      </c>
      <c r="AD12" s="82">
        <f>โป่งไทร!AH59</f>
        <v>0</v>
      </c>
      <c r="AE12" s="82">
        <f>โป่งไทร!AI59</f>
        <v>0</v>
      </c>
      <c r="AF12" s="82">
        <f>โป่งไทร!AJ59</f>
        <v>0</v>
      </c>
      <c r="AG12" s="82">
        <f>โป่งไทร!AK59</f>
        <v>0</v>
      </c>
      <c r="AH12" s="82">
        <f>โป่งไทร!AL59</f>
        <v>0</v>
      </c>
      <c r="AI12" s="82">
        <f>โป่งไทร!AM59</f>
        <v>0</v>
      </c>
      <c r="AJ12" s="82">
        <f>โป่งไทร!AN59</f>
        <v>0</v>
      </c>
      <c r="AK12" s="82">
        <f>โป่งไทร!AO59</f>
        <v>0</v>
      </c>
      <c r="AL12" s="82">
        <f>โป่งไทร!AP59</f>
        <v>36</v>
      </c>
      <c r="AM12" s="82">
        <f>โป่งไทร!AQ59</f>
        <v>0</v>
      </c>
      <c r="AN12" s="340"/>
      <c r="AO12" s="340"/>
      <c r="AP12" s="340">
        <v>1</v>
      </c>
      <c r="AR12" s="12"/>
      <c r="AS12" s="12"/>
      <c r="AT12" s="12"/>
      <c r="AU12" s="12"/>
      <c r="AV12" s="12"/>
      <c r="AW12" s="12"/>
      <c r="AX12" s="12"/>
    </row>
    <row r="13" spans="1:50" s="83" customFormat="1" ht="22.5" customHeight="1">
      <c r="A13" s="81">
        <v>9</v>
      </c>
      <c r="B13" s="124" t="s">
        <v>1298</v>
      </c>
      <c r="C13" s="82">
        <v>41</v>
      </c>
      <c r="D13" s="82">
        <v>34</v>
      </c>
      <c r="E13" s="243">
        <f t="shared" si="0"/>
        <v>75</v>
      </c>
      <c r="F13" s="216">
        <f>หนองโป่ง!K81</f>
        <v>10</v>
      </c>
      <c r="G13" s="216">
        <f>หนองโป่ง!L81</f>
        <v>10</v>
      </c>
      <c r="H13" s="216">
        <f>หนองโป่ง!M81</f>
        <v>41</v>
      </c>
      <c r="I13" s="216">
        <f>หนองโป่ง!N81</f>
        <v>6</v>
      </c>
      <c r="J13" s="216">
        <f>หนองโป่ง!O81</f>
        <v>13</v>
      </c>
      <c r="K13" s="216">
        <f>หนองโป่ง!P81</f>
        <v>1</v>
      </c>
      <c r="L13" s="145">
        <v>4</v>
      </c>
      <c r="M13" s="82">
        <f>หนองโป่ง!Q81</f>
        <v>5</v>
      </c>
      <c r="N13" s="82">
        <f>หนองโป่ง!R81</f>
        <v>3</v>
      </c>
      <c r="O13" s="82">
        <f>หนองโป่ง!S81</f>
        <v>7</v>
      </c>
      <c r="P13" s="82">
        <f>หนองโป่ง!T81</f>
        <v>5</v>
      </c>
      <c r="Q13" s="82">
        <f>หนองโป่ง!U81</f>
        <v>2</v>
      </c>
      <c r="R13" s="82">
        <f>หนองโป่ง!V81</f>
        <v>4</v>
      </c>
      <c r="S13" s="82">
        <f>หนองโป่ง!W81</f>
        <v>2</v>
      </c>
      <c r="T13" s="82">
        <f>หนองโป่ง!X81</f>
        <v>2</v>
      </c>
      <c r="U13" s="82">
        <f>หนองโป่ง!Y81</f>
        <v>1</v>
      </c>
      <c r="V13" s="82">
        <f>หนองโป่ง!Z81</f>
        <v>1</v>
      </c>
      <c r="W13" s="82">
        <f>หนองโป่ง!AA81</f>
        <v>1</v>
      </c>
      <c r="X13" s="82">
        <f>หนองโป่ง!AB81</f>
        <v>1</v>
      </c>
      <c r="Y13" s="82">
        <f>หนองโป่ง!AC81</f>
        <v>0</v>
      </c>
      <c r="Z13" s="82">
        <f>หนองโป่ง!AD81</f>
        <v>2</v>
      </c>
      <c r="AA13" s="82">
        <f>หนองโป่ง!AE81</f>
        <v>1</v>
      </c>
      <c r="AB13" s="82">
        <f>หนองโป่ง!AF81</f>
        <v>0</v>
      </c>
      <c r="AC13" s="82">
        <f>หนองโป่ง!AG81</f>
        <v>3</v>
      </c>
      <c r="AD13" s="82">
        <f>หนองโป่ง!AH81</f>
        <v>5</v>
      </c>
      <c r="AE13" s="82">
        <f>หนองโป่ง!AI81</f>
        <v>7</v>
      </c>
      <c r="AF13" s="82">
        <f>หนองโป่ง!AJ81</f>
        <v>13</v>
      </c>
      <c r="AG13" s="82">
        <f>หนองโป่ง!AK81</f>
        <v>6</v>
      </c>
      <c r="AH13" s="82">
        <f>หนองโป่ง!AL81</f>
        <v>2</v>
      </c>
      <c r="AI13" s="82">
        <f>หนองโป่ง!AM81</f>
        <v>10</v>
      </c>
      <c r="AJ13" s="82">
        <f>หนองโป่ง!AN81</f>
        <v>31</v>
      </c>
      <c r="AK13" s="82">
        <f>หนองโป่ง!AO81</f>
        <v>5</v>
      </c>
      <c r="AL13" s="82">
        <f>หนองโป่ง!AP81</f>
        <v>33</v>
      </c>
      <c r="AM13" s="82">
        <f>หนองโป่ง!AQ81</f>
        <v>1</v>
      </c>
      <c r="AN13" s="340"/>
      <c r="AO13" s="340"/>
      <c r="AP13" s="340">
        <v>1</v>
      </c>
      <c r="AR13" s="12"/>
      <c r="AS13" s="12"/>
      <c r="AT13" s="12"/>
      <c r="AU13" s="12"/>
      <c r="AV13" s="12"/>
      <c r="AW13" s="12"/>
      <c r="AX13" s="12"/>
    </row>
    <row r="14" spans="1:50" s="83" customFormat="1" ht="22.5" customHeight="1">
      <c r="A14" s="81">
        <v>10</v>
      </c>
      <c r="B14" s="124" t="s">
        <v>1303</v>
      </c>
      <c r="C14" s="82">
        <v>63</v>
      </c>
      <c r="D14" s="82">
        <v>54</v>
      </c>
      <c r="E14" s="243">
        <f t="shared" si="0"/>
        <v>117</v>
      </c>
      <c r="F14" s="216">
        <v>15</v>
      </c>
      <c r="G14" s="216">
        <v>13</v>
      </c>
      <c r="H14" s="216">
        <v>77</v>
      </c>
      <c r="I14" s="216">
        <v>10</v>
      </c>
      <c r="J14" s="216">
        <v>5</v>
      </c>
      <c r="K14" s="216">
        <f>เฉลิมพระเกียรติ!P124</f>
        <v>1</v>
      </c>
      <c r="L14" s="145">
        <v>5</v>
      </c>
      <c r="M14" s="82">
        <f>เฉลิมพระเกียรติ!Q124</f>
        <v>5</v>
      </c>
      <c r="N14" s="82">
        <f>เฉลิมพระเกียรติ!R124</f>
        <v>2</v>
      </c>
      <c r="O14" s="82">
        <f>เฉลิมพระเกียรติ!S124</f>
        <v>0</v>
      </c>
      <c r="P14" s="82">
        <f>เฉลิมพระเกียรติ!T124</f>
        <v>0</v>
      </c>
      <c r="Q14" s="82">
        <f>เฉลิมพระเกียรติ!U124</f>
        <v>8</v>
      </c>
      <c r="R14" s="82">
        <f>เฉลิมพระเกียรติ!V124</f>
        <v>3</v>
      </c>
      <c r="S14" s="82">
        <f>เฉลิมพระเกียรติ!W124</f>
        <v>1</v>
      </c>
      <c r="T14" s="82">
        <f>เฉลิมพระเกียรติ!X124</f>
        <v>3</v>
      </c>
      <c r="U14" s="82">
        <f>เฉลิมพระเกียรติ!Y124</f>
        <v>2</v>
      </c>
      <c r="V14" s="82">
        <f>เฉลิมพระเกียรติ!Z124</f>
        <v>0</v>
      </c>
      <c r="W14" s="82">
        <f>เฉลิมพระเกียรติ!AA124</f>
        <v>0</v>
      </c>
      <c r="X14" s="82">
        <f>เฉลิมพระเกียรติ!AB124</f>
        <v>2</v>
      </c>
      <c r="Y14" s="82">
        <f>เฉลิมพระเกียรติ!AC124</f>
        <v>0</v>
      </c>
      <c r="Z14" s="82">
        <f>เฉลิมพระเกียรติ!AD124</f>
        <v>0</v>
      </c>
      <c r="AA14" s="82">
        <f>เฉลิมพระเกียรติ!AE124</f>
        <v>0</v>
      </c>
      <c r="AB14" s="82">
        <f>เฉลิมพระเกียรติ!AF124</f>
        <v>0</v>
      </c>
      <c r="AC14" s="82">
        <f>เฉลิมพระเกียรติ!AG124</f>
        <v>0</v>
      </c>
      <c r="AD14" s="82">
        <f>เฉลิมพระเกียรติ!AH124</f>
        <v>1</v>
      </c>
      <c r="AE14" s="82">
        <f>เฉลิมพระเกียรติ!AI124</f>
        <v>1</v>
      </c>
      <c r="AF14" s="82">
        <f>เฉลิมพระเกียรติ!AJ124</f>
        <v>1</v>
      </c>
      <c r="AG14" s="82">
        <f>เฉลิมพระเกียรติ!AK124</f>
        <v>1</v>
      </c>
      <c r="AH14" s="82">
        <f>เฉลิมพระเกียรติ!AL124</f>
        <v>0</v>
      </c>
      <c r="AI14" s="82">
        <f>เฉลิมพระเกียรติ!AM124</f>
        <v>0</v>
      </c>
      <c r="AJ14" s="82">
        <f>เฉลิมพระเกียรติ!AN124</f>
        <v>4</v>
      </c>
      <c r="AK14" s="82">
        <f>เฉลิมพระเกียรติ!AO124</f>
        <v>0</v>
      </c>
      <c r="AL14" s="82">
        <f>เฉลิมพระเกียรติ!AP124</f>
        <v>18</v>
      </c>
      <c r="AM14" s="82">
        <f>เฉลิมพระเกียรติ!AQ124</f>
        <v>0</v>
      </c>
      <c r="AN14" s="340"/>
      <c r="AO14" s="340">
        <v>1</v>
      </c>
      <c r="AP14" s="340">
        <v>2</v>
      </c>
      <c r="AR14" s="12"/>
      <c r="AS14" s="12"/>
      <c r="AT14" s="12"/>
      <c r="AU14" s="12"/>
      <c r="AV14" s="12"/>
      <c r="AW14" s="12"/>
      <c r="AX14" s="12"/>
    </row>
    <row r="15" spans="1:50" s="83" customFormat="1" ht="22.5" customHeight="1">
      <c r="A15" s="81">
        <v>11</v>
      </c>
      <c r="B15" s="124" t="s">
        <v>1299</v>
      </c>
      <c r="C15" s="82">
        <v>23</v>
      </c>
      <c r="D15" s="82">
        <v>25</v>
      </c>
      <c r="E15" s="243">
        <f t="shared" si="0"/>
        <v>48</v>
      </c>
      <c r="F15" s="216">
        <f>คลองม่วงเหนือ!K56</f>
        <v>3</v>
      </c>
      <c r="G15" s="216">
        <f>คลองม่วงเหนือ!L56</f>
        <v>7</v>
      </c>
      <c r="H15" s="216">
        <f>คลองม่วงเหนือ!M56</f>
        <v>31</v>
      </c>
      <c r="I15" s="216">
        <f>คลองม่วงเหนือ!N56</f>
        <v>3</v>
      </c>
      <c r="J15" s="216">
        <f>คลองม่วงเหนือ!O56</f>
        <v>8</v>
      </c>
      <c r="K15" s="216">
        <f>คลองม่วงเหนือ!P56</f>
        <v>0</v>
      </c>
      <c r="L15" s="145">
        <v>1</v>
      </c>
      <c r="M15" s="82">
        <f>คลองม่วงเหนือ!Q56</f>
        <v>1</v>
      </c>
      <c r="N15" s="82">
        <f>คลองม่วงเหนือ!R56</f>
        <v>3</v>
      </c>
      <c r="O15" s="82">
        <f>คลองม่วงเหนือ!S56</f>
        <v>1</v>
      </c>
      <c r="P15" s="82">
        <f>คลองม่วงเหนือ!T56</f>
        <v>5</v>
      </c>
      <c r="Q15" s="82">
        <f>คลองม่วงเหนือ!U56</f>
        <v>1</v>
      </c>
      <c r="R15" s="82">
        <f>คลองม่วงเหนือ!V56</f>
        <v>3</v>
      </c>
      <c r="S15" s="82">
        <f>คลองม่วงเหนือ!W56</f>
        <v>1</v>
      </c>
      <c r="T15" s="82">
        <f>คลองม่วงเหนือ!X56</f>
        <v>1</v>
      </c>
      <c r="U15" s="82">
        <f>คลองม่วงเหนือ!Y56</f>
        <v>1</v>
      </c>
      <c r="V15" s="82">
        <f>คลองม่วงเหนือ!Z56</f>
        <v>0</v>
      </c>
      <c r="W15" s="82">
        <f>คลองม่วงเหนือ!AA56</f>
        <v>2</v>
      </c>
      <c r="X15" s="82">
        <f>คลองม่วงเหนือ!AB56</f>
        <v>4</v>
      </c>
      <c r="Y15" s="82">
        <f>คลองม่วงเหนือ!AC56</f>
        <v>34</v>
      </c>
      <c r="Z15" s="82">
        <f>คลองม่วงเหนือ!AD56</f>
        <v>2</v>
      </c>
      <c r="AA15" s="82">
        <f>คลองม่วงเหนือ!AE56</f>
        <v>3</v>
      </c>
      <c r="AB15" s="82">
        <f>คลองม่วงเหนือ!AF56</f>
        <v>6</v>
      </c>
      <c r="AC15" s="82">
        <f>คลองม่วงเหนือ!AG56</f>
        <v>21</v>
      </c>
      <c r="AD15" s="82">
        <f>คลองม่วงเหนือ!AH56</f>
        <v>37</v>
      </c>
      <c r="AE15" s="82">
        <f>คลองม่วงเหนือ!AI56</f>
        <v>33</v>
      </c>
      <c r="AF15" s="82">
        <f>คลองม่วงเหนือ!AJ56</f>
        <v>4</v>
      </c>
      <c r="AG15" s="82">
        <f>คลองม่วงเหนือ!AK56</f>
        <v>5</v>
      </c>
      <c r="AH15" s="82">
        <f>คลองม่วงเหนือ!AL56</f>
        <v>3</v>
      </c>
      <c r="AI15" s="82">
        <f>คลองม่วงเหนือ!AM56</f>
        <v>32</v>
      </c>
      <c r="AJ15" s="82">
        <f>คลองม่วงเหนือ!AN56</f>
        <v>1</v>
      </c>
      <c r="AK15" s="82">
        <f>คลองม่วงเหนือ!AO56</f>
        <v>6</v>
      </c>
      <c r="AL15" s="82">
        <f>คลองม่วงเหนือ!AP56</f>
        <v>27</v>
      </c>
      <c r="AM15" s="82">
        <f>คลองม่วงเหนือ!AQ56</f>
        <v>12</v>
      </c>
      <c r="AN15" s="340"/>
      <c r="AO15" s="340">
        <v>1</v>
      </c>
      <c r="AP15" s="340"/>
      <c r="AR15" s="12"/>
      <c r="AS15" s="12"/>
      <c r="AT15" s="12"/>
      <c r="AU15" s="12"/>
      <c r="AV15" s="12"/>
      <c r="AW15" s="12"/>
      <c r="AX15" s="12"/>
    </row>
    <row r="16" spans="1:50" s="83" customFormat="1" ht="22.5" customHeight="1">
      <c r="A16" s="81">
        <v>12</v>
      </c>
      <c r="B16" s="124" t="s">
        <v>1300</v>
      </c>
      <c r="C16" s="82">
        <v>64</v>
      </c>
      <c r="D16" s="82">
        <v>29</v>
      </c>
      <c r="E16" s="243">
        <f t="shared" si="0"/>
        <v>93</v>
      </c>
      <c r="F16" s="131">
        <v>14</v>
      </c>
      <c r="G16" s="131">
        <v>20</v>
      </c>
      <c r="H16" s="131">
        <v>52</v>
      </c>
      <c r="I16" s="131">
        <v>4</v>
      </c>
      <c r="J16" s="131">
        <v>12</v>
      </c>
      <c r="K16" s="131">
        <f>ซับสนุ่น!P99</f>
        <v>2</v>
      </c>
      <c r="L16" s="146">
        <v>5</v>
      </c>
      <c r="M16" s="86">
        <f>ซับสนุ่น!Q99</f>
        <v>7</v>
      </c>
      <c r="N16" s="86">
        <f>ซับสนุ่น!R99</f>
        <v>2</v>
      </c>
      <c r="O16" s="86">
        <f>ซับสนุ่น!S99</f>
        <v>15</v>
      </c>
      <c r="P16" s="86">
        <f>ซับสนุ่น!T99</f>
        <v>6</v>
      </c>
      <c r="Q16" s="86">
        <f>ซับสนุ่น!U99</f>
        <v>3</v>
      </c>
      <c r="R16" s="86">
        <f>ซับสนุ่น!V99</f>
        <v>1</v>
      </c>
      <c r="S16" s="86">
        <f>ซับสนุ่น!W99</f>
        <v>21</v>
      </c>
      <c r="T16" s="86">
        <f>ซับสนุ่น!X99</f>
        <v>5</v>
      </c>
      <c r="U16" s="86">
        <f>ซับสนุ่น!Y99</f>
        <v>0</v>
      </c>
      <c r="V16" s="86">
        <f>ซับสนุ่น!Z99</f>
        <v>0</v>
      </c>
      <c r="W16" s="86">
        <f>ซับสนุ่น!AA99</f>
        <v>3</v>
      </c>
      <c r="X16" s="86">
        <f>ซับสนุ่น!AB99</f>
        <v>0</v>
      </c>
      <c r="Y16" s="86">
        <f>ซับสนุ่น!AC99</f>
        <v>7</v>
      </c>
      <c r="Z16" s="86">
        <f>ซับสนุ่น!AD99</f>
        <v>1</v>
      </c>
      <c r="AA16" s="86">
        <f>ซับสนุ่น!AE99</f>
        <v>0</v>
      </c>
      <c r="AB16" s="86">
        <f>ซับสนุ่น!AF99</f>
        <v>0</v>
      </c>
      <c r="AC16" s="86">
        <f>ซับสนุ่น!AG99</f>
        <v>4</v>
      </c>
      <c r="AD16" s="86">
        <f>ซับสนุ่น!AH99</f>
        <v>3</v>
      </c>
      <c r="AE16" s="86">
        <f>ซับสนุ่น!AI99</f>
        <v>2</v>
      </c>
      <c r="AF16" s="86">
        <f>ซับสนุ่น!AJ99</f>
        <v>37</v>
      </c>
      <c r="AG16" s="86">
        <f>ซับสนุ่น!AK99</f>
        <v>8</v>
      </c>
      <c r="AH16" s="86">
        <f>ซับสนุ่น!AL99</f>
        <v>0</v>
      </c>
      <c r="AI16" s="86">
        <f>ซับสนุ่น!AM99</f>
        <v>64</v>
      </c>
      <c r="AJ16" s="86">
        <f>ซับสนุ่น!AN99</f>
        <v>69</v>
      </c>
      <c r="AK16" s="86">
        <f>ซับสนุ่น!AO99</f>
        <v>5</v>
      </c>
      <c r="AL16" s="86">
        <f>ซับสนุ่น!AP99</f>
        <v>64</v>
      </c>
      <c r="AM16" s="86">
        <f>ซับสนุ่น!AQ99</f>
        <v>5</v>
      </c>
      <c r="AN16" s="340"/>
      <c r="AO16" s="340"/>
      <c r="AP16" s="340"/>
      <c r="AR16" s="12"/>
      <c r="AS16" s="12"/>
      <c r="AT16" s="12"/>
      <c r="AU16" s="12"/>
      <c r="AV16" s="12"/>
      <c r="AW16" s="12"/>
      <c r="AX16" s="12"/>
    </row>
    <row r="17" spans="1:50" s="83" customFormat="1" ht="22.5" customHeight="1">
      <c r="A17" s="81">
        <v>13</v>
      </c>
      <c r="B17" s="124" t="s">
        <v>1301</v>
      </c>
      <c r="C17" s="82">
        <v>24</v>
      </c>
      <c r="D17" s="82">
        <v>19</v>
      </c>
      <c r="E17" s="243">
        <f t="shared" si="0"/>
        <v>43</v>
      </c>
      <c r="F17" s="216">
        <f>วังยาง!K51</f>
        <v>4</v>
      </c>
      <c r="G17" s="216">
        <f>วังยาง!L51</f>
        <v>9</v>
      </c>
      <c r="H17" s="216">
        <f>วังยาง!M51</f>
        <v>25</v>
      </c>
      <c r="I17" s="216">
        <f>วังยาง!N51</f>
        <v>1</v>
      </c>
      <c r="J17" s="216">
        <f>วังยาง!O51</f>
        <v>3</v>
      </c>
      <c r="K17" s="216">
        <f>วังยาง!P51</f>
        <v>1</v>
      </c>
      <c r="L17" s="145">
        <v>1</v>
      </c>
      <c r="M17" s="82">
        <f>วังยาง!Q51</f>
        <v>0</v>
      </c>
      <c r="N17" s="82">
        <f>วังยาง!R51</f>
        <v>1</v>
      </c>
      <c r="O17" s="82">
        <f>วังยาง!S51</f>
        <v>0</v>
      </c>
      <c r="P17" s="82">
        <f>วังยาง!T51</f>
        <v>1</v>
      </c>
      <c r="Q17" s="82">
        <f>วังยาง!U51</f>
        <v>0</v>
      </c>
      <c r="R17" s="82">
        <f>วังยาง!V51</f>
        <v>0</v>
      </c>
      <c r="S17" s="82">
        <f>วังยาง!W51</f>
        <v>1</v>
      </c>
      <c r="T17" s="82">
        <f>วังยาง!X51</f>
        <v>2</v>
      </c>
      <c r="U17" s="82">
        <f>วังยาง!Y51</f>
        <v>2</v>
      </c>
      <c r="V17" s="82">
        <f>วังยาง!Z51</f>
        <v>0</v>
      </c>
      <c r="W17" s="82">
        <f>วังยาง!AA51</f>
        <v>0</v>
      </c>
      <c r="X17" s="82">
        <f>วังยาง!AB51</f>
        <v>0</v>
      </c>
      <c r="Y17" s="82">
        <f>วังยาง!AC51</f>
        <v>2</v>
      </c>
      <c r="Z17" s="82">
        <f>วังยาง!AD51</f>
        <v>0</v>
      </c>
      <c r="AA17" s="82">
        <f>วังยาง!AE51</f>
        <v>0</v>
      </c>
      <c r="AB17" s="82">
        <f>วังยาง!AF51</f>
        <v>1</v>
      </c>
      <c r="AC17" s="82">
        <f>วังยาง!AG51</f>
        <v>0</v>
      </c>
      <c r="AD17" s="82">
        <f>วังยาง!AH51</f>
        <v>1</v>
      </c>
      <c r="AE17" s="82">
        <f>วังยาง!AI51</f>
        <v>3</v>
      </c>
      <c r="AF17" s="82">
        <f>วังยาง!AJ51</f>
        <v>2</v>
      </c>
      <c r="AG17" s="82">
        <f>วังยาง!AK51</f>
        <v>1</v>
      </c>
      <c r="AH17" s="82">
        <f>วังยาง!AL51</f>
        <v>0</v>
      </c>
      <c r="AI17" s="82">
        <f>วังยาง!AM51</f>
        <v>0</v>
      </c>
      <c r="AJ17" s="82">
        <f>วังยาง!AN51</f>
        <v>1</v>
      </c>
      <c r="AK17" s="82">
        <f>วังยาง!AO51</f>
        <v>1</v>
      </c>
      <c r="AL17" s="82">
        <f>วังยาง!AP51</f>
        <v>11</v>
      </c>
      <c r="AM17" s="82">
        <f>วังยาง!AQ51</f>
        <v>0</v>
      </c>
      <c r="AN17" s="340"/>
      <c r="AO17" s="340"/>
      <c r="AP17" s="340"/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5">
        <v>14</v>
      </c>
      <c r="B18" s="124" t="s">
        <v>1302</v>
      </c>
      <c r="C18" s="37">
        <v>132</v>
      </c>
      <c r="D18" s="37">
        <v>105</v>
      </c>
      <c r="E18" s="243">
        <f t="shared" si="0"/>
        <v>237</v>
      </c>
      <c r="F18" s="37">
        <f>รพ.มวกเหล็ก!K245</f>
        <v>5</v>
      </c>
      <c r="G18" s="37">
        <f>รพ.มวกเหล็ก!L245</f>
        <v>14</v>
      </c>
      <c r="H18" s="37">
        <v>53</v>
      </c>
      <c r="I18" s="37">
        <f>รพ.มวกเหล็ก!N245</f>
        <v>8</v>
      </c>
      <c r="J18" s="37">
        <f>รพ.มวกเหล็ก!O245</f>
        <v>14</v>
      </c>
      <c r="K18" s="37">
        <f>รพ.มวกเหล็ก!P245</f>
        <v>2</v>
      </c>
      <c r="L18" s="145">
        <v>11</v>
      </c>
      <c r="M18" s="37">
        <f>รพ.มวกเหล็ก!Q245</f>
        <v>2</v>
      </c>
      <c r="N18" s="37">
        <f>รพ.มวกเหล็ก!R245</f>
        <v>2</v>
      </c>
      <c r="O18" s="37">
        <f>รพ.มวกเหล็ก!S245</f>
        <v>1</v>
      </c>
      <c r="P18" s="37">
        <f>รพ.มวกเหล็ก!T245</f>
        <v>5</v>
      </c>
      <c r="Q18" s="37">
        <f>รพ.มวกเหล็ก!U245</f>
        <v>0</v>
      </c>
      <c r="R18" s="37">
        <f>รพ.มวกเหล็ก!V245</f>
        <v>1</v>
      </c>
      <c r="S18" s="37">
        <f>รพ.มวกเหล็ก!W245</f>
        <v>2</v>
      </c>
      <c r="T18" s="37">
        <f>รพ.มวกเหล็ก!X245</f>
        <v>5</v>
      </c>
      <c r="U18" s="37">
        <f>รพ.มวกเหล็ก!Y245</f>
        <v>0</v>
      </c>
      <c r="V18" s="37">
        <f>รพ.มวกเหล็ก!Z245</f>
        <v>0</v>
      </c>
      <c r="W18" s="37">
        <f>รพ.มวกเหล็ก!AA245</f>
        <v>0</v>
      </c>
      <c r="X18" s="37">
        <f>รพ.มวกเหล็ก!AB245</f>
        <v>2</v>
      </c>
      <c r="Y18" s="37">
        <f>รพ.มวกเหล็ก!AC245</f>
        <v>2</v>
      </c>
      <c r="Z18" s="37">
        <f>รพ.มวกเหล็ก!AD245</f>
        <v>1</v>
      </c>
      <c r="AA18" s="37">
        <f>รพ.มวกเหล็ก!AE245</f>
        <v>0</v>
      </c>
      <c r="AB18" s="37">
        <f>รพ.มวกเหล็ก!AF245</f>
        <v>3</v>
      </c>
      <c r="AC18" s="37">
        <f>รพ.มวกเหล็ก!AG245</f>
        <v>1</v>
      </c>
      <c r="AD18" s="37">
        <f>รพ.มวกเหล็ก!AH245</f>
        <v>0</v>
      </c>
      <c r="AE18" s="37">
        <f>รพ.มวกเหล็ก!AI245</f>
        <v>5</v>
      </c>
      <c r="AF18" s="37">
        <f>รพ.มวกเหล็ก!AJ245</f>
        <v>7</v>
      </c>
      <c r="AG18" s="37">
        <f>รพ.มวกเหล็ก!AK245</f>
        <v>1</v>
      </c>
      <c r="AH18" s="37">
        <f>รพ.มวกเหล็ก!AL245</f>
        <v>1</v>
      </c>
      <c r="AI18" s="37">
        <f>รพ.มวกเหล็ก!AM245</f>
        <v>3</v>
      </c>
      <c r="AJ18" s="37">
        <f>รพ.มวกเหล็ก!AN245</f>
        <v>18</v>
      </c>
      <c r="AK18" s="37">
        <f>รพ.มวกเหล็ก!AO245</f>
        <v>0</v>
      </c>
      <c r="AL18" s="37">
        <f>รพ.มวกเหล็ก!AP245</f>
        <v>70</v>
      </c>
      <c r="AM18" s="37">
        <f>รพ.มวกเหล็ก!AQ245</f>
        <v>0</v>
      </c>
      <c r="AN18" s="340">
        <v>2</v>
      </c>
      <c r="AO18" s="340">
        <v>1</v>
      </c>
      <c r="AP18" s="340">
        <v>1</v>
      </c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6"/>
      <c r="B19" s="56"/>
      <c r="C19" s="56">
        <f t="shared" ref="C19:AM19" si="1">SUM(C5:C18)</f>
        <v>658</v>
      </c>
      <c r="D19" s="56">
        <f t="shared" si="1"/>
        <v>466</v>
      </c>
      <c r="E19" s="260">
        <f>SUM(E5:E18)</f>
        <v>1124</v>
      </c>
      <c r="F19" s="56">
        <f t="shared" si="1"/>
        <v>120</v>
      </c>
      <c r="G19" s="56">
        <f t="shared" si="1"/>
        <v>164</v>
      </c>
      <c r="H19" s="56">
        <f t="shared" si="1"/>
        <v>587</v>
      </c>
      <c r="I19" s="56">
        <f>SUM(I5:I18)</f>
        <v>70</v>
      </c>
      <c r="J19" s="56">
        <f t="shared" si="1"/>
        <v>116</v>
      </c>
      <c r="K19" s="56">
        <f t="shared" si="1"/>
        <v>20</v>
      </c>
      <c r="L19" s="146">
        <f>SUM(L5:L18)</f>
        <v>50</v>
      </c>
      <c r="M19" s="56">
        <f t="shared" si="1"/>
        <v>40</v>
      </c>
      <c r="N19" s="56">
        <f t="shared" si="1"/>
        <v>27</v>
      </c>
      <c r="O19" s="56">
        <f t="shared" si="1"/>
        <v>26</v>
      </c>
      <c r="P19" s="56">
        <f t="shared" si="1"/>
        <v>33</v>
      </c>
      <c r="Q19" s="56">
        <f t="shared" si="1"/>
        <v>42</v>
      </c>
      <c r="R19" s="56">
        <f t="shared" si="1"/>
        <v>25</v>
      </c>
      <c r="S19" s="56">
        <f t="shared" si="1"/>
        <v>46</v>
      </c>
      <c r="T19" s="56">
        <f t="shared" si="1"/>
        <v>35</v>
      </c>
      <c r="U19" s="56">
        <f t="shared" si="1"/>
        <v>18</v>
      </c>
      <c r="V19" s="56">
        <f t="shared" si="1"/>
        <v>1</v>
      </c>
      <c r="W19" s="56">
        <f t="shared" si="1"/>
        <v>6</v>
      </c>
      <c r="X19" s="56">
        <f t="shared" si="1"/>
        <v>15</v>
      </c>
      <c r="Y19" s="56">
        <f t="shared" si="1"/>
        <v>46</v>
      </c>
      <c r="Z19" s="56">
        <f t="shared" si="1"/>
        <v>7</v>
      </c>
      <c r="AA19" s="56">
        <f t="shared" si="1"/>
        <v>5</v>
      </c>
      <c r="AB19" s="56">
        <f t="shared" si="1"/>
        <v>17</v>
      </c>
      <c r="AC19" s="56">
        <f t="shared" si="1"/>
        <v>33</v>
      </c>
      <c r="AD19" s="56">
        <f t="shared" si="1"/>
        <v>47</v>
      </c>
      <c r="AE19" s="56">
        <f t="shared" si="1"/>
        <v>66</v>
      </c>
      <c r="AF19" s="56">
        <f t="shared" si="1"/>
        <v>78</v>
      </c>
      <c r="AG19" s="56">
        <f t="shared" si="1"/>
        <v>24</v>
      </c>
      <c r="AH19" s="56">
        <f t="shared" si="1"/>
        <v>17</v>
      </c>
      <c r="AI19" s="56">
        <f t="shared" si="1"/>
        <v>118</v>
      </c>
      <c r="AJ19" s="56">
        <f t="shared" si="1"/>
        <v>255</v>
      </c>
      <c r="AK19" s="56">
        <f t="shared" si="1"/>
        <v>17</v>
      </c>
      <c r="AL19" s="56">
        <f t="shared" si="1"/>
        <v>421</v>
      </c>
      <c r="AM19" s="56">
        <f t="shared" si="1"/>
        <v>39</v>
      </c>
      <c r="AN19" s="340">
        <f>SUM(AN7:AN18)</f>
        <v>9</v>
      </c>
      <c r="AO19" s="340">
        <f>SUM(AO7:AO18)</f>
        <v>11</v>
      </c>
      <c r="AP19" s="340">
        <f>SUM(AP7:AP18)</f>
        <v>5</v>
      </c>
      <c r="AR19" s="12"/>
      <c r="AS19" s="12"/>
      <c r="AT19" s="12"/>
      <c r="AU19" s="12"/>
      <c r="AV19" s="12"/>
      <c r="AW19" s="12"/>
      <c r="AX19" s="12"/>
    </row>
    <row r="21" spans="1:50" ht="18.75" customHeight="1">
      <c r="B21" s="227"/>
    </row>
    <row r="25" spans="1:50" ht="129">
      <c r="B25" s="12"/>
      <c r="C25" s="193" t="s">
        <v>44</v>
      </c>
      <c r="D25" s="193" t="s">
        <v>45</v>
      </c>
      <c r="E25" s="193" t="s">
        <v>46</v>
      </c>
      <c r="F25" s="193" t="s">
        <v>1304</v>
      </c>
      <c r="G25" s="193" t="s">
        <v>1305</v>
      </c>
      <c r="H25" s="193" t="s">
        <v>1306</v>
      </c>
    </row>
    <row r="26" spans="1:50" ht="21.75">
      <c r="B26" s="194" t="s">
        <v>1735</v>
      </c>
      <c r="C26" s="194">
        <f t="shared" ref="C26:H26" si="2">F19</f>
        <v>120</v>
      </c>
      <c r="D26" s="194">
        <f t="shared" si="2"/>
        <v>164</v>
      </c>
      <c r="E26" s="194">
        <f t="shared" si="2"/>
        <v>587</v>
      </c>
      <c r="F26" s="194">
        <f t="shared" si="2"/>
        <v>70</v>
      </c>
      <c r="G26" s="194">
        <f t="shared" si="2"/>
        <v>116</v>
      </c>
      <c r="H26" s="194">
        <f t="shared" si="2"/>
        <v>20</v>
      </c>
      <c r="I26" s="26">
        <f>SUM(C26:H26)</f>
        <v>1077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7"/>
  <sheetViews>
    <sheetView topLeftCell="A10" workbookViewId="0">
      <selection activeCell="C28" sqref="C28"/>
    </sheetView>
  </sheetViews>
  <sheetFormatPr defaultRowHeight="21.75"/>
  <cols>
    <col min="1" max="1" width="3.75" style="92" customWidth="1"/>
    <col min="2" max="2" width="10.375" style="92" customWidth="1"/>
    <col min="3" max="3" width="20.75" style="92" customWidth="1"/>
    <col min="4" max="5" width="5.625" style="92" hidden="1" customWidth="1"/>
    <col min="6" max="6" width="7.625" style="92" hidden="1" customWidth="1"/>
    <col min="7" max="7" width="7.5" style="92" hidden="1" customWidth="1"/>
    <col min="8" max="8" width="9" style="92" hidden="1" customWidth="1"/>
    <col min="9" max="9" width="10.625" style="92" hidden="1" customWidth="1"/>
    <col min="10" max="10" width="7.375" style="92" hidden="1" customWidth="1"/>
    <col min="11" max="11" width="9" style="92" hidden="1" customWidth="1"/>
    <col min="12" max="13" width="5.625" style="92" hidden="1" customWidth="1"/>
    <col min="14" max="14" width="7.625" style="92" hidden="1" customWidth="1"/>
    <col min="15" max="15" width="7.5" style="92" hidden="1" customWidth="1"/>
    <col min="16" max="16" width="9" style="92" hidden="1" customWidth="1"/>
    <col min="17" max="17" width="10.625" style="92" hidden="1" customWidth="1"/>
    <col min="18" max="18" width="7.375" style="92" hidden="1" customWidth="1"/>
    <col min="19" max="19" width="9" style="92" hidden="1" customWidth="1"/>
    <col min="20" max="21" width="5.625" style="92" hidden="1" customWidth="1"/>
    <col min="22" max="22" width="7.625" style="92" hidden="1" customWidth="1"/>
    <col min="23" max="23" width="7.5" style="92" hidden="1" customWidth="1"/>
    <col min="24" max="24" width="9" style="92" hidden="1" customWidth="1"/>
    <col min="25" max="25" width="10.625" style="92" hidden="1" customWidth="1"/>
    <col min="26" max="26" width="7.375" style="92" hidden="1" customWidth="1"/>
    <col min="27" max="27" width="9" style="92" hidden="1" customWidth="1"/>
    <col min="28" max="29" width="5.625" style="92" hidden="1" customWidth="1"/>
    <col min="30" max="30" width="7.625" style="92" hidden="1" customWidth="1"/>
    <col min="31" max="31" width="7.5" style="92" hidden="1" customWidth="1"/>
    <col min="32" max="32" width="9" style="92" hidden="1" customWidth="1"/>
    <col min="33" max="33" width="10.625" style="92" hidden="1" customWidth="1"/>
    <col min="34" max="34" width="7.375" style="92" hidden="1" customWidth="1"/>
    <col min="35" max="35" width="9" style="92" hidden="1" customWidth="1"/>
    <col min="36" max="37" width="5.625" style="92" hidden="1" customWidth="1"/>
    <col min="38" max="38" width="7.625" style="92" hidden="1" customWidth="1"/>
    <col min="39" max="39" width="7.5" style="92" hidden="1" customWidth="1"/>
    <col min="40" max="40" width="0" style="92" hidden="1" customWidth="1"/>
    <col min="41" max="41" width="10.625" style="92" hidden="1" customWidth="1"/>
    <col min="42" max="42" width="7.375" style="92" hidden="1" customWidth="1"/>
    <col min="43" max="43" width="9" style="92" hidden="1" customWidth="1"/>
    <col min="44" max="45" width="5.625" style="92" hidden="1" customWidth="1"/>
    <col min="46" max="46" width="7.625" style="92" hidden="1" customWidth="1"/>
    <col min="47" max="47" width="7.5" style="92" hidden="1" customWidth="1"/>
    <col min="48" max="48" width="0" style="92" hidden="1" customWidth="1"/>
    <col min="49" max="49" width="10.625" style="92" hidden="1" customWidth="1"/>
    <col min="50" max="50" width="7.375" style="92" hidden="1" customWidth="1"/>
    <col min="51" max="51" width="0" style="92" hidden="1" customWidth="1"/>
    <col min="52" max="53" width="5.625" style="92" hidden="1" customWidth="1"/>
    <col min="54" max="54" width="7.625" style="92" hidden="1" customWidth="1"/>
    <col min="55" max="55" width="7.5" style="92" hidden="1" customWidth="1"/>
    <col min="56" max="56" width="0" style="92" hidden="1" customWidth="1"/>
    <col min="57" max="57" width="10.625" style="92" hidden="1" customWidth="1"/>
    <col min="58" max="58" width="7.375" style="92" hidden="1" customWidth="1"/>
    <col min="59" max="59" width="0" style="92" hidden="1" customWidth="1"/>
    <col min="60" max="61" width="5.625" style="92" customWidth="1"/>
    <col min="62" max="62" width="7.625" style="92" customWidth="1"/>
    <col min="63" max="63" width="7.5" style="92" customWidth="1"/>
    <col min="64" max="64" width="9" style="92"/>
    <col min="65" max="65" width="10.625" style="92" hidden="1" customWidth="1"/>
    <col min="66" max="66" width="7.375" style="92" hidden="1" customWidth="1"/>
    <col min="67" max="67" width="0" style="92" hidden="1" customWidth="1"/>
    <col min="68" max="69" width="5.625" style="92" customWidth="1"/>
    <col min="70" max="70" width="7.625" style="92" customWidth="1"/>
    <col min="71" max="71" width="7.5" style="92" customWidth="1"/>
    <col min="72" max="72" width="9" style="92"/>
    <col min="73" max="73" width="10.625" style="92" customWidth="1"/>
    <col min="74" max="74" width="7.375" style="92" customWidth="1"/>
    <col min="75" max="75" width="9" style="92"/>
  </cols>
  <sheetData>
    <row r="1" spans="1:75">
      <c r="A1" s="215" t="s">
        <v>1689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</row>
    <row r="2" spans="1:75">
      <c r="A2" s="93"/>
      <c r="B2" s="93"/>
      <c r="C2" s="93"/>
      <c r="D2" s="93"/>
      <c r="E2" s="93"/>
      <c r="F2" s="93"/>
      <c r="G2" s="93"/>
      <c r="H2" s="93"/>
      <c r="L2" s="93"/>
      <c r="M2" s="93"/>
      <c r="N2" s="93"/>
      <c r="O2" s="93"/>
      <c r="P2" s="93"/>
      <c r="T2" s="93"/>
      <c r="U2" s="93"/>
      <c r="V2" s="93"/>
      <c r="W2" s="93"/>
      <c r="X2" s="93"/>
      <c r="AB2" s="93"/>
      <c r="AC2" s="93"/>
      <c r="AD2" s="93"/>
      <c r="AE2" s="93"/>
      <c r="AF2" s="93"/>
      <c r="AJ2" s="93"/>
      <c r="AK2" s="93"/>
      <c r="AL2" s="93"/>
      <c r="AM2" s="93"/>
      <c r="AN2" s="93"/>
      <c r="AR2" s="93"/>
      <c r="AS2" s="93"/>
      <c r="AT2" s="93"/>
      <c r="AU2" s="93"/>
      <c r="AV2" s="93"/>
      <c r="AZ2" s="93"/>
      <c r="BA2" s="93"/>
      <c r="BB2" s="93"/>
      <c r="BC2" s="93"/>
      <c r="BD2" s="93"/>
      <c r="BH2" s="93"/>
      <c r="BI2" s="93"/>
      <c r="BJ2" s="93"/>
      <c r="BK2" s="93"/>
      <c r="BL2" s="93"/>
      <c r="BP2" s="93"/>
      <c r="BQ2" s="93"/>
      <c r="BR2" s="93"/>
      <c r="BS2" s="93"/>
      <c r="BT2" s="93"/>
    </row>
    <row r="3" spans="1:75">
      <c r="A3" s="504" t="s">
        <v>34</v>
      </c>
      <c r="B3" s="505" t="s">
        <v>12</v>
      </c>
      <c r="C3" s="94"/>
      <c r="D3" s="497">
        <v>240210</v>
      </c>
      <c r="E3" s="498"/>
      <c r="F3" s="498"/>
      <c r="G3" s="498"/>
      <c r="H3" s="499"/>
      <c r="I3" s="500" t="s">
        <v>1736</v>
      </c>
      <c r="J3" s="500"/>
      <c r="K3" s="500"/>
      <c r="L3" s="501">
        <v>240240</v>
      </c>
      <c r="M3" s="502"/>
      <c r="N3" s="502"/>
      <c r="O3" s="502"/>
      <c r="P3" s="503"/>
      <c r="Q3" s="500" t="s">
        <v>1736</v>
      </c>
      <c r="R3" s="500"/>
      <c r="S3" s="500"/>
      <c r="T3" s="506">
        <v>240271</v>
      </c>
      <c r="U3" s="507"/>
      <c r="V3" s="507"/>
      <c r="W3" s="507"/>
      <c r="X3" s="508"/>
      <c r="Y3" s="500" t="s">
        <v>1829</v>
      </c>
      <c r="Z3" s="500"/>
      <c r="AA3" s="500"/>
      <c r="AB3" s="509">
        <v>240301</v>
      </c>
      <c r="AC3" s="510"/>
      <c r="AD3" s="510"/>
      <c r="AE3" s="510"/>
      <c r="AF3" s="511"/>
      <c r="AG3" s="500" t="s">
        <v>1833</v>
      </c>
      <c r="AH3" s="500"/>
      <c r="AI3" s="500"/>
      <c r="AJ3" s="506">
        <v>240332</v>
      </c>
      <c r="AK3" s="507"/>
      <c r="AL3" s="507"/>
      <c r="AM3" s="507"/>
      <c r="AN3" s="508"/>
      <c r="AO3" s="500" t="s">
        <v>1834</v>
      </c>
      <c r="AP3" s="500"/>
      <c r="AQ3" s="500"/>
      <c r="AR3" s="512">
        <v>240363</v>
      </c>
      <c r="AS3" s="513"/>
      <c r="AT3" s="513"/>
      <c r="AU3" s="513"/>
      <c r="AV3" s="514"/>
      <c r="AW3" s="500" t="s">
        <v>1941</v>
      </c>
      <c r="AX3" s="500"/>
      <c r="AY3" s="500"/>
      <c r="AZ3" s="515">
        <v>240391</v>
      </c>
      <c r="BA3" s="516"/>
      <c r="BB3" s="516"/>
      <c r="BC3" s="516"/>
      <c r="BD3" s="517"/>
      <c r="BE3" s="500" t="s">
        <v>1993</v>
      </c>
      <c r="BF3" s="500"/>
      <c r="BG3" s="500"/>
      <c r="BH3" s="518">
        <v>240422</v>
      </c>
      <c r="BI3" s="519"/>
      <c r="BJ3" s="519"/>
      <c r="BK3" s="519"/>
      <c r="BL3" s="520"/>
      <c r="BM3" s="500" t="s">
        <v>2015</v>
      </c>
      <c r="BN3" s="500"/>
      <c r="BO3" s="500"/>
      <c r="BP3" s="497">
        <v>240452</v>
      </c>
      <c r="BQ3" s="498"/>
      <c r="BR3" s="498"/>
      <c r="BS3" s="498"/>
      <c r="BT3" s="499"/>
      <c r="BU3" s="500" t="s">
        <v>2046</v>
      </c>
      <c r="BV3" s="500"/>
      <c r="BW3" s="500"/>
    </row>
    <row r="4" spans="1:75">
      <c r="A4" s="504"/>
      <c r="B4" s="504"/>
      <c r="C4" s="95"/>
      <c r="D4" s="192" t="s">
        <v>1288</v>
      </c>
      <c r="E4" s="192" t="s">
        <v>1289</v>
      </c>
      <c r="F4" s="168" t="s">
        <v>1617</v>
      </c>
      <c r="G4" s="168" t="s">
        <v>1618</v>
      </c>
      <c r="H4" s="167" t="s">
        <v>36</v>
      </c>
      <c r="I4" s="135" t="s">
        <v>1616</v>
      </c>
      <c r="J4" s="136" t="s">
        <v>1619</v>
      </c>
      <c r="K4" s="137" t="s">
        <v>1457</v>
      </c>
      <c r="L4" s="189" t="s">
        <v>1288</v>
      </c>
      <c r="M4" s="189" t="s">
        <v>1289</v>
      </c>
      <c r="N4" s="190" t="s">
        <v>1617</v>
      </c>
      <c r="O4" s="190" t="s">
        <v>1618</v>
      </c>
      <c r="P4" s="191" t="s">
        <v>36</v>
      </c>
      <c r="Q4" s="135" t="s">
        <v>1616</v>
      </c>
      <c r="R4" s="136" t="s">
        <v>1619</v>
      </c>
      <c r="S4" s="137" t="s">
        <v>1457</v>
      </c>
      <c r="T4" s="221" t="s">
        <v>1288</v>
      </c>
      <c r="U4" s="221" t="s">
        <v>1289</v>
      </c>
      <c r="V4" s="222" t="s">
        <v>1617</v>
      </c>
      <c r="W4" s="222" t="s">
        <v>1618</v>
      </c>
      <c r="X4" s="223" t="s">
        <v>36</v>
      </c>
      <c r="Y4" s="135" t="s">
        <v>1616</v>
      </c>
      <c r="Z4" s="136" t="s">
        <v>1619</v>
      </c>
      <c r="AA4" s="137" t="s">
        <v>1457</v>
      </c>
      <c r="AB4" s="228" t="s">
        <v>1288</v>
      </c>
      <c r="AC4" s="228" t="s">
        <v>1289</v>
      </c>
      <c r="AD4" s="229" t="s">
        <v>1617</v>
      </c>
      <c r="AE4" s="229" t="s">
        <v>1618</v>
      </c>
      <c r="AF4" s="230" t="s">
        <v>36</v>
      </c>
      <c r="AG4" s="135" t="s">
        <v>1616</v>
      </c>
      <c r="AH4" s="136" t="s">
        <v>1619</v>
      </c>
      <c r="AI4" s="137" t="s">
        <v>1457</v>
      </c>
      <c r="AJ4" s="221" t="s">
        <v>1288</v>
      </c>
      <c r="AK4" s="221" t="s">
        <v>1289</v>
      </c>
      <c r="AL4" s="222" t="s">
        <v>1617</v>
      </c>
      <c r="AM4" s="222" t="s">
        <v>1618</v>
      </c>
      <c r="AN4" s="223" t="s">
        <v>36</v>
      </c>
      <c r="AO4" s="135" t="s">
        <v>1616</v>
      </c>
      <c r="AP4" s="136" t="s">
        <v>1619</v>
      </c>
      <c r="AQ4" s="137" t="s">
        <v>1457</v>
      </c>
      <c r="AR4" s="289" t="s">
        <v>1288</v>
      </c>
      <c r="AS4" s="289" t="s">
        <v>1289</v>
      </c>
      <c r="AT4" s="290" t="s">
        <v>1617</v>
      </c>
      <c r="AU4" s="290" t="s">
        <v>1618</v>
      </c>
      <c r="AV4" s="291" t="s">
        <v>36</v>
      </c>
      <c r="AW4" s="135" t="s">
        <v>1616</v>
      </c>
      <c r="AX4" s="136" t="s">
        <v>1619</v>
      </c>
      <c r="AY4" s="137" t="s">
        <v>1457</v>
      </c>
      <c r="AZ4" s="299" t="s">
        <v>1288</v>
      </c>
      <c r="BA4" s="299" t="s">
        <v>1289</v>
      </c>
      <c r="BB4" s="300" t="s">
        <v>1617</v>
      </c>
      <c r="BC4" s="300" t="s">
        <v>1618</v>
      </c>
      <c r="BD4" s="301" t="s">
        <v>36</v>
      </c>
      <c r="BE4" s="135" t="s">
        <v>1616</v>
      </c>
      <c r="BF4" s="136" t="s">
        <v>1619</v>
      </c>
      <c r="BG4" s="137" t="s">
        <v>1457</v>
      </c>
      <c r="BH4" s="314" t="s">
        <v>1288</v>
      </c>
      <c r="BI4" s="314" t="s">
        <v>1289</v>
      </c>
      <c r="BJ4" s="315" t="s">
        <v>1617</v>
      </c>
      <c r="BK4" s="315" t="s">
        <v>1618</v>
      </c>
      <c r="BL4" s="316" t="s">
        <v>36</v>
      </c>
      <c r="BM4" s="135" t="s">
        <v>1616</v>
      </c>
      <c r="BN4" s="136" t="s">
        <v>1619</v>
      </c>
      <c r="BO4" s="137" t="s">
        <v>1457</v>
      </c>
      <c r="BP4" s="192" t="s">
        <v>1288</v>
      </c>
      <c r="BQ4" s="192" t="s">
        <v>1289</v>
      </c>
      <c r="BR4" s="168" t="s">
        <v>1617</v>
      </c>
      <c r="BS4" s="168" t="s">
        <v>1618</v>
      </c>
      <c r="BT4" s="167" t="s">
        <v>36</v>
      </c>
      <c r="BU4" s="135" t="s">
        <v>1616</v>
      </c>
      <c r="BV4" s="136" t="s">
        <v>1619</v>
      </c>
      <c r="BW4" s="137" t="s">
        <v>1457</v>
      </c>
    </row>
    <row r="5" spans="1:75">
      <c r="A5" s="491">
        <v>1</v>
      </c>
      <c r="B5" s="494" t="s">
        <v>54</v>
      </c>
      <c r="C5" s="96" t="s">
        <v>1602</v>
      </c>
      <c r="D5" s="37">
        <v>38</v>
      </c>
      <c r="E5" s="37">
        <v>25</v>
      </c>
      <c r="F5" s="486">
        <f>SUM(D5+D6+D7)</f>
        <v>121</v>
      </c>
      <c r="G5" s="486">
        <f>SUM(E5+E6+E7)</f>
        <v>63</v>
      </c>
      <c r="H5" s="486">
        <f>SUM(F5+G5)</f>
        <v>184</v>
      </c>
      <c r="I5" s="478">
        <v>1</v>
      </c>
      <c r="J5" s="480"/>
      <c r="K5" s="482"/>
      <c r="L5" s="37">
        <v>41</v>
      </c>
      <c r="M5" s="37">
        <v>27</v>
      </c>
      <c r="N5" s="486">
        <f>SUM(L5+L6+L7)</f>
        <v>124</v>
      </c>
      <c r="O5" s="486">
        <f>SUM(M5+M6+M7)</f>
        <v>65</v>
      </c>
      <c r="P5" s="486">
        <f>SUM(N5+O5)</f>
        <v>189</v>
      </c>
      <c r="Q5" s="478">
        <v>1</v>
      </c>
      <c r="R5" s="480"/>
      <c r="S5" s="482">
        <v>6</v>
      </c>
      <c r="T5" s="37">
        <v>42</v>
      </c>
      <c r="U5" s="37">
        <v>27</v>
      </c>
      <c r="V5" s="486">
        <f>SUM(T5+T6+T7)</f>
        <v>123</v>
      </c>
      <c r="W5" s="486">
        <f>SUM(U5+U6+U7)</f>
        <v>65</v>
      </c>
      <c r="X5" s="486">
        <f>SUM(V5+W5)</f>
        <v>188</v>
      </c>
      <c r="Y5" s="478">
        <v>1</v>
      </c>
      <c r="Z5" s="480">
        <v>1</v>
      </c>
      <c r="AA5" s="482">
        <v>1</v>
      </c>
      <c r="AB5" s="37">
        <v>41</v>
      </c>
      <c r="AC5" s="37">
        <v>27</v>
      </c>
      <c r="AD5" s="486">
        <f>SUM(AB5+AB6+AB7)</f>
        <v>121</v>
      </c>
      <c r="AE5" s="486">
        <f>SUM(AC5+AC6+AC7)</f>
        <v>63</v>
      </c>
      <c r="AF5" s="486">
        <f>SUM(AD5+AE5)</f>
        <v>184</v>
      </c>
      <c r="AG5" s="478">
        <v>4</v>
      </c>
      <c r="AH5" s="480"/>
      <c r="AI5" s="482"/>
      <c r="AJ5" s="37">
        <v>40</v>
      </c>
      <c r="AK5" s="37">
        <v>27</v>
      </c>
      <c r="AL5" s="486">
        <f>SUM(AJ5+AJ6+AJ7)</f>
        <v>118</v>
      </c>
      <c r="AM5" s="486">
        <f>SUM(AK5+AK6+AK7)</f>
        <v>63</v>
      </c>
      <c r="AN5" s="486">
        <f>SUM(AL5+AM5)</f>
        <v>181</v>
      </c>
      <c r="AO5" s="478">
        <v>1</v>
      </c>
      <c r="AP5" s="480">
        <v>3</v>
      </c>
      <c r="AQ5" s="482">
        <v>1</v>
      </c>
      <c r="AR5" s="37">
        <v>40</v>
      </c>
      <c r="AS5" s="37">
        <v>27</v>
      </c>
      <c r="AT5" s="486">
        <f>SUM(AR5+AR6+AR7)</f>
        <v>118</v>
      </c>
      <c r="AU5" s="486">
        <f>SUM(AS5+AS6+AS7)</f>
        <v>63</v>
      </c>
      <c r="AV5" s="486">
        <f>SUM(AT5+AU5)</f>
        <v>181</v>
      </c>
      <c r="AW5" s="478">
        <v>1</v>
      </c>
      <c r="AX5" s="480"/>
      <c r="AY5" s="482">
        <v>1</v>
      </c>
      <c r="AZ5" s="37">
        <v>40</v>
      </c>
      <c r="BA5" s="37">
        <v>28</v>
      </c>
      <c r="BB5" s="486">
        <f>SUM(AZ5+AZ6+AZ7)</f>
        <v>119</v>
      </c>
      <c r="BC5" s="486">
        <f>SUM(BA5+BA6+BA7)</f>
        <v>64</v>
      </c>
      <c r="BD5" s="486">
        <f>SUM(BB5+BC5)</f>
        <v>183</v>
      </c>
      <c r="BE5" s="478"/>
      <c r="BF5" s="480"/>
      <c r="BG5" s="482">
        <v>2</v>
      </c>
      <c r="BH5" s="37">
        <v>39</v>
      </c>
      <c r="BI5" s="37">
        <v>27</v>
      </c>
      <c r="BJ5" s="486">
        <f>SUM(BH5+BH6+BH7)</f>
        <v>117</v>
      </c>
      <c r="BK5" s="486">
        <f>SUM(BI5+BI6+BI7)</f>
        <v>62</v>
      </c>
      <c r="BL5" s="486">
        <f>SUM(BJ5+BK5)</f>
        <v>179</v>
      </c>
      <c r="BM5" s="478">
        <v>3</v>
      </c>
      <c r="BN5" s="480">
        <v>1</v>
      </c>
      <c r="BO5" s="482"/>
      <c r="BP5" s="37">
        <v>39</v>
      </c>
      <c r="BQ5" s="37">
        <v>27</v>
      </c>
      <c r="BR5" s="486">
        <f>SUM(BP5+BP6+BP7)</f>
        <v>109</v>
      </c>
      <c r="BS5" s="486">
        <f>SUM(BQ5+BQ6+BQ7)</f>
        <v>59</v>
      </c>
      <c r="BT5" s="486">
        <f>SUM(BR5+BS5)</f>
        <v>168</v>
      </c>
      <c r="BU5" s="478">
        <v>6</v>
      </c>
      <c r="BV5" s="480">
        <v>5</v>
      </c>
      <c r="BW5" s="482"/>
    </row>
    <row r="6" spans="1:75">
      <c r="A6" s="492"/>
      <c r="B6" s="495"/>
      <c r="C6" s="96" t="s">
        <v>1603</v>
      </c>
      <c r="D6" s="37">
        <v>24</v>
      </c>
      <c r="E6" s="37">
        <v>8</v>
      </c>
      <c r="F6" s="487"/>
      <c r="G6" s="487"/>
      <c r="H6" s="487"/>
      <c r="I6" s="489"/>
      <c r="J6" s="490"/>
      <c r="K6" s="482"/>
      <c r="L6" s="37">
        <v>24</v>
      </c>
      <c r="M6" s="37">
        <v>8</v>
      </c>
      <c r="N6" s="487"/>
      <c r="O6" s="487"/>
      <c r="P6" s="487"/>
      <c r="Q6" s="489"/>
      <c r="R6" s="490"/>
      <c r="S6" s="482"/>
      <c r="T6" s="37">
        <v>22</v>
      </c>
      <c r="U6" s="37">
        <v>8</v>
      </c>
      <c r="V6" s="487"/>
      <c r="W6" s="487"/>
      <c r="X6" s="487"/>
      <c r="Y6" s="489"/>
      <c r="Z6" s="490"/>
      <c r="AA6" s="482"/>
      <c r="AB6" s="37">
        <v>22</v>
      </c>
      <c r="AC6" s="37">
        <v>7</v>
      </c>
      <c r="AD6" s="487"/>
      <c r="AE6" s="487"/>
      <c r="AF6" s="487"/>
      <c r="AG6" s="489"/>
      <c r="AH6" s="490"/>
      <c r="AI6" s="482"/>
      <c r="AJ6" s="37">
        <v>20</v>
      </c>
      <c r="AK6" s="37">
        <v>6</v>
      </c>
      <c r="AL6" s="487"/>
      <c r="AM6" s="487"/>
      <c r="AN6" s="487"/>
      <c r="AO6" s="489"/>
      <c r="AP6" s="490"/>
      <c r="AQ6" s="482"/>
      <c r="AR6" s="37">
        <v>21</v>
      </c>
      <c r="AS6" s="37">
        <v>6</v>
      </c>
      <c r="AT6" s="487"/>
      <c r="AU6" s="487"/>
      <c r="AV6" s="487"/>
      <c r="AW6" s="489"/>
      <c r="AX6" s="490"/>
      <c r="AY6" s="482"/>
      <c r="AZ6" s="37">
        <v>21</v>
      </c>
      <c r="BA6" s="37">
        <v>6</v>
      </c>
      <c r="BB6" s="487"/>
      <c r="BC6" s="487"/>
      <c r="BD6" s="487"/>
      <c r="BE6" s="489"/>
      <c r="BF6" s="490"/>
      <c r="BG6" s="482"/>
      <c r="BH6" s="37">
        <v>21</v>
      </c>
      <c r="BI6" s="37">
        <v>6</v>
      </c>
      <c r="BJ6" s="487"/>
      <c r="BK6" s="487"/>
      <c r="BL6" s="487"/>
      <c r="BM6" s="489"/>
      <c r="BN6" s="490"/>
      <c r="BO6" s="482"/>
      <c r="BP6" s="37">
        <v>21</v>
      </c>
      <c r="BQ6" s="37">
        <v>6</v>
      </c>
      <c r="BR6" s="487"/>
      <c r="BS6" s="487"/>
      <c r="BT6" s="487"/>
      <c r="BU6" s="489"/>
      <c r="BV6" s="490"/>
      <c r="BW6" s="482"/>
    </row>
    <row r="7" spans="1:75">
      <c r="A7" s="492"/>
      <c r="B7" s="495"/>
      <c r="C7" s="96" t="s">
        <v>1604</v>
      </c>
      <c r="D7" s="37">
        <v>59</v>
      </c>
      <c r="E7" s="37">
        <v>30</v>
      </c>
      <c r="F7" s="488"/>
      <c r="G7" s="488"/>
      <c r="H7" s="488"/>
      <c r="I7" s="479"/>
      <c r="J7" s="481"/>
      <c r="K7" s="482"/>
      <c r="L7" s="37">
        <v>59</v>
      </c>
      <c r="M7" s="37">
        <v>30</v>
      </c>
      <c r="N7" s="488"/>
      <c r="O7" s="488"/>
      <c r="P7" s="488"/>
      <c r="Q7" s="479"/>
      <c r="R7" s="481"/>
      <c r="S7" s="482"/>
      <c r="T7" s="37">
        <v>59</v>
      </c>
      <c r="U7" s="37">
        <v>30</v>
      </c>
      <c r="V7" s="488"/>
      <c r="W7" s="488"/>
      <c r="X7" s="488"/>
      <c r="Y7" s="479"/>
      <c r="Z7" s="481"/>
      <c r="AA7" s="482"/>
      <c r="AB7" s="37">
        <v>58</v>
      </c>
      <c r="AC7" s="37">
        <v>29</v>
      </c>
      <c r="AD7" s="488"/>
      <c r="AE7" s="488"/>
      <c r="AF7" s="488"/>
      <c r="AG7" s="479"/>
      <c r="AH7" s="481"/>
      <c r="AI7" s="482"/>
      <c r="AJ7" s="37">
        <v>58</v>
      </c>
      <c r="AK7" s="37">
        <v>30</v>
      </c>
      <c r="AL7" s="488"/>
      <c r="AM7" s="488"/>
      <c r="AN7" s="488"/>
      <c r="AO7" s="479"/>
      <c r="AP7" s="481"/>
      <c r="AQ7" s="482"/>
      <c r="AR7" s="37">
        <v>57</v>
      </c>
      <c r="AS7" s="37">
        <v>30</v>
      </c>
      <c r="AT7" s="488"/>
      <c r="AU7" s="488"/>
      <c r="AV7" s="488"/>
      <c r="AW7" s="479"/>
      <c r="AX7" s="481"/>
      <c r="AY7" s="482"/>
      <c r="AZ7" s="37">
        <v>58</v>
      </c>
      <c r="BA7" s="37">
        <v>30</v>
      </c>
      <c r="BB7" s="488"/>
      <c r="BC7" s="488"/>
      <c r="BD7" s="488"/>
      <c r="BE7" s="479"/>
      <c r="BF7" s="481"/>
      <c r="BG7" s="482"/>
      <c r="BH7" s="37">
        <v>57</v>
      </c>
      <c r="BI7" s="37">
        <v>29</v>
      </c>
      <c r="BJ7" s="488"/>
      <c r="BK7" s="488"/>
      <c r="BL7" s="488"/>
      <c r="BM7" s="479"/>
      <c r="BN7" s="481"/>
      <c r="BO7" s="482"/>
      <c r="BP7" s="37">
        <v>49</v>
      </c>
      <c r="BQ7" s="37">
        <v>26</v>
      </c>
      <c r="BR7" s="488"/>
      <c r="BS7" s="488"/>
      <c r="BT7" s="488"/>
      <c r="BU7" s="479"/>
      <c r="BV7" s="481"/>
      <c r="BW7" s="482"/>
    </row>
    <row r="8" spans="1:75">
      <c r="A8" s="493"/>
      <c r="B8" s="496"/>
      <c r="C8" s="97" t="s">
        <v>1379</v>
      </c>
      <c r="D8" s="98"/>
      <c r="E8" s="98"/>
      <c r="F8" s="99" t="s">
        <v>1624</v>
      </c>
      <c r="G8" s="99" t="s">
        <v>1620</v>
      </c>
      <c r="H8" s="99" t="s">
        <v>1732</v>
      </c>
      <c r="I8" s="134"/>
      <c r="J8" s="133"/>
      <c r="K8" s="133"/>
      <c r="L8" s="98"/>
      <c r="M8" s="98"/>
      <c r="N8" s="99" t="s">
        <v>1625</v>
      </c>
      <c r="O8" s="99" t="s">
        <v>1622</v>
      </c>
      <c r="P8" s="99" t="s">
        <v>1827</v>
      </c>
      <c r="Q8" s="134"/>
      <c r="R8" s="158">
        <v>2</v>
      </c>
      <c r="S8" s="133"/>
      <c r="T8" s="98"/>
      <c r="U8" s="98"/>
      <c r="V8" s="99" t="s">
        <v>1625</v>
      </c>
      <c r="W8" s="99" t="s">
        <v>1623</v>
      </c>
      <c r="X8" s="99" t="s">
        <v>1732</v>
      </c>
      <c r="Y8" s="134"/>
      <c r="Z8" s="158"/>
      <c r="AA8" s="158">
        <v>2</v>
      </c>
      <c r="AB8" s="98"/>
      <c r="AC8" s="98"/>
      <c r="AD8" s="99" t="s">
        <v>1625</v>
      </c>
      <c r="AE8" s="99" t="s">
        <v>1620</v>
      </c>
      <c r="AF8" s="99" t="s">
        <v>1828</v>
      </c>
      <c r="AG8" s="134">
        <v>1</v>
      </c>
      <c r="AH8" s="158"/>
      <c r="AI8" s="133"/>
      <c r="AJ8" s="98"/>
      <c r="AK8" s="98"/>
      <c r="AL8" s="99" t="s">
        <v>1625</v>
      </c>
      <c r="AM8" s="99" t="s">
        <v>1623</v>
      </c>
      <c r="AN8" s="99" t="s">
        <v>1732</v>
      </c>
      <c r="AO8" s="134"/>
      <c r="AP8" s="158"/>
      <c r="AQ8" s="158">
        <v>1</v>
      </c>
      <c r="AR8" s="98"/>
      <c r="AS8" s="98"/>
      <c r="AT8" s="99" t="s">
        <v>1624</v>
      </c>
      <c r="AU8" s="99" t="s">
        <v>1623</v>
      </c>
      <c r="AV8" s="99" t="s">
        <v>1621</v>
      </c>
      <c r="AW8" s="134"/>
      <c r="AX8" s="158"/>
      <c r="AY8" s="158">
        <v>1</v>
      </c>
      <c r="AZ8" s="98"/>
      <c r="BA8" s="98"/>
      <c r="BB8" s="99" t="s">
        <v>1827</v>
      </c>
      <c r="BC8" s="99" t="s">
        <v>1623</v>
      </c>
      <c r="BD8" s="99" t="s">
        <v>1995</v>
      </c>
      <c r="BE8" s="134"/>
      <c r="BF8" s="158"/>
      <c r="BG8" s="158">
        <v>1</v>
      </c>
      <c r="BH8" s="98"/>
      <c r="BI8" s="98"/>
      <c r="BJ8" s="99" t="s">
        <v>1624</v>
      </c>
      <c r="BK8" s="99" t="s">
        <v>1623</v>
      </c>
      <c r="BL8" s="99" t="s">
        <v>1621</v>
      </c>
      <c r="BM8" s="134">
        <v>1</v>
      </c>
      <c r="BN8" s="158"/>
      <c r="BO8" s="158"/>
      <c r="BP8" s="98"/>
      <c r="BQ8" s="98"/>
      <c r="BR8" s="99" t="s">
        <v>1625</v>
      </c>
      <c r="BS8" s="99" t="s">
        <v>1623</v>
      </c>
      <c r="BT8" s="99" t="s">
        <v>1732</v>
      </c>
      <c r="BU8" s="134">
        <v>1</v>
      </c>
      <c r="BV8" s="158"/>
      <c r="BW8" s="158"/>
    </row>
    <row r="9" spans="1:75">
      <c r="A9" s="491">
        <v>2</v>
      </c>
      <c r="B9" s="494" t="s">
        <v>302</v>
      </c>
      <c r="C9" s="96" t="s">
        <v>1605</v>
      </c>
      <c r="D9" s="37">
        <v>32</v>
      </c>
      <c r="E9" s="37">
        <v>24</v>
      </c>
      <c r="F9" s="486">
        <f>SUM(D9+D10)</f>
        <v>138</v>
      </c>
      <c r="G9" s="486">
        <f>SUM(E9+E10)</f>
        <v>119</v>
      </c>
      <c r="H9" s="486">
        <f>SUM(F9+G9)</f>
        <v>257</v>
      </c>
      <c r="I9" s="478">
        <v>1</v>
      </c>
      <c r="J9" s="480">
        <v>1</v>
      </c>
      <c r="K9" s="482">
        <v>3</v>
      </c>
      <c r="L9" s="37">
        <v>33</v>
      </c>
      <c r="M9" s="37">
        <v>24</v>
      </c>
      <c r="N9" s="486">
        <f>SUM(L9+L10)</f>
        <v>142</v>
      </c>
      <c r="O9" s="486">
        <f>SUM(M9+M10)</f>
        <v>119</v>
      </c>
      <c r="P9" s="486">
        <f>SUM(N9+O9)</f>
        <v>261</v>
      </c>
      <c r="Q9" s="478"/>
      <c r="R9" s="480">
        <v>1</v>
      </c>
      <c r="S9" s="482">
        <v>5</v>
      </c>
      <c r="T9" s="37">
        <v>33</v>
      </c>
      <c r="U9" s="37">
        <v>24</v>
      </c>
      <c r="V9" s="486">
        <f>SUM(T9+T10)</f>
        <v>142</v>
      </c>
      <c r="W9" s="486">
        <f>SUM(U9+U10)</f>
        <v>119</v>
      </c>
      <c r="X9" s="486">
        <f>SUM(V9+W9)</f>
        <v>261</v>
      </c>
      <c r="Y9" s="478"/>
      <c r="Z9" s="480"/>
      <c r="AA9" s="482"/>
      <c r="AB9" s="37">
        <v>33</v>
      </c>
      <c r="AC9" s="37">
        <v>24</v>
      </c>
      <c r="AD9" s="486">
        <f>SUM(AB9+AB10)</f>
        <v>142</v>
      </c>
      <c r="AE9" s="486">
        <f>SUM(AC9+AC10)</f>
        <v>119</v>
      </c>
      <c r="AF9" s="486">
        <f>SUM(AD9+AE9)</f>
        <v>261</v>
      </c>
      <c r="AG9" s="478"/>
      <c r="AH9" s="480"/>
      <c r="AI9" s="482"/>
      <c r="AJ9" s="37">
        <v>32</v>
      </c>
      <c r="AK9" s="37">
        <v>24</v>
      </c>
      <c r="AL9" s="486">
        <f>SUM(AJ9+AJ10)</f>
        <v>167</v>
      </c>
      <c r="AM9" s="486">
        <f>SUM(AK9+AK10)</f>
        <v>129</v>
      </c>
      <c r="AN9" s="486">
        <f>SUM(AL9+AM9)</f>
        <v>296</v>
      </c>
      <c r="AO9" s="478">
        <v>15</v>
      </c>
      <c r="AP9" s="480">
        <v>1</v>
      </c>
      <c r="AQ9" s="482">
        <v>51</v>
      </c>
      <c r="AR9" s="37">
        <v>32</v>
      </c>
      <c r="AS9" s="37">
        <v>24</v>
      </c>
      <c r="AT9" s="486">
        <f>SUM(AR9+AR10)</f>
        <v>166</v>
      </c>
      <c r="AU9" s="486">
        <f>SUM(AS9+AS10)</f>
        <v>129</v>
      </c>
      <c r="AV9" s="486">
        <f>SUM(AT9+AU9)</f>
        <v>295</v>
      </c>
      <c r="AW9" s="478">
        <v>1</v>
      </c>
      <c r="AX9" s="480"/>
      <c r="AY9" s="482"/>
      <c r="AZ9" s="37">
        <v>32</v>
      </c>
      <c r="BA9" s="37">
        <v>24</v>
      </c>
      <c r="BB9" s="486">
        <f>SUM(AZ9+AZ10)</f>
        <v>166</v>
      </c>
      <c r="BC9" s="486">
        <f>SUM(BA9+BA10)</f>
        <v>129</v>
      </c>
      <c r="BD9" s="486">
        <f>SUM(BB9+BC9)</f>
        <v>295</v>
      </c>
      <c r="BE9" s="478"/>
      <c r="BF9" s="480"/>
      <c r="BG9" s="482"/>
      <c r="BH9" s="37">
        <v>32</v>
      </c>
      <c r="BI9" s="37">
        <v>24</v>
      </c>
      <c r="BJ9" s="486">
        <f>SUM(BH9+BH10)</f>
        <v>166</v>
      </c>
      <c r="BK9" s="486">
        <f>SUM(BI9+BI10)</f>
        <v>129</v>
      </c>
      <c r="BL9" s="486">
        <f>SUM(BJ9+BK9)</f>
        <v>295</v>
      </c>
      <c r="BM9" s="478"/>
      <c r="BN9" s="480"/>
      <c r="BO9" s="482"/>
      <c r="BP9" s="37">
        <v>31</v>
      </c>
      <c r="BQ9" s="37">
        <v>22</v>
      </c>
      <c r="BR9" s="486">
        <f>SUM(BP9+BP10)</f>
        <v>163</v>
      </c>
      <c r="BS9" s="486">
        <f>SUM(BQ9+BQ10)</f>
        <v>127</v>
      </c>
      <c r="BT9" s="486">
        <f>SUM(BR9+BS9)</f>
        <v>290</v>
      </c>
      <c r="BU9" s="478">
        <v>2</v>
      </c>
      <c r="BV9" s="480">
        <v>4</v>
      </c>
      <c r="BW9" s="482">
        <v>1</v>
      </c>
    </row>
    <row r="10" spans="1:75">
      <c r="A10" s="492"/>
      <c r="B10" s="495"/>
      <c r="C10" s="96" t="s">
        <v>1606</v>
      </c>
      <c r="D10" s="37">
        <v>106</v>
      </c>
      <c r="E10" s="37">
        <v>95</v>
      </c>
      <c r="F10" s="488"/>
      <c r="G10" s="488"/>
      <c r="H10" s="488"/>
      <c r="I10" s="479"/>
      <c r="J10" s="481"/>
      <c r="K10" s="482"/>
      <c r="L10" s="37">
        <v>109</v>
      </c>
      <c r="M10" s="37">
        <v>95</v>
      </c>
      <c r="N10" s="488"/>
      <c r="O10" s="488"/>
      <c r="P10" s="488"/>
      <c r="Q10" s="479"/>
      <c r="R10" s="481"/>
      <c r="S10" s="482"/>
      <c r="T10" s="37">
        <v>109</v>
      </c>
      <c r="U10" s="37">
        <v>95</v>
      </c>
      <c r="V10" s="488"/>
      <c r="W10" s="488"/>
      <c r="X10" s="488"/>
      <c r="Y10" s="479"/>
      <c r="Z10" s="481"/>
      <c r="AA10" s="482"/>
      <c r="AB10" s="37">
        <v>109</v>
      </c>
      <c r="AC10" s="37">
        <v>95</v>
      </c>
      <c r="AD10" s="488"/>
      <c r="AE10" s="488"/>
      <c r="AF10" s="488"/>
      <c r="AG10" s="479"/>
      <c r="AH10" s="481"/>
      <c r="AI10" s="482"/>
      <c r="AJ10" s="37">
        <v>135</v>
      </c>
      <c r="AK10" s="37">
        <v>105</v>
      </c>
      <c r="AL10" s="488"/>
      <c r="AM10" s="488"/>
      <c r="AN10" s="488"/>
      <c r="AO10" s="479"/>
      <c r="AP10" s="481"/>
      <c r="AQ10" s="482"/>
      <c r="AR10" s="37">
        <v>134</v>
      </c>
      <c r="AS10" s="37">
        <v>105</v>
      </c>
      <c r="AT10" s="488"/>
      <c r="AU10" s="488"/>
      <c r="AV10" s="488"/>
      <c r="AW10" s="479"/>
      <c r="AX10" s="481"/>
      <c r="AY10" s="482"/>
      <c r="AZ10" s="37">
        <v>134</v>
      </c>
      <c r="BA10" s="37">
        <v>105</v>
      </c>
      <c r="BB10" s="488"/>
      <c r="BC10" s="488"/>
      <c r="BD10" s="488"/>
      <c r="BE10" s="479"/>
      <c r="BF10" s="481"/>
      <c r="BG10" s="482"/>
      <c r="BH10" s="37">
        <v>134</v>
      </c>
      <c r="BI10" s="37">
        <v>105</v>
      </c>
      <c r="BJ10" s="488"/>
      <c r="BK10" s="488"/>
      <c r="BL10" s="488"/>
      <c r="BM10" s="479"/>
      <c r="BN10" s="481"/>
      <c r="BO10" s="482"/>
      <c r="BP10" s="37">
        <v>132</v>
      </c>
      <c r="BQ10" s="37">
        <v>105</v>
      </c>
      <c r="BR10" s="488"/>
      <c r="BS10" s="488"/>
      <c r="BT10" s="488"/>
      <c r="BU10" s="479"/>
      <c r="BV10" s="481"/>
      <c r="BW10" s="482"/>
    </row>
    <row r="11" spans="1:75">
      <c r="A11" s="493"/>
      <c r="B11" s="496"/>
      <c r="C11" s="97" t="s">
        <v>1379</v>
      </c>
      <c r="D11" s="98"/>
      <c r="E11" s="98"/>
      <c r="F11" s="99" t="s">
        <v>1621</v>
      </c>
      <c r="G11" s="99" t="s">
        <v>1926</v>
      </c>
      <c r="H11" s="99" t="s">
        <v>1931</v>
      </c>
      <c r="I11" s="134">
        <v>1</v>
      </c>
      <c r="J11" s="133"/>
      <c r="K11" s="158">
        <v>2</v>
      </c>
      <c r="L11" s="98"/>
      <c r="M11" s="98"/>
      <c r="N11" s="99" t="s">
        <v>1732</v>
      </c>
      <c r="O11" s="99" t="s">
        <v>1926</v>
      </c>
      <c r="P11" s="99" t="s">
        <v>1927</v>
      </c>
      <c r="Q11" s="134"/>
      <c r="R11" s="158">
        <v>1</v>
      </c>
      <c r="S11" s="158"/>
      <c r="T11" s="98"/>
      <c r="U11" s="98"/>
      <c r="V11" s="99" t="s">
        <v>1732</v>
      </c>
      <c r="W11" s="99" t="s">
        <v>1926</v>
      </c>
      <c r="X11" s="99" t="s">
        <v>1927</v>
      </c>
      <c r="Y11" s="134"/>
      <c r="Z11" s="158"/>
      <c r="AA11" s="158"/>
      <c r="AB11" s="98"/>
      <c r="AC11" s="98"/>
      <c r="AD11" s="99" t="s">
        <v>1732</v>
      </c>
      <c r="AE11" s="99" t="s">
        <v>1926</v>
      </c>
      <c r="AF11" s="99" t="s">
        <v>1927</v>
      </c>
      <c r="AG11" s="134"/>
      <c r="AH11" s="158"/>
      <c r="AI11" s="158"/>
      <c r="AJ11" s="98"/>
      <c r="AK11" s="98"/>
      <c r="AL11" s="99" t="s">
        <v>1827</v>
      </c>
      <c r="AM11" s="99" t="s">
        <v>1621</v>
      </c>
      <c r="AN11" s="99" t="s">
        <v>1924</v>
      </c>
      <c r="AO11" s="134">
        <v>4</v>
      </c>
      <c r="AP11" s="158"/>
      <c r="AQ11" s="158"/>
      <c r="AR11" s="98"/>
      <c r="AS11" s="98"/>
      <c r="AT11" s="99" t="s">
        <v>1827</v>
      </c>
      <c r="AU11" s="99" t="s">
        <v>1621</v>
      </c>
      <c r="AV11" s="99" t="s">
        <v>1924</v>
      </c>
      <c r="AW11" s="134"/>
      <c r="AX11" s="158"/>
      <c r="AY11" s="158"/>
      <c r="AZ11" s="98"/>
      <c r="BA11" s="98"/>
      <c r="BB11" s="99" t="s">
        <v>1624</v>
      </c>
      <c r="BC11" s="99" t="s">
        <v>1828</v>
      </c>
      <c r="BD11" s="99" t="s">
        <v>1994</v>
      </c>
      <c r="BE11" s="134"/>
      <c r="BF11" s="158">
        <v>3</v>
      </c>
      <c r="BG11" s="158"/>
      <c r="BH11" s="98"/>
      <c r="BI11" s="98"/>
      <c r="BJ11" s="99" t="s">
        <v>1624</v>
      </c>
      <c r="BK11" s="99" t="s">
        <v>1828</v>
      </c>
      <c r="BL11" s="99" t="s">
        <v>1994</v>
      </c>
      <c r="BM11" s="134"/>
      <c r="BN11" s="158"/>
      <c r="BO11" s="158"/>
      <c r="BP11" s="98"/>
      <c r="BQ11" s="98"/>
      <c r="BR11" s="99" t="s">
        <v>1827</v>
      </c>
      <c r="BS11" s="99" t="s">
        <v>1828</v>
      </c>
      <c r="BT11" s="99" t="s">
        <v>2096</v>
      </c>
      <c r="BU11" s="134"/>
      <c r="BV11" s="158"/>
      <c r="BW11" s="158">
        <v>1</v>
      </c>
    </row>
    <row r="12" spans="1:75">
      <c r="A12" s="491">
        <v>3</v>
      </c>
      <c r="B12" s="494" t="s">
        <v>362</v>
      </c>
      <c r="C12" s="96" t="s">
        <v>1607</v>
      </c>
      <c r="D12" s="37">
        <v>43</v>
      </c>
      <c r="E12" s="37">
        <v>36</v>
      </c>
      <c r="F12" s="486">
        <f>SUM(D12+D13)</f>
        <v>93</v>
      </c>
      <c r="G12" s="486">
        <f>SUM(E12+E13)</f>
        <v>69</v>
      </c>
      <c r="H12" s="486">
        <f>SUM(F12+G12)</f>
        <v>162</v>
      </c>
      <c r="I12" s="478"/>
      <c r="J12" s="480"/>
      <c r="K12" s="482"/>
      <c r="L12" s="37">
        <v>46</v>
      </c>
      <c r="M12" s="37">
        <v>36</v>
      </c>
      <c r="N12" s="486">
        <f>SUM(L12+L13)</f>
        <v>105</v>
      </c>
      <c r="O12" s="486">
        <f>SUM(M12+M13)</f>
        <v>74</v>
      </c>
      <c r="P12" s="486">
        <f>SUM(N12+O12)</f>
        <v>179</v>
      </c>
      <c r="Q12" s="478"/>
      <c r="R12" s="480"/>
      <c r="S12" s="482">
        <v>17</v>
      </c>
      <c r="T12" s="37">
        <v>46</v>
      </c>
      <c r="U12" s="37">
        <v>36</v>
      </c>
      <c r="V12" s="486">
        <f>SUM(T12+T13)</f>
        <v>105</v>
      </c>
      <c r="W12" s="486">
        <f>SUM(U12+U13)</f>
        <v>74</v>
      </c>
      <c r="X12" s="486">
        <f>SUM(V12+W12)</f>
        <v>179</v>
      </c>
      <c r="Y12" s="478"/>
      <c r="Z12" s="480"/>
      <c r="AA12" s="482"/>
      <c r="AB12" s="37">
        <v>46</v>
      </c>
      <c r="AC12" s="37">
        <v>36</v>
      </c>
      <c r="AD12" s="486">
        <f>SUM(AB12+AB13)</f>
        <v>105</v>
      </c>
      <c r="AE12" s="486">
        <f>SUM(AC12+AC13)</f>
        <v>74</v>
      </c>
      <c r="AF12" s="486">
        <f>SUM(AD12+AE12)</f>
        <v>179</v>
      </c>
      <c r="AG12" s="478"/>
      <c r="AH12" s="480"/>
      <c r="AI12" s="482"/>
      <c r="AJ12" s="37">
        <v>46</v>
      </c>
      <c r="AK12" s="37">
        <v>36</v>
      </c>
      <c r="AL12" s="486">
        <f>SUM(AJ12+AJ13)</f>
        <v>105</v>
      </c>
      <c r="AM12" s="486">
        <f>SUM(AK12+AK13)</f>
        <v>74</v>
      </c>
      <c r="AN12" s="486">
        <f>SUM(AL12+AM12)</f>
        <v>179</v>
      </c>
      <c r="AO12" s="478"/>
      <c r="AP12" s="480"/>
      <c r="AQ12" s="482"/>
      <c r="AR12" s="37">
        <v>46</v>
      </c>
      <c r="AS12" s="37">
        <v>36</v>
      </c>
      <c r="AT12" s="486">
        <f>SUM(AR12+AR13)</f>
        <v>102</v>
      </c>
      <c r="AU12" s="486">
        <f>SUM(AS12+AS13)</f>
        <v>73</v>
      </c>
      <c r="AV12" s="486">
        <f>SUM(AT12+AU12)</f>
        <v>175</v>
      </c>
      <c r="AW12" s="478">
        <v>6</v>
      </c>
      <c r="AX12" s="480"/>
      <c r="AY12" s="482">
        <v>2</v>
      </c>
      <c r="AZ12" s="37">
        <v>44</v>
      </c>
      <c r="BA12" s="37">
        <v>36</v>
      </c>
      <c r="BB12" s="486">
        <f>SUM(AZ12+AZ13)</f>
        <v>101</v>
      </c>
      <c r="BC12" s="486">
        <f>SUM(BA12+BA13)</f>
        <v>73</v>
      </c>
      <c r="BD12" s="486">
        <f>SUM(BB12+BC12)</f>
        <v>174</v>
      </c>
      <c r="BE12" s="478">
        <v>2</v>
      </c>
      <c r="BF12" s="480">
        <v>1</v>
      </c>
      <c r="BG12" s="482">
        <v>2</v>
      </c>
      <c r="BH12" s="37">
        <v>44</v>
      </c>
      <c r="BI12" s="37">
        <v>36</v>
      </c>
      <c r="BJ12" s="486">
        <f>SUM(BH12+BH13)</f>
        <v>101</v>
      </c>
      <c r="BK12" s="486">
        <f>SUM(BI12+BI13)</f>
        <v>73</v>
      </c>
      <c r="BL12" s="486">
        <f>SUM(BJ12+BK12)</f>
        <v>174</v>
      </c>
      <c r="BM12" s="478"/>
      <c r="BN12" s="480"/>
      <c r="BO12" s="482"/>
      <c r="BP12" s="37">
        <v>44</v>
      </c>
      <c r="BQ12" s="37">
        <v>36</v>
      </c>
      <c r="BR12" s="486">
        <f>SUM(BP12+BP13)</f>
        <v>101</v>
      </c>
      <c r="BS12" s="486">
        <f>SUM(BQ12+BQ13)</f>
        <v>73</v>
      </c>
      <c r="BT12" s="486">
        <f>SUM(BR12+BS12)</f>
        <v>174</v>
      </c>
      <c r="BU12" s="478"/>
      <c r="BV12" s="480"/>
      <c r="BW12" s="482"/>
    </row>
    <row r="13" spans="1:75">
      <c r="A13" s="492"/>
      <c r="B13" s="495"/>
      <c r="C13" s="96" t="s">
        <v>1608</v>
      </c>
      <c r="D13" s="37">
        <v>50</v>
      </c>
      <c r="E13" s="37">
        <v>33</v>
      </c>
      <c r="F13" s="488"/>
      <c r="G13" s="488"/>
      <c r="H13" s="488"/>
      <c r="I13" s="479"/>
      <c r="J13" s="481"/>
      <c r="K13" s="482"/>
      <c r="L13" s="37">
        <v>59</v>
      </c>
      <c r="M13" s="37">
        <v>38</v>
      </c>
      <c r="N13" s="488"/>
      <c r="O13" s="488"/>
      <c r="P13" s="488"/>
      <c r="Q13" s="479"/>
      <c r="R13" s="481"/>
      <c r="S13" s="482"/>
      <c r="T13" s="37">
        <v>59</v>
      </c>
      <c r="U13" s="37">
        <v>38</v>
      </c>
      <c r="V13" s="488"/>
      <c r="W13" s="488"/>
      <c r="X13" s="488"/>
      <c r="Y13" s="479"/>
      <c r="Z13" s="481"/>
      <c r="AA13" s="482"/>
      <c r="AB13" s="37">
        <v>59</v>
      </c>
      <c r="AC13" s="37">
        <v>38</v>
      </c>
      <c r="AD13" s="488"/>
      <c r="AE13" s="488"/>
      <c r="AF13" s="488"/>
      <c r="AG13" s="479"/>
      <c r="AH13" s="481"/>
      <c r="AI13" s="482"/>
      <c r="AJ13" s="37">
        <v>59</v>
      </c>
      <c r="AK13" s="37">
        <v>38</v>
      </c>
      <c r="AL13" s="488"/>
      <c r="AM13" s="488"/>
      <c r="AN13" s="488"/>
      <c r="AO13" s="479"/>
      <c r="AP13" s="481"/>
      <c r="AQ13" s="482"/>
      <c r="AR13" s="37">
        <v>56</v>
      </c>
      <c r="AS13" s="37">
        <v>37</v>
      </c>
      <c r="AT13" s="488"/>
      <c r="AU13" s="488"/>
      <c r="AV13" s="488"/>
      <c r="AW13" s="479"/>
      <c r="AX13" s="481"/>
      <c r="AY13" s="482"/>
      <c r="AZ13" s="37">
        <v>57</v>
      </c>
      <c r="BA13" s="37">
        <v>37</v>
      </c>
      <c r="BB13" s="488"/>
      <c r="BC13" s="488"/>
      <c r="BD13" s="488"/>
      <c r="BE13" s="479"/>
      <c r="BF13" s="481"/>
      <c r="BG13" s="482"/>
      <c r="BH13" s="37">
        <v>57</v>
      </c>
      <c r="BI13" s="37">
        <v>37</v>
      </c>
      <c r="BJ13" s="488"/>
      <c r="BK13" s="488"/>
      <c r="BL13" s="488"/>
      <c r="BM13" s="479"/>
      <c r="BN13" s="481"/>
      <c r="BO13" s="482"/>
      <c r="BP13" s="37">
        <v>57</v>
      </c>
      <c r="BQ13" s="37">
        <v>37</v>
      </c>
      <c r="BR13" s="488"/>
      <c r="BS13" s="488"/>
      <c r="BT13" s="488"/>
      <c r="BU13" s="479"/>
      <c r="BV13" s="481"/>
      <c r="BW13" s="482"/>
    </row>
    <row r="14" spans="1:75">
      <c r="A14" s="493"/>
      <c r="B14" s="496"/>
      <c r="C14" s="97" t="s">
        <v>1379</v>
      </c>
      <c r="D14" s="98"/>
      <c r="E14" s="98"/>
      <c r="F14" s="99" t="s">
        <v>1622</v>
      </c>
      <c r="G14" s="99" t="s">
        <v>1622</v>
      </c>
      <c r="H14" s="99" t="s">
        <v>1623</v>
      </c>
      <c r="I14" s="132"/>
      <c r="J14" s="133"/>
      <c r="K14" s="133"/>
      <c r="L14" s="98"/>
      <c r="M14" s="98"/>
      <c r="N14" s="99" t="s">
        <v>1622</v>
      </c>
      <c r="O14" s="99" t="s">
        <v>1622</v>
      </c>
      <c r="P14" s="99" t="s">
        <v>1623</v>
      </c>
      <c r="Q14" s="132"/>
      <c r="R14" s="133"/>
      <c r="S14" s="133"/>
      <c r="T14" s="98"/>
      <c r="U14" s="98"/>
      <c r="V14" s="99" t="s">
        <v>1622</v>
      </c>
      <c r="W14" s="99" t="s">
        <v>1622</v>
      </c>
      <c r="X14" s="99" t="s">
        <v>1623</v>
      </c>
      <c r="Y14" s="132"/>
      <c r="Z14" s="133"/>
      <c r="AA14" s="133"/>
      <c r="AB14" s="98"/>
      <c r="AC14" s="98"/>
      <c r="AD14" s="99" t="s">
        <v>1622</v>
      </c>
      <c r="AE14" s="99" t="s">
        <v>1622</v>
      </c>
      <c r="AF14" s="99" t="s">
        <v>1623</v>
      </c>
      <c r="AG14" s="132"/>
      <c r="AH14" s="133"/>
      <c r="AI14" s="133"/>
      <c r="AJ14" s="98"/>
      <c r="AK14" s="98"/>
      <c r="AL14" s="99" t="s">
        <v>1622</v>
      </c>
      <c r="AM14" s="99" t="s">
        <v>1622</v>
      </c>
      <c r="AN14" s="99" t="s">
        <v>1623</v>
      </c>
      <c r="AO14" s="132"/>
      <c r="AP14" s="133"/>
      <c r="AQ14" s="133"/>
      <c r="AR14" s="98"/>
      <c r="AS14" s="98"/>
      <c r="AT14" s="99" t="s">
        <v>1620</v>
      </c>
      <c r="AU14" s="99" t="s">
        <v>1623</v>
      </c>
      <c r="AV14" s="99" t="s">
        <v>1827</v>
      </c>
      <c r="AW14" s="132"/>
      <c r="AX14" s="133"/>
      <c r="AY14" s="158">
        <v>3</v>
      </c>
      <c r="AZ14" s="98"/>
      <c r="BA14" s="98"/>
      <c r="BB14" s="99" t="s">
        <v>1620</v>
      </c>
      <c r="BC14" s="99" t="s">
        <v>1623</v>
      </c>
      <c r="BD14" s="99" t="s">
        <v>1827</v>
      </c>
      <c r="BE14" s="132"/>
      <c r="BF14" s="133"/>
      <c r="BG14" s="158"/>
      <c r="BH14" s="98"/>
      <c r="BI14" s="98"/>
      <c r="BJ14" s="99" t="s">
        <v>1620</v>
      </c>
      <c r="BK14" s="99" t="s">
        <v>1623</v>
      </c>
      <c r="BL14" s="99" t="s">
        <v>1827</v>
      </c>
      <c r="BM14" s="132"/>
      <c r="BN14" s="133"/>
      <c r="BO14" s="158"/>
      <c r="BP14" s="98"/>
      <c r="BQ14" s="98"/>
      <c r="BR14" s="99" t="s">
        <v>1620</v>
      </c>
      <c r="BS14" s="99" t="s">
        <v>1623</v>
      </c>
      <c r="BT14" s="99" t="s">
        <v>1827</v>
      </c>
      <c r="BU14" s="132"/>
      <c r="BV14" s="133"/>
      <c r="BW14" s="158"/>
    </row>
    <row r="15" spans="1:75">
      <c r="A15" s="491">
        <v>4</v>
      </c>
      <c r="B15" s="494" t="s">
        <v>576</v>
      </c>
      <c r="C15" s="100" t="s">
        <v>1610</v>
      </c>
      <c r="D15" s="37">
        <v>38</v>
      </c>
      <c r="E15" s="37">
        <v>26</v>
      </c>
      <c r="F15" s="486">
        <f>SUM(D15+D16)</f>
        <v>68</v>
      </c>
      <c r="G15" s="486">
        <f>SUM(E15+E16)</f>
        <v>42</v>
      </c>
      <c r="H15" s="486">
        <f>SUM(F15+G15)</f>
        <v>110</v>
      </c>
      <c r="I15" s="484"/>
      <c r="J15" s="480"/>
      <c r="K15" s="482"/>
      <c r="L15" s="37">
        <v>43</v>
      </c>
      <c r="M15" s="37">
        <v>27</v>
      </c>
      <c r="N15" s="486">
        <f>SUM(L15+L16)</f>
        <v>76</v>
      </c>
      <c r="O15" s="486">
        <f>SUM(M15+M16)</f>
        <v>46</v>
      </c>
      <c r="P15" s="486">
        <f>SUM(N15+O15)</f>
        <v>122</v>
      </c>
      <c r="Q15" s="484"/>
      <c r="R15" s="480"/>
      <c r="S15" s="482">
        <v>12</v>
      </c>
      <c r="T15" s="37">
        <v>43</v>
      </c>
      <c r="U15" s="37">
        <v>27</v>
      </c>
      <c r="V15" s="486">
        <f>SUM(T15+T16)</f>
        <v>76</v>
      </c>
      <c r="W15" s="486">
        <f>SUM(U15+U16)</f>
        <v>46</v>
      </c>
      <c r="X15" s="486">
        <f>SUM(V15+W15)</f>
        <v>122</v>
      </c>
      <c r="Y15" s="484"/>
      <c r="Z15" s="480"/>
      <c r="AA15" s="482"/>
      <c r="AB15" s="37">
        <v>43</v>
      </c>
      <c r="AC15" s="37">
        <v>27</v>
      </c>
      <c r="AD15" s="486">
        <f>SUM(AB15+AB16)</f>
        <v>76</v>
      </c>
      <c r="AE15" s="486">
        <f>SUM(AC15+AC16)</f>
        <v>46</v>
      </c>
      <c r="AF15" s="486">
        <f>SUM(AD15+AE15)</f>
        <v>122</v>
      </c>
      <c r="AG15" s="484"/>
      <c r="AH15" s="480"/>
      <c r="AI15" s="482"/>
      <c r="AJ15" s="37">
        <v>41</v>
      </c>
      <c r="AK15" s="37">
        <v>27</v>
      </c>
      <c r="AL15" s="486">
        <f>SUM(AJ15+AJ16)</f>
        <v>74</v>
      </c>
      <c r="AM15" s="486">
        <f>SUM(AK15+AK16)</f>
        <v>46</v>
      </c>
      <c r="AN15" s="486">
        <f>SUM(AL15+AM15)</f>
        <v>120</v>
      </c>
      <c r="AO15" s="484"/>
      <c r="AP15" s="480"/>
      <c r="AQ15" s="482"/>
      <c r="AR15" s="37">
        <v>41</v>
      </c>
      <c r="AS15" s="37">
        <v>28</v>
      </c>
      <c r="AT15" s="486">
        <f>SUM(AR15+AR16)</f>
        <v>74</v>
      </c>
      <c r="AU15" s="486">
        <f>SUM(AS15+AS16)</f>
        <v>47</v>
      </c>
      <c r="AV15" s="486">
        <f>SUM(AT15+AU15)</f>
        <v>121</v>
      </c>
      <c r="AW15" s="484"/>
      <c r="AX15" s="480"/>
      <c r="AY15" s="482">
        <v>1</v>
      </c>
      <c r="AZ15" s="37">
        <v>38</v>
      </c>
      <c r="BA15" s="37">
        <v>27</v>
      </c>
      <c r="BB15" s="486">
        <f>SUM(AZ15+AZ16)</f>
        <v>71</v>
      </c>
      <c r="BC15" s="486">
        <f>SUM(BA15+BA16)</f>
        <v>46</v>
      </c>
      <c r="BD15" s="486">
        <f>SUM(BB15+BC15)</f>
        <v>117</v>
      </c>
      <c r="BE15" s="484">
        <v>1</v>
      </c>
      <c r="BF15" s="480">
        <v>3</v>
      </c>
      <c r="BG15" s="482"/>
      <c r="BH15" s="37">
        <v>38</v>
      </c>
      <c r="BI15" s="37">
        <v>27</v>
      </c>
      <c r="BJ15" s="486">
        <f>SUM(BH15+BH16)</f>
        <v>70</v>
      </c>
      <c r="BK15" s="486">
        <f>SUM(BI15+BI16)</f>
        <v>46</v>
      </c>
      <c r="BL15" s="486">
        <f>SUM(BJ15+BK15)</f>
        <v>116</v>
      </c>
      <c r="BM15" s="484">
        <v>1</v>
      </c>
      <c r="BN15" s="480"/>
      <c r="BO15" s="482"/>
      <c r="BP15" s="37">
        <v>37</v>
      </c>
      <c r="BQ15" s="37">
        <v>27</v>
      </c>
      <c r="BR15" s="486">
        <f>SUM(BP15+BP16)</f>
        <v>70</v>
      </c>
      <c r="BS15" s="486">
        <f>SUM(BQ15+BQ16)</f>
        <v>46</v>
      </c>
      <c r="BT15" s="486">
        <f>SUM(BR15+BS15)</f>
        <v>116</v>
      </c>
      <c r="BU15" s="484">
        <v>1</v>
      </c>
      <c r="BV15" s="480"/>
      <c r="BW15" s="482">
        <v>1</v>
      </c>
    </row>
    <row r="16" spans="1:75">
      <c r="A16" s="492"/>
      <c r="B16" s="495"/>
      <c r="C16" s="96" t="s">
        <v>1609</v>
      </c>
      <c r="D16" s="37">
        <v>30</v>
      </c>
      <c r="E16" s="37">
        <v>16</v>
      </c>
      <c r="F16" s="488"/>
      <c r="G16" s="488"/>
      <c r="H16" s="488"/>
      <c r="I16" s="485"/>
      <c r="J16" s="481"/>
      <c r="K16" s="482"/>
      <c r="L16" s="37">
        <v>33</v>
      </c>
      <c r="M16" s="37">
        <v>19</v>
      </c>
      <c r="N16" s="488"/>
      <c r="O16" s="488"/>
      <c r="P16" s="488"/>
      <c r="Q16" s="485"/>
      <c r="R16" s="481"/>
      <c r="S16" s="482"/>
      <c r="T16" s="37">
        <v>33</v>
      </c>
      <c r="U16" s="37">
        <v>19</v>
      </c>
      <c r="V16" s="488"/>
      <c r="W16" s="488"/>
      <c r="X16" s="488"/>
      <c r="Y16" s="485"/>
      <c r="Z16" s="481"/>
      <c r="AA16" s="482"/>
      <c r="AB16" s="37">
        <v>33</v>
      </c>
      <c r="AC16" s="37">
        <v>19</v>
      </c>
      <c r="AD16" s="488"/>
      <c r="AE16" s="488"/>
      <c r="AF16" s="488"/>
      <c r="AG16" s="485"/>
      <c r="AH16" s="481"/>
      <c r="AI16" s="482"/>
      <c r="AJ16" s="37">
        <v>33</v>
      </c>
      <c r="AK16" s="37">
        <v>19</v>
      </c>
      <c r="AL16" s="488"/>
      <c r="AM16" s="488"/>
      <c r="AN16" s="488"/>
      <c r="AO16" s="485"/>
      <c r="AP16" s="481"/>
      <c r="AQ16" s="482"/>
      <c r="AR16" s="37">
        <v>33</v>
      </c>
      <c r="AS16" s="37">
        <v>19</v>
      </c>
      <c r="AT16" s="488"/>
      <c r="AU16" s="488"/>
      <c r="AV16" s="488"/>
      <c r="AW16" s="485"/>
      <c r="AX16" s="481"/>
      <c r="AY16" s="482"/>
      <c r="AZ16" s="37">
        <v>33</v>
      </c>
      <c r="BA16" s="37">
        <v>19</v>
      </c>
      <c r="BB16" s="488"/>
      <c r="BC16" s="488"/>
      <c r="BD16" s="488"/>
      <c r="BE16" s="485"/>
      <c r="BF16" s="481"/>
      <c r="BG16" s="482"/>
      <c r="BH16" s="37">
        <v>32</v>
      </c>
      <c r="BI16" s="37">
        <v>19</v>
      </c>
      <c r="BJ16" s="488"/>
      <c r="BK16" s="488"/>
      <c r="BL16" s="488"/>
      <c r="BM16" s="485"/>
      <c r="BN16" s="481"/>
      <c r="BO16" s="482"/>
      <c r="BP16" s="37">
        <v>33</v>
      </c>
      <c r="BQ16" s="37">
        <v>19</v>
      </c>
      <c r="BR16" s="488"/>
      <c r="BS16" s="488"/>
      <c r="BT16" s="488"/>
      <c r="BU16" s="485"/>
      <c r="BV16" s="481"/>
      <c r="BW16" s="482"/>
    </row>
    <row r="17" spans="1:75">
      <c r="A17" s="493"/>
      <c r="B17" s="496"/>
      <c r="C17" s="97" t="s">
        <v>1379</v>
      </c>
      <c r="D17" s="98"/>
      <c r="E17" s="98"/>
      <c r="F17" s="101">
        <v>0</v>
      </c>
      <c r="G17" s="99" t="s">
        <v>1622</v>
      </c>
      <c r="H17" s="99" t="s">
        <v>1622</v>
      </c>
      <c r="I17" s="134"/>
      <c r="J17" s="158"/>
      <c r="K17" s="158"/>
      <c r="L17" s="98"/>
      <c r="M17" s="98"/>
      <c r="N17" s="101">
        <v>0</v>
      </c>
      <c r="O17" s="99" t="s">
        <v>1622</v>
      </c>
      <c r="P17" s="99" t="s">
        <v>1622</v>
      </c>
      <c r="Q17" s="134"/>
      <c r="R17" s="158"/>
      <c r="S17" s="158"/>
      <c r="T17" s="98"/>
      <c r="U17" s="98"/>
      <c r="V17" s="101">
        <v>0</v>
      </c>
      <c r="W17" s="99" t="s">
        <v>1622</v>
      </c>
      <c r="X17" s="99" t="s">
        <v>1622</v>
      </c>
      <c r="Y17" s="134"/>
      <c r="Z17" s="158"/>
      <c r="AA17" s="158"/>
      <c r="AB17" s="98"/>
      <c r="AC17" s="98"/>
      <c r="AD17" s="101">
        <v>0</v>
      </c>
      <c r="AE17" s="99" t="s">
        <v>1622</v>
      </c>
      <c r="AF17" s="99" t="s">
        <v>1622</v>
      </c>
      <c r="AG17" s="134"/>
      <c r="AH17" s="158"/>
      <c r="AI17" s="158"/>
      <c r="AJ17" s="98"/>
      <c r="AK17" s="98"/>
      <c r="AL17" s="101">
        <v>0</v>
      </c>
      <c r="AM17" s="99" t="s">
        <v>1622</v>
      </c>
      <c r="AN17" s="99" t="s">
        <v>1622</v>
      </c>
      <c r="AO17" s="134"/>
      <c r="AP17" s="158"/>
      <c r="AQ17" s="158"/>
      <c r="AR17" s="98"/>
      <c r="AS17" s="98"/>
      <c r="AT17" s="101">
        <v>0</v>
      </c>
      <c r="AU17" s="99" t="s">
        <v>1622</v>
      </c>
      <c r="AV17" s="99" t="s">
        <v>1622</v>
      </c>
      <c r="AW17" s="134"/>
      <c r="AX17" s="158"/>
      <c r="AY17" s="158"/>
      <c r="AZ17" s="98"/>
      <c r="BA17" s="98"/>
      <c r="BB17" s="101">
        <v>0</v>
      </c>
      <c r="BC17" s="99" t="s">
        <v>1622</v>
      </c>
      <c r="BD17" s="99" t="s">
        <v>1622</v>
      </c>
      <c r="BE17" s="134"/>
      <c r="BF17" s="158"/>
      <c r="BG17" s="158"/>
      <c r="BH17" s="98"/>
      <c r="BI17" s="98"/>
      <c r="BJ17" s="101">
        <v>0</v>
      </c>
      <c r="BK17" s="99" t="s">
        <v>1622</v>
      </c>
      <c r="BL17" s="99" t="s">
        <v>1622</v>
      </c>
      <c r="BM17" s="134"/>
      <c r="BN17" s="158"/>
      <c r="BO17" s="158"/>
      <c r="BP17" s="98"/>
      <c r="BQ17" s="98"/>
      <c r="BR17" s="101">
        <v>1</v>
      </c>
      <c r="BS17" s="99" t="s">
        <v>1622</v>
      </c>
      <c r="BT17" s="99" t="s">
        <v>1620</v>
      </c>
      <c r="BU17" s="134"/>
      <c r="BV17" s="158"/>
      <c r="BW17" s="158">
        <v>1</v>
      </c>
    </row>
    <row r="18" spans="1:75">
      <c r="A18" s="491">
        <v>5</v>
      </c>
      <c r="B18" s="494" t="s">
        <v>726</v>
      </c>
      <c r="C18" s="96" t="s">
        <v>1611</v>
      </c>
      <c r="D18" s="37">
        <v>42</v>
      </c>
      <c r="E18" s="37">
        <v>34</v>
      </c>
      <c r="F18" s="486">
        <f>SUM(D18+D19+D20)</f>
        <v>119</v>
      </c>
      <c r="G18" s="486">
        <f>SUM(E18+E19+E20)</f>
        <v>99</v>
      </c>
      <c r="H18" s="486">
        <f>SUM(F18+G18)</f>
        <v>218</v>
      </c>
      <c r="I18" s="478"/>
      <c r="J18" s="480">
        <v>2</v>
      </c>
      <c r="K18" s="482"/>
      <c r="L18" s="37">
        <v>44</v>
      </c>
      <c r="M18" s="37">
        <v>35</v>
      </c>
      <c r="N18" s="486">
        <f>SUM(L18+L19+L20)</f>
        <v>126</v>
      </c>
      <c r="O18" s="486">
        <f>SUM(M18+M19+M20)</f>
        <v>110</v>
      </c>
      <c r="P18" s="486">
        <f>SUM(N18+O18)</f>
        <v>236</v>
      </c>
      <c r="Q18" s="478"/>
      <c r="R18" s="480"/>
      <c r="S18" s="482">
        <v>18</v>
      </c>
      <c r="T18" s="37">
        <v>44</v>
      </c>
      <c r="U18" s="37">
        <v>35</v>
      </c>
      <c r="V18" s="486">
        <f>SUM(T18+T19+T20)</f>
        <v>123</v>
      </c>
      <c r="W18" s="486">
        <f>SUM(U18+U19+U20)</f>
        <v>109</v>
      </c>
      <c r="X18" s="486">
        <f>SUM(V18+W18)</f>
        <v>232</v>
      </c>
      <c r="Y18" s="478"/>
      <c r="Z18" s="480">
        <v>4</v>
      </c>
      <c r="AA18" s="482"/>
      <c r="AB18" s="37">
        <v>44</v>
      </c>
      <c r="AC18" s="37">
        <v>35</v>
      </c>
      <c r="AD18" s="486">
        <f>SUM(AB18+AB19+AB20)</f>
        <v>123</v>
      </c>
      <c r="AE18" s="486">
        <f>SUM(AC18+AC19+AC20)</f>
        <v>109</v>
      </c>
      <c r="AF18" s="486">
        <f>SUM(AD18+AE18)</f>
        <v>232</v>
      </c>
      <c r="AG18" s="478"/>
      <c r="AH18" s="480"/>
      <c r="AI18" s="482"/>
      <c r="AJ18" s="37">
        <v>42</v>
      </c>
      <c r="AK18" s="37">
        <v>33</v>
      </c>
      <c r="AL18" s="486">
        <f>SUM(AJ18+AJ19+AJ20)</f>
        <v>119</v>
      </c>
      <c r="AM18" s="486">
        <f>SUM(AK18+AK19+AK20)</f>
        <v>107</v>
      </c>
      <c r="AN18" s="486">
        <f>SUM(AL18+AM18)</f>
        <v>226</v>
      </c>
      <c r="AO18" s="478">
        <v>7</v>
      </c>
      <c r="AP18" s="480"/>
      <c r="AQ18" s="482">
        <v>1</v>
      </c>
      <c r="AR18" s="37">
        <v>42</v>
      </c>
      <c r="AS18" s="37">
        <v>34</v>
      </c>
      <c r="AT18" s="486">
        <f>SUM(AR18+AR19+AR20)</f>
        <v>125</v>
      </c>
      <c r="AU18" s="486">
        <f>SUM(AS18+AS19+AS20)</f>
        <v>111</v>
      </c>
      <c r="AV18" s="486">
        <f>SUM(AT18+AU18)</f>
        <v>236</v>
      </c>
      <c r="AW18" s="478">
        <v>3</v>
      </c>
      <c r="AX18" s="480"/>
      <c r="AY18" s="482">
        <v>15</v>
      </c>
      <c r="AZ18" s="37">
        <v>41</v>
      </c>
      <c r="BA18" s="37">
        <v>34</v>
      </c>
      <c r="BB18" s="486">
        <f>SUM(AZ18+AZ19+AZ20)</f>
        <v>124</v>
      </c>
      <c r="BC18" s="486">
        <f>SUM(BA18+BA19+BA20)</f>
        <v>110</v>
      </c>
      <c r="BD18" s="486">
        <f>SUM(BB18+BC18)</f>
        <v>234</v>
      </c>
      <c r="BE18" s="478">
        <v>2</v>
      </c>
      <c r="BF18" s="480">
        <v>1</v>
      </c>
      <c r="BG18" s="482">
        <v>1</v>
      </c>
      <c r="BH18" s="37">
        <v>41</v>
      </c>
      <c r="BI18" s="37">
        <v>34</v>
      </c>
      <c r="BJ18" s="486">
        <f>SUM(BH18+BH19+BH20)</f>
        <v>127</v>
      </c>
      <c r="BK18" s="486">
        <f>SUM(BI18+BI19+BI20)</f>
        <v>113</v>
      </c>
      <c r="BL18" s="486">
        <f>SUM(BJ18+BK18)</f>
        <v>240</v>
      </c>
      <c r="BM18" s="478"/>
      <c r="BN18" s="480"/>
      <c r="BO18" s="482">
        <v>6</v>
      </c>
      <c r="BP18" s="37">
        <v>41</v>
      </c>
      <c r="BQ18" s="37">
        <v>34</v>
      </c>
      <c r="BR18" s="486">
        <f>SUM(BP18+BP19+BP20)</f>
        <v>127</v>
      </c>
      <c r="BS18" s="486">
        <f>SUM(BQ18+BQ19+BQ20)</f>
        <v>113</v>
      </c>
      <c r="BT18" s="486">
        <f>SUM(BR18+BS18)</f>
        <v>240</v>
      </c>
      <c r="BU18" s="478"/>
      <c r="BV18" s="480">
        <v>2</v>
      </c>
      <c r="BW18" s="482">
        <v>3</v>
      </c>
    </row>
    <row r="19" spans="1:75">
      <c r="A19" s="492"/>
      <c r="B19" s="495"/>
      <c r="C19" s="96" t="s">
        <v>1612</v>
      </c>
      <c r="D19" s="37">
        <v>53</v>
      </c>
      <c r="E19" s="37">
        <v>42</v>
      </c>
      <c r="F19" s="487"/>
      <c r="G19" s="487"/>
      <c r="H19" s="487"/>
      <c r="I19" s="489"/>
      <c r="J19" s="490"/>
      <c r="K19" s="482"/>
      <c r="L19" s="37">
        <v>56</v>
      </c>
      <c r="M19" s="37">
        <v>49</v>
      </c>
      <c r="N19" s="487"/>
      <c r="O19" s="487"/>
      <c r="P19" s="487"/>
      <c r="Q19" s="489"/>
      <c r="R19" s="490"/>
      <c r="S19" s="482"/>
      <c r="T19" s="37">
        <v>56</v>
      </c>
      <c r="U19" s="37">
        <v>49</v>
      </c>
      <c r="V19" s="487"/>
      <c r="W19" s="487"/>
      <c r="X19" s="487"/>
      <c r="Y19" s="489"/>
      <c r="Z19" s="490"/>
      <c r="AA19" s="482"/>
      <c r="AB19" s="37">
        <v>56</v>
      </c>
      <c r="AC19" s="37">
        <v>49</v>
      </c>
      <c r="AD19" s="487"/>
      <c r="AE19" s="487"/>
      <c r="AF19" s="487"/>
      <c r="AG19" s="489"/>
      <c r="AH19" s="490"/>
      <c r="AI19" s="482"/>
      <c r="AJ19" s="37">
        <v>54</v>
      </c>
      <c r="AK19" s="37">
        <v>49</v>
      </c>
      <c r="AL19" s="487"/>
      <c r="AM19" s="487"/>
      <c r="AN19" s="487"/>
      <c r="AO19" s="489"/>
      <c r="AP19" s="490"/>
      <c r="AQ19" s="482"/>
      <c r="AR19" s="37">
        <v>60</v>
      </c>
      <c r="AS19" s="37">
        <v>52</v>
      </c>
      <c r="AT19" s="487"/>
      <c r="AU19" s="487"/>
      <c r="AV19" s="487"/>
      <c r="AW19" s="489"/>
      <c r="AX19" s="490"/>
      <c r="AY19" s="482"/>
      <c r="AZ19" s="37">
        <v>59</v>
      </c>
      <c r="BA19" s="37">
        <v>51</v>
      </c>
      <c r="BB19" s="487"/>
      <c r="BC19" s="487"/>
      <c r="BD19" s="487"/>
      <c r="BE19" s="489"/>
      <c r="BF19" s="490"/>
      <c r="BG19" s="482"/>
      <c r="BH19" s="37">
        <v>62</v>
      </c>
      <c r="BI19" s="37">
        <v>54</v>
      </c>
      <c r="BJ19" s="487"/>
      <c r="BK19" s="487"/>
      <c r="BL19" s="487"/>
      <c r="BM19" s="489"/>
      <c r="BN19" s="490"/>
      <c r="BO19" s="482"/>
      <c r="BP19" s="37">
        <v>63</v>
      </c>
      <c r="BQ19" s="37">
        <v>54</v>
      </c>
      <c r="BR19" s="487"/>
      <c r="BS19" s="487"/>
      <c r="BT19" s="487"/>
      <c r="BU19" s="489"/>
      <c r="BV19" s="490"/>
      <c r="BW19" s="482"/>
    </row>
    <row r="20" spans="1:75">
      <c r="A20" s="492"/>
      <c r="B20" s="495"/>
      <c r="C20" s="96" t="s">
        <v>1613</v>
      </c>
      <c r="D20" s="37">
        <v>24</v>
      </c>
      <c r="E20" s="37">
        <v>23</v>
      </c>
      <c r="F20" s="488"/>
      <c r="G20" s="488"/>
      <c r="H20" s="488"/>
      <c r="I20" s="479"/>
      <c r="J20" s="481"/>
      <c r="K20" s="482"/>
      <c r="L20" s="37">
        <v>26</v>
      </c>
      <c r="M20" s="37">
        <v>26</v>
      </c>
      <c r="N20" s="488"/>
      <c r="O20" s="488"/>
      <c r="P20" s="488"/>
      <c r="Q20" s="479"/>
      <c r="R20" s="481"/>
      <c r="S20" s="482"/>
      <c r="T20" s="37">
        <v>23</v>
      </c>
      <c r="U20" s="37">
        <v>25</v>
      </c>
      <c r="V20" s="488"/>
      <c r="W20" s="488"/>
      <c r="X20" s="488"/>
      <c r="Y20" s="479"/>
      <c r="Z20" s="481"/>
      <c r="AA20" s="482"/>
      <c r="AB20" s="37">
        <v>23</v>
      </c>
      <c r="AC20" s="37">
        <v>25</v>
      </c>
      <c r="AD20" s="488"/>
      <c r="AE20" s="488"/>
      <c r="AF20" s="488"/>
      <c r="AG20" s="479"/>
      <c r="AH20" s="481"/>
      <c r="AI20" s="482"/>
      <c r="AJ20" s="37">
        <v>23</v>
      </c>
      <c r="AK20" s="37">
        <v>25</v>
      </c>
      <c r="AL20" s="488"/>
      <c r="AM20" s="488"/>
      <c r="AN20" s="488"/>
      <c r="AO20" s="479"/>
      <c r="AP20" s="481"/>
      <c r="AQ20" s="482"/>
      <c r="AR20" s="37">
        <v>23</v>
      </c>
      <c r="AS20" s="37">
        <v>25</v>
      </c>
      <c r="AT20" s="488"/>
      <c r="AU20" s="488"/>
      <c r="AV20" s="488"/>
      <c r="AW20" s="479"/>
      <c r="AX20" s="481"/>
      <c r="AY20" s="482"/>
      <c r="AZ20" s="37">
        <v>24</v>
      </c>
      <c r="BA20" s="37">
        <v>25</v>
      </c>
      <c r="BB20" s="488"/>
      <c r="BC20" s="488"/>
      <c r="BD20" s="488"/>
      <c r="BE20" s="479"/>
      <c r="BF20" s="481"/>
      <c r="BG20" s="482"/>
      <c r="BH20" s="37">
        <v>24</v>
      </c>
      <c r="BI20" s="37">
        <v>25</v>
      </c>
      <c r="BJ20" s="488"/>
      <c r="BK20" s="488"/>
      <c r="BL20" s="488"/>
      <c r="BM20" s="479"/>
      <c r="BN20" s="481"/>
      <c r="BO20" s="482"/>
      <c r="BP20" s="37">
        <v>23</v>
      </c>
      <c r="BQ20" s="37">
        <v>25</v>
      </c>
      <c r="BR20" s="488"/>
      <c r="BS20" s="488"/>
      <c r="BT20" s="488"/>
      <c r="BU20" s="479"/>
      <c r="BV20" s="481"/>
      <c r="BW20" s="482"/>
    </row>
    <row r="21" spans="1:75">
      <c r="A21" s="493"/>
      <c r="B21" s="496"/>
      <c r="C21" s="97" t="s">
        <v>1379</v>
      </c>
      <c r="D21" s="98"/>
      <c r="E21" s="98"/>
      <c r="F21" s="99" t="s">
        <v>1625</v>
      </c>
      <c r="G21" s="99" t="s">
        <v>1623</v>
      </c>
      <c r="H21" s="99" t="s">
        <v>1732</v>
      </c>
      <c r="I21" s="134"/>
      <c r="J21" s="133"/>
      <c r="K21" s="158"/>
      <c r="L21" s="98"/>
      <c r="M21" s="98"/>
      <c r="N21" s="99" t="s">
        <v>1625</v>
      </c>
      <c r="O21" s="99" t="s">
        <v>1623</v>
      </c>
      <c r="P21" s="99" t="s">
        <v>1732</v>
      </c>
      <c r="Q21" s="134"/>
      <c r="R21" s="133"/>
      <c r="S21" s="158"/>
      <c r="T21" s="98"/>
      <c r="U21" s="98"/>
      <c r="V21" s="99" t="s">
        <v>1625</v>
      </c>
      <c r="W21" s="99" t="s">
        <v>1623</v>
      </c>
      <c r="X21" s="99" t="s">
        <v>1732</v>
      </c>
      <c r="Y21" s="134"/>
      <c r="Z21" s="133"/>
      <c r="AA21" s="158"/>
      <c r="AB21" s="98"/>
      <c r="AC21" s="98"/>
      <c r="AD21" s="99" t="s">
        <v>1625</v>
      </c>
      <c r="AE21" s="99" t="s">
        <v>1623</v>
      </c>
      <c r="AF21" s="99" t="s">
        <v>1732</v>
      </c>
      <c r="AG21" s="134"/>
      <c r="AH21" s="133"/>
      <c r="AI21" s="158"/>
      <c r="AJ21" s="98"/>
      <c r="AK21" s="98"/>
      <c r="AL21" s="99" t="s">
        <v>1828</v>
      </c>
      <c r="AM21" s="99" t="s">
        <v>1625</v>
      </c>
      <c r="AN21" s="99" t="s">
        <v>1925</v>
      </c>
      <c r="AO21" s="134">
        <v>1</v>
      </c>
      <c r="AP21" s="133"/>
      <c r="AQ21" s="158">
        <v>5</v>
      </c>
      <c r="AR21" s="98"/>
      <c r="AS21" s="98"/>
      <c r="AT21" s="99" t="s">
        <v>1732</v>
      </c>
      <c r="AU21" s="99" t="s">
        <v>1623</v>
      </c>
      <c r="AV21" s="99" t="s">
        <v>1925</v>
      </c>
      <c r="AW21" s="134"/>
      <c r="AX21" s="158">
        <v>2</v>
      </c>
      <c r="AY21" s="158">
        <v>2</v>
      </c>
      <c r="AZ21" s="98"/>
      <c r="BA21" s="98"/>
      <c r="BB21" s="99" t="s">
        <v>1732</v>
      </c>
      <c r="BC21" s="99" t="s">
        <v>1623</v>
      </c>
      <c r="BD21" s="99" t="s">
        <v>1925</v>
      </c>
      <c r="BE21" s="134"/>
      <c r="BF21" s="158"/>
      <c r="BG21" s="158"/>
      <c r="BH21" s="98"/>
      <c r="BI21" s="98"/>
      <c r="BJ21" s="99" t="s">
        <v>1621</v>
      </c>
      <c r="BK21" s="99" t="s">
        <v>1623</v>
      </c>
      <c r="BL21" s="99" t="s">
        <v>1994</v>
      </c>
      <c r="BM21" s="134"/>
      <c r="BN21" s="158"/>
      <c r="BO21" s="158">
        <v>1</v>
      </c>
      <c r="BP21" s="98"/>
      <c r="BQ21" s="98"/>
      <c r="BR21" s="99" t="s">
        <v>1828</v>
      </c>
      <c r="BS21" s="99" t="s">
        <v>1622</v>
      </c>
      <c r="BT21" s="99" t="s">
        <v>1621</v>
      </c>
      <c r="BU21" s="134"/>
      <c r="BV21" s="158">
        <v>4</v>
      </c>
      <c r="BW21" s="158"/>
    </row>
    <row r="22" spans="1:75">
      <c r="A22" s="491">
        <v>6</v>
      </c>
      <c r="B22" s="494" t="s">
        <v>948</v>
      </c>
      <c r="C22" s="96" t="s">
        <v>1614</v>
      </c>
      <c r="D22" s="102">
        <v>62</v>
      </c>
      <c r="E22" s="37">
        <v>28</v>
      </c>
      <c r="F22" s="483">
        <f>SUM(D22+D23)</f>
        <v>89</v>
      </c>
      <c r="G22" s="483">
        <f>SUM(E22+E23)</f>
        <v>46</v>
      </c>
      <c r="H22" s="483">
        <f>SUM(F22+G22)</f>
        <v>135</v>
      </c>
      <c r="I22" s="478">
        <v>1</v>
      </c>
      <c r="J22" s="480"/>
      <c r="K22" s="482"/>
      <c r="L22" s="102">
        <v>62</v>
      </c>
      <c r="M22" s="37">
        <v>28</v>
      </c>
      <c r="N22" s="483">
        <f>SUM(L22+L23)</f>
        <v>89</v>
      </c>
      <c r="O22" s="483">
        <f>SUM(M22+M23)</f>
        <v>46</v>
      </c>
      <c r="P22" s="483">
        <f>SUM(N22+O22)</f>
        <v>135</v>
      </c>
      <c r="Q22" s="478"/>
      <c r="R22" s="480"/>
      <c r="S22" s="482"/>
      <c r="T22" s="102">
        <v>62</v>
      </c>
      <c r="U22" s="37">
        <v>28</v>
      </c>
      <c r="V22" s="483">
        <f>SUM(T22+T23)</f>
        <v>89</v>
      </c>
      <c r="W22" s="483">
        <f>SUM(U22+U23)</f>
        <v>46</v>
      </c>
      <c r="X22" s="483">
        <f>SUM(V22+W22)</f>
        <v>135</v>
      </c>
      <c r="Y22" s="478"/>
      <c r="Z22" s="480"/>
      <c r="AA22" s="482"/>
      <c r="AB22" s="102">
        <v>62</v>
      </c>
      <c r="AC22" s="37">
        <v>28</v>
      </c>
      <c r="AD22" s="483">
        <f>SUM(AB22+AB23)</f>
        <v>89</v>
      </c>
      <c r="AE22" s="483">
        <f>SUM(AC22+AC23)</f>
        <v>46</v>
      </c>
      <c r="AF22" s="483">
        <f>SUM(AD22+AE22)</f>
        <v>135</v>
      </c>
      <c r="AG22" s="478"/>
      <c r="AH22" s="480"/>
      <c r="AI22" s="482"/>
      <c r="AJ22" s="102">
        <v>62</v>
      </c>
      <c r="AK22" s="37">
        <v>28</v>
      </c>
      <c r="AL22" s="483">
        <f>SUM(AJ22+AJ23)</f>
        <v>85</v>
      </c>
      <c r="AM22" s="483">
        <f>SUM(AK22+AK23)</f>
        <v>45</v>
      </c>
      <c r="AN22" s="483">
        <f>SUM(AL22+AM22)</f>
        <v>130</v>
      </c>
      <c r="AO22" s="478">
        <v>2</v>
      </c>
      <c r="AP22" s="480">
        <v>3</v>
      </c>
      <c r="AQ22" s="482"/>
      <c r="AR22" s="102">
        <v>63</v>
      </c>
      <c r="AS22" s="37">
        <v>28</v>
      </c>
      <c r="AT22" s="483">
        <v>86</v>
      </c>
      <c r="AU22" s="483">
        <f>SUM(AS22+AS23)</f>
        <v>45</v>
      </c>
      <c r="AV22" s="483">
        <f>SUM(AT22+AU22)</f>
        <v>131</v>
      </c>
      <c r="AW22" s="478"/>
      <c r="AX22" s="480"/>
      <c r="AY22" s="482">
        <v>1</v>
      </c>
      <c r="AZ22" s="102">
        <v>63</v>
      </c>
      <c r="BA22" s="37">
        <v>28</v>
      </c>
      <c r="BB22" s="483">
        <f>AZ22+AZ23</f>
        <v>87</v>
      </c>
      <c r="BC22" s="483">
        <f>SUM(BA22+BA23)</f>
        <v>46</v>
      </c>
      <c r="BD22" s="483">
        <f>SUM(BB22+BC22)</f>
        <v>133</v>
      </c>
      <c r="BE22" s="478"/>
      <c r="BF22" s="480"/>
      <c r="BG22" s="482">
        <v>2</v>
      </c>
      <c r="BH22" s="102">
        <v>64</v>
      </c>
      <c r="BI22" s="37">
        <v>29</v>
      </c>
      <c r="BJ22" s="483">
        <f>BH22+BH23</f>
        <v>88</v>
      </c>
      <c r="BK22" s="483">
        <f>SUM(BI22+BI23)</f>
        <v>48</v>
      </c>
      <c r="BL22" s="483">
        <f>SUM(BJ22+BK22)</f>
        <v>136</v>
      </c>
      <c r="BM22" s="478"/>
      <c r="BN22" s="480"/>
      <c r="BO22" s="482">
        <v>3</v>
      </c>
      <c r="BP22" s="102">
        <v>64</v>
      </c>
      <c r="BQ22" s="37">
        <v>29</v>
      </c>
      <c r="BR22" s="483">
        <f>BP22+BP23</f>
        <v>88</v>
      </c>
      <c r="BS22" s="483">
        <f>SUM(BQ22+BQ23)</f>
        <v>48</v>
      </c>
      <c r="BT22" s="483">
        <f>SUM(BR22+BS22)</f>
        <v>136</v>
      </c>
      <c r="BU22" s="478"/>
      <c r="BV22" s="480"/>
      <c r="BW22" s="482"/>
    </row>
    <row r="23" spans="1:75">
      <c r="A23" s="492"/>
      <c r="B23" s="495"/>
      <c r="C23" s="103" t="s">
        <v>1615</v>
      </c>
      <c r="D23" s="105">
        <v>27</v>
      </c>
      <c r="E23" s="104">
        <v>18</v>
      </c>
      <c r="F23" s="483"/>
      <c r="G23" s="483"/>
      <c r="H23" s="483"/>
      <c r="I23" s="479"/>
      <c r="J23" s="481"/>
      <c r="K23" s="482"/>
      <c r="L23" s="105">
        <v>27</v>
      </c>
      <c r="M23" s="104">
        <v>18</v>
      </c>
      <c r="N23" s="483"/>
      <c r="O23" s="483"/>
      <c r="P23" s="483"/>
      <c r="Q23" s="479"/>
      <c r="R23" s="481"/>
      <c r="S23" s="482"/>
      <c r="T23" s="105">
        <v>27</v>
      </c>
      <c r="U23" s="104">
        <v>18</v>
      </c>
      <c r="V23" s="483"/>
      <c r="W23" s="483"/>
      <c r="X23" s="483"/>
      <c r="Y23" s="479"/>
      <c r="Z23" s="481"/>
      <c r="AA23" s="482"/>
      <c r="AB23" s="105">
        <v>27</v>
      </c>
      <c r="AC23" s="104">
        <v>18</v>
      </c>
      <c r="AD23" s="483"/>
      <c r="AE23" s="483"/>
      <c r="AF23" s="483"/>
      <c r="AG23" s="479"/>
      <c r="AH23" s="481"/>
      <c r="AI23" s="482"/>
      <c r="AJ23" s="105">
        <v>23</v>
      </c>
      <c r="AK23" s="104">
        <v>17</v>
      </c>
      <c r="AL23" s="483"/>
      <c r="AM23" s="483"/>
      <c r="AN23" s="483"/>
      <c r="AO23" s="479"/>
      <c r="AP23" s="481"/>
      <c r="AQ23" s="482"/>
      <c r="AR23" s="105">
        <v>23</v>
      </c>
      <c r="AS23" s="104">
        <v>17</v>
      </c>
      <c r="AT23" s="483"/>
      <c r="AU23" s="483"/>
      <c r="AV23" s="483"/>
      <c r="AW23" s="479"/>
      <c r="AX23" s="481"/>
      <c r="AY23" s="482"/>
      <c r="AZ23" s="105">
        <v>24</v>
      </c>
      <c r="BA23" s="104">
        <v>18</v>
      </c>
      <c r="BB23" s="483"/>
      <c r="BC23" s="483"/>
      <c r="BD23" s="483"/>
      <c r="BE23" s="479"/>
      <c r="BF23" s="481"/>
      <c r="BG23" s="482"/>
      <c r="BH23" s="105">
        <v>24</v>
      </c>
      <c r="BI23" s="104">
        <v>19</v>
      </c>
      <c r="BJ23" s="483"/>
      <c r="BK23" s="483"/>
      <c r="BL23" s="483"/>
      <c r="BM23" s="479"/>
      <c r="BN23" s="481"/>
      <c r="BO23" s="482"/>
      <c r="BP23" s="105">
        <v>24</v>
      </c>
      <c r="BQ23" s="104">
        <v>19</v>
      </c>
      <c r="BR23" s="483"/>
      <c r="BS23" s="483"/>
      <c r="BT23" s="483"/>
      <c r="BU23" s="479"/>
      <c r="BV23" s="481"/>
      <c r="BW23" s="482"/>
    </row>
    <row r="24" spans="1:75">
      <c r="A24" s="493"/>
      <c r="B24" s="496"/>
      <c r="C24" s="97" t="s">
        <v>1379</v>
      </c>
      <c r="D24" s="98"/>
      <c r="E24" s="98"/>
      <c r="F24" s="106" t="s">
        <v>577</v>
      </c>
      <c r="G24" s="107" t="s">
        <v>1622</v>
      </c>
      <c r="H24" s="106" t="s">
        <v>1620</v>
      </c>
      <c r="I24" s="134"/>
      <c r="J24" s="133"/>
      <c r="K24" s="133"/>
      <c r="L24" s="98"/>
      <c r="M24" s="98"/>
      <c r="N24" s="106" t="s">
        <v>577</v>
      </c>
      <c r="O24" s="107" t="s">
        <v>1622</v>
      </c>
      <c r="P24" s="106" t="s">
        <v>1620</v>
      </c>
      <c r="Q24" s="134"/>
      <c r="R24" s="133"/>
      <c r="S24" s="133"/>
      <c r="T24" s="98"/>
      <c r="U24" s="98"/>
      <c r="V24" s="106" t="s">
        <v>577</v>
      </c>
      <c r="W24" s="107" t="s">
        <v>1622</v>
      </c>
      <c r="X24" s="106" t="s">
        <v>1620</v>
      </c>
      <c r="Y24" s="134"/>
      <c r="Z24" s="133"/>
      <c r="AA24" s="133"/>
      <c r="AB24" s="98"/>
      <c r="AC24" s="98"/>
      <c r="AD24" s="106" t="s">
        <v>577</v>
      </c>
      <c r="AE24" s="107" t="s">
        <v>1622</v>
      </c>
      <c r="AF24" s="106" t="s">
        <v>1620</v>
      </c>
      <c r="AG24" s="134"/>
      <c r="AH24" s="133"/>
      <c r="AI24" s="133"/>
      <c r="AJ24" s="98"/>
      <c r="AK24" s="98"/>
      <c r="AL24" s="106" t="s">
        <v>577</v>
      </c>
      <c r="AM24" s="107" t="s">
        <v>1622</v>
      </c>
      <c r="AN24" s="106" t="s">
        <v>1620</v>
      </c>
      <c r="AO24" s="134"/>
      <c r="AP24" s="133"/>
      <c r="AQ24" s="133"/>
      <c r="AR24" s="98"/>
      <c r="AS24" s="98"/>
      <c r="AT24" s="106" t="s">
        <v>1622</v>
      </c>
      <c r="AU24" s="107" t="s">
        <v>1622</v>
      </c>
      <c r="AV24" s="106" t="s">
        <v>1623</v>
      </c>
      <c r="AW24" s="134"/>
      <c r="AX24" s="133"/>
      <c r="AY24" s="158">
        <v>1</v>
      </c>
      <c r="AZ24" s="98"/>
      <c r="BA24" s="98"/>
      <c r="BB24" s="106" t="s">
        <v>1622</v>
      </c>
      <c r="BC24" s="107" t="s">
        <v>1622</v>
      </c>
      <c r="BD24" s="106" t="s">
        <v>1623</v>
      </c>
      <c r="BE24" s="134"/>
      <c r="BF24" s="133"/>
      <c r="BG24" s="158"/>
      <c r="BH24" s="98"/>
      <c r="BI24" s="98"/>
      <c r="BJ24" s="106" t="s">
        <v>1622</v>
      </c>
      <c r="BK24" s="107" t="s">
        <v>1623</v>
      </c>
      <c r="BL24" s="106" t="s">
        <v>1624</v>
      </c>
      <c r="BM24" s="134"/>
      <c r="BN24" s="133"/>
      <c r="BO24" s="158">
        <v>2</v>
      </c>
      <c r="BP24" s="98"/>
      <c r="BQ24" s="98"/>
      <c r="BR24" s="106" t="s">
        <v>1622</v>
      </c>
      <c r="BS24" s="107" t="s">
        <v>1623</v>
      </c>
      <c r="BT24" s="106" t="s">
        <v>1624</v>
      </c>
      <c r="BU24" s="134"/>
      <c r="BV24" s="133"/>
      <c r="BW24" s="158"/>
    </row>
    <row r="25" spans="1:75">
      <c r="A25" s="131"/>
      <c r="B25" s="131"/>
      <c r="C25" s="160"/>
      <c r="D25" s="139"/>
      <c r="E25" s="139"/>
      <c r="F25" s="195">
        <f>SUM(F5+F9+F12+F15+F18+F22)</f>
        <v>628</v>
      </c>
      <c r="G25" s="195">
        <f>SUM(G5+G9+G12+G15+G18+G22)</f>
        <v>438</v>
      </c>
      <c r="H25" s="131">
        <f>H5+H9+H12+H15+H18+H22</f>
        <v>1066</v>
      </c>
      <c r="I25" s="140">
        <f>SUM(I5+I9+I12+I15+I18+I22)</f>
        <v>3</v>
      </c>
      <c r="J25" s="196">
        <f>SUM(J5+J9+J12+J15+J18+J22)</f>
        <v>3</v>
      </c>
      <c r="K25" s="196">
        <f>SUM(K5+K9++K12+K15+K18+K22)</f>
        <v>3</v>
      </c>
      <c r="L25" s="139"/>
      <c r="M25" s="139"/>
      <c r="N25" s="195">
        <f>SUM(N5+N9+N12+N15+N18+N22)</f>
        <v>662</v>
      </c>
      <c r="O25" s="195">
        <f>SUM(O5+O9+O12+O15+O18+O22)</f>
        <v>460</v>
      </c>
      <c r="P25" s="131">
        <f>P5+P9+P12+P15+P18+P22</f>
        <v>1122</v>
      </c>
      <c r="Q25" s="140">
        <f>SUM(Q5+Q9+Q12+Q15+Q18+Q22)</f>
        <v>1</v>
      </c>
      <c r="R25" s="196">
        <f>SUM(R5+R9+R12+R15+R18+R22)</f>
        <v>1</v>
      </c>
      <c r="S25" s="196">
        <f>SUM(S5+S9++S12+S15+S18+S22)</f>
        <v>58</v>
      </c>
      <c r="T25" s="139"/>
      <c r="U25" s="139"/>
      <c r="V25" s="195">
        <f>SUM(V5+V9+V12+V15+V18+V22)</f>
        <v>658</v>
      </c>
      <c r="W25" s="195">
        <f>SUM(W5+W9+W12+W15+W18+W22)</f>
        <v>459</v>
      </c>
      <c r="X25" s="131">
        <f>X5+X9+X12+X15+X18+X22</f>
        <v>1117</v>
      </c>
      <c r="Y25" s="140">
        <f>SUM(Y5+Y9+Y12+Y15+Y18+Y22)</f>
        <v>1</v>
      </c>
      <c r="Z25" s="196">
        <f>SUM(Z5+Z9+Z12+Z15+Z18+Z22)</f>
        <v>5</v>
      </c>
      <c r="AA25" s="196">
        <f>SUM(AA5+AA9++AA12+AA15+AA18+AA22)</f>
        <v>1</v>
      </c>
      <c r="AB25" s="139"/>
      <c r="AC25" s="139"/>
      <c r="AD25" s="195">
        <f>SUM(AD5+AD9+AD12+AD15+AD18+AD22)</f>
        <v>656</v>
      </c>
      <c r="AE25" s="195">
        <f>SUM(AE5+AE9+AE12+AE15+AE18+AE22)</f>
        <v>457</v>
      </c>
      <c r="AF25" s="131">
        <f>AF5+AF9+AF12+AF15+AF18+AF22</f>
        <v>1113</v>
      </c>
      <c r="AG25" s="140">
        <f>SUM(AG5+AG9+AG12+AG15+AG18+AG22)</f>
        <v>4</v>
      </c>
      <c r="AH25" s="196">
        <f>SUM(AH5+AH9+AH12+AH15+AH18+AH22)</f>
        <v>0</v>
      </c>
      <c r="AI25" s="196">
        <f>SUM(AI5+AI9++AI12+AI15+AI18+AI22)</f>
        <v>0</v>
      </c>
      <c r="AJ25" s="139"/>
      <c r="AK25" s="139"/>
      <c r="AL25" s="195">
        <f>SUM(AL5+AL9+AL12+AL15+AL18+AL22)</f>
        <v>668</v>
      </c>
      <c r="AM25" s="195">
        <f>SUM(AM5+AM9+AM12+AM15+AM18+AM22)</f>
        <v>464</v>
      </c>
      <c r="AN25" s="131">
        <f>AN5+AN9+AN12+AN15+AN18+AN22</f>
        <v>1132</v>
      </c>
      <c r="AO25" s="140">
        <f>SUM(AO5+AO9+AO12+AO15+AO18+AO22)</f>
        <v>25</v>
      </c>
      <c r="AP25" s="196">
        <f>SUM(AP5+AP9+AP12+AP15+AP18+AP22)</f>
        <v>7</v>
      </c>
      <c r="AQ25" s="196">
        <f>SUM(AQ5+AQ9++AQ12+AQ15+AQ18+AQ22)</f>
        <v>53</v>
      </c>
      <c r="AR25" s="139"/>
      <c r="AS25" s="139"/>
      <c r="AT25" s="195">
        <f>SUM(AT5+AT9+AT12+AT15+AT18+AT22)</f>
        <v>671</v>
      </c>
      <c r="AU25" s="195">
        <f>SUM(AU5+AU9+AU12+AU15+AU18+AU22)</f>
        <v>468</v>
      </c>
      <c r="AV25" s="131">
        <f>AV5+AV9+AV12+AV15+AV18+AV22</f>
        <v>1139</v>
      </c>
      <c r="AW25" s="140">
        <f>SUM(AW5+AW9+AW12+AW15+AW18+AW22)</f>
        <v>11</v>
      </c>
      <c r="AX25" s="196">
        <f>SUM(AX5+AX9+AX12+AX15+AX18+AX22)</f>
        <v>0</v>
      </c>
      <c r="AY25" s="196">
        <f>SUM(AY5+AY9++AY12+AY15+AY18+AY22)</f>
        <v>20</v>
      </c>
      <c r="AZ25" s="139"/>
      <c r="BA25" s="139"/>
      <c r="BB25" s="195">
        <f>SUM(BB5+BB9+BB12+BB15+BB18+BB22)</f>
        <v>668</v>
      </c>
      <c r="BC25" s="195">
        <f>SUM(BC5+BC9+BC12+BC15+BC18+BC22)</f>
        <v>468</v>
      </c>
      <c r="BD25" s="131">
        <f>BD5+BD9+BD12+BD15+BD18+BD22</f>
        <v>1136</v>
      </c>
      <c r="BE25" s="140">
        <f>SUM(BE5+BE9+BE12+BE15+BE18+BE22)</f>
        <v>5</v>
      </c>
      <c r="BF25" s="196">
        <f>SUM(BF5+BF9+BF12+BF15+BF18+BF22)</f>
        <v>5</v>
      </c>
      <c r="BG25" s="196">
        <f>SUM(BG5+BG9++BG12+BG15+BG18+BG22)</f>
        <v>7</v>
      </c>
      <c r="BH25" s="139"/>
      <c r="BI25" s="139"/>
      <c r="BJ25" s="195">
        <f>SUM(BJ5+BJ9+BJ12+BJ15+BJ18+BJ22)</f>
        <v>669</v>
      </c>
      <c r="BK25" s="195">
        <f>SUM(BK5+BK9+BK12+BK15+BK18+BK22)</f>
        <v>471</v>
      </c>
      <c r="BL25" s="131">
        <f>BL5+BL9+BL12+BL15+BL18+BL22</f>
        <v>1140</v>
      </c>
      <c r="BM25" s="140">
        <f>SUM(BM5+BM9+BM12+BM15+BM18+BM22)</f>
        <v>4</v>
      </c>
      <c r="BN25" s="196">
        <f>SUM(BN5+BN9+BN12+BN15+BN18+BN22)</f>
        <v>1</v>
      </c>
      <c r="BO25" s="196">
        <f>SUM(BO5+BO9++BO12+BO15+BO18+BO22)</f>
        <v>9</v>
      </c>
      <c r="BP25" s="139"/>
      <c r="BQ25" s="139"/>
      <c r="BR25" s="195">
        <f>SUM(BR5+BR9+BR12+BR15+BR18+BR22)</f>
        <v>658</v>
      </c>
      <c r="BS25" s="195">
        <f>SUM(BS5+BS9+BS12+BS15+BS18+BS22)</f>
        <v>466</v>
      </c>
      <c r="BT25" s="131">
        <f>BT5+BT9+BT12+BT15+BT18+BT22</f>
        <v>1124</v>
      </c>
      <c r="BU25" s="140">
        <v>9</v>
      </c>
      <c r="BV25" s="196">
        <v>11</v>
      </c>
      <c r="BW25" s="196">
        <v>5</v>
      </c>
    </row>
    <row r="26" spans="1:75">
      <c r="A26" s="142"/>
      <c r="B26" s="142"/>
      <c r="C26" s="160"/>
      <c r="D26" s="141"/>
      <c r="E26" s="141"/>
      <c r="F26" s="138">
        <f>SUM(F8+F11+F14+F17+F21+F24)</f>
        <v>24</v>
      </c>
      <c r="G26" s="138">
        <f>SUM(G8+G11+G14+G17+G21+G24)</f>
        <v>25</v>
      </c>
      <c r="H26" s="171" t="s">
        <v>1930</v>
      </c>
      <c r="I26" s="140">
        <f>I8+I11+I14+I17+I21+I24</f>
        <v>1</v>
      </c>
      <c r="J26" s="196">
        <f>SUM(J8+J11+J14+J17+J21+J24)</f>
        <v>0</v>
      </c>
      <c r="K26" s="196">
        <v>2</v>
      </c>
      <c r="L26" s="141"/>
      <c r="M26" s="141"/>
      <c r="N26" s="138">
        <f>SUM(N8+N11+N14+N17+N21+N24)</f>
        <v>22</v>
      </c>
      <c r="O26" s="138">
        <f>SUM(O8+O11+O14+O17+O21+O24)</f>
        <v>24</v>
      </c>
      <c r="P26" s="171" t="s">
        <v>1928</v>
      </c>
      <c r="Q26" s="140">
        <f>Q8+Q11+Q14+Q17+Q21+Q24</f>
        <v>0</v>
      </c>
      <c r="R26" s="196">
        <f>SUM(R8+R11+R14+R17+R21+R24)</f>
        <v>3</v>
      </c>
      <c r="S26" s="196">
        <v>0</v>
      </c>
      <c r="T26" s="141"/>
      <c r="U26" s="141"/>
      <c r="V26" s="138">
        <f>SUM(V8+V11+V14+V17+V21+V24)</f>
        <v>22</v>
      </c>
      <c r="W26" s="138">
        <f>SUM(W8+W11+W14+W17+W21+W24)</f>
        <v>26</v>
      </c>
      <c r="X26" s="171">
        <f>SUM(V26:W26)</f>
        <v>48</v>
      </c>
      <c r="Y26" s="140">
        <f>Y8+Y11+Y14+Y17+Y21+Y24</f>
        <v>0</v>
      </c>
      <c r="Z26" s="196">
        <f>SUM(Z8+Z11+Z14+Z17+Z21+Z24)</f>
        <v>0</v>
      </c>
      <c r="AA26" s="196">
        <v>2</v>
      </c>
      <c r="AB26" s="141"/>
      <c r="AC26" s="141"/>
      <c r="AD26" s="138">
        <f>SUM(AD8+AD11+AD14+AD17+AD21+AD24)</f>
        <v>22</v>
      </c>
      <c r="AE26" s="138">
        <f>SUM(AE8+AE11+AE14+AE17+AE21+AE24)</f>
        <v>25</v>
      </c>
      <c r="AF26" s="171" t="s">
        <v>1929</v>
      </c>
      <c r="AG26" s="140">
        <f>AG8+AG11+AG14+AG17+AG21+AG24</f>
        <v>1</v>
      </c>
      <c r="AH26" s="196">
        <f>SUM(AH8+AH11+AH14+AH17+AH21+AH24)</f>
        <v>0</v>
      </c>
      <c r="AI26" s="196">
        <v>0</v>
      </c>
      <c r="AJ26" s="141"/>
      <c r="AK26" s="141"/>
      <c r="AL26" s="138">
        <f>SUM(AL8+AL11+AL14+AL17+AL21+AL24)</f>
        <v>23</v>
      </c>
      <c r="AM26" s="138">
        <f>SUM(AM8+AM11+AM14+AM17+AM21+AM24)</f>
        <v>25</v>
      </c>
      <c r="AN26" s="171" t="s">
        <v>1979</v>
      </c>
      <c r="AO26" s="140">
        <f>AO8+AO11+AO14+AO17+AO21+AO24</f>
        <v>5</v>
      </c>
      <c r="AP26" s="196">
        <f>SUM(AP8+AP11+AP14+AP17+AP21+AP24)</f>
        <v>0</v>
      </c>
      <c r="AQ26" s="196">
        <f>AQ8+AQ11+AQ14+AQ17+AQ21+AQ24</f>
        <v>6</v>
      </c>
      <c r="AR26" s="141"/>
      <c r="AS26" s="141"/>
      <c r="AT26" s="138">
        <f>SUM(AT8+AT11+AT14+AT17+AT21+AT24)</f>
        <v>27</v>
      </c>
      <c r="AU26" s="138">
        <f>SUM(AU8+AU11+AU14+AU17+AU21+AU24)</f>
        <v>26</v>
      </c>
      <c r="AV26" s="171" t="s">
        <v>1978</v>
      </c>
      <c r="AW26" s="140">
        <f>AW8+AW11+AW14+AW17+AW21+AW24</f>
        <v>0</v>
      </c>
      <c r="AX26" s="196">
        <f>SUM(AX8+AX11+AX14+AX17+AX21+AX24)</f>
        <v>2</v>
      </c>
      <c r="AY26" s="196">
        <f>AY8+AY11+AY14+AY17+AY21+AY24</f>
        <v>7</v>
      </c>
      <c r="AZ26" s="141"/>
      <c r="BA26" s="141"/>
      <c r="BB26" s="138">
        <f>SUM(BB8+BB11+BB14+BB17+BB21+BB24)</f>
        <v>27</v>
      </c>
      <c r="BC26" s="138">
        <f>SUM(BC8+BC11+BC14+BC17+BC21+BC24)</f>
        <v>24</v>
      </c>
      <c r="BD26" s="171" t="s">
        <v>1996</v>
      </c>
      <c r="BE26" s="140">
        <f>BE8+BE11+BE14+BE17+BE21+BE24</f>
        <v>0</v>
      </c>
      <c r="BF26" s="196">
        <f>SUM(BF8+BF11+BF14+BF17+BF21+BF24)</f>
        <v>3</v>
      </c>
      <c r="BG26" s="196">
        <f>BG8+BG11+BG14+BG17+BG21+BG24</f>
        <v>1</v>
      </c>
      <c r="BH26" s="141"/>
      <c r="BI26" s="141"/>
      <c r="BJ26" s="138">
        <f>SUM(BJ8+BJ11+BJ14+BJ17+BJ21+BJ24)</f>
        <v>27</v>
      </c>
      <c r="BK26" s="138">
        <f>SUM(BK8+BK11+BK14+BK17+BK21+BK24)</f>
        <v>26</v>
      </c>
      <c r="BL26" s="171" t="s">
        <v>1978</v>
      </c>
      <c r="BM26" s="140">
        <f>BM8+BM11+BM14+BM17+BM21+BM24</f>
        <v>1</v>
      </c>
      <c r="BN26" s="196">
        <f>SUM(BN8+BN11+BN14+BN17+BN21+BN24)</f>
        <v>0</v>
      </c>
      <c r="BO26" s="196">
        <f>BO8+BO11+BO14+BO17+BO21+BO24</f>
        <v>3</v>
      </c>
      <c r="BP26" s="141"/>
      <c r="BQ26" s="141"/>
      <c r="BR26" s="138">
        <f>SUM(BR8+BR11+BR14+BR17+BR21+BR24)</f>
        <v>26</v>
      </c>
      <c r="BS26" s="138">
        <f>SUM(BS8+BS11+BS14+BS17+BS21+BS24)</f>
        <v>24</v>
      </c>
      <c r="BT26" s="171" t="s">
        <v>2097</v>
      </c>
      <c r="BU26" s="140">
        <v>1</v>
      </c>
      <c r="BV26" s="196">
        <v>4</v>
      </c>
      <c r="BW26" s="196">
        <v>2</v>
      </c>
    </row>
    <row r="27" spans="1:75">
      <c r="A27" s="108"/>
      <c r="B27" s="108"/>
      <c r="C27" s="108"/>
      <c r="D27" s="108"/>
      <c r="E27" s="108"/>
      <c r="F27" s="108"/>
      <c r="G27" s="108"/>
      <c r="H27" s="109"/>
      <c r="I27" s="110"/>
      <c r="J27" s="110"/>
      <c r="K27" s="110"/>
      <c r="L27" s="108"/>
      <c r="M27" s="108"/>
      <c r="N27" s="108"/>
      <c r="O27" s="108"/>
      <c r="P27" s="109"/>
      <c r="Q27" s="110"/>
      <c r="R27" s="110"/>
      <c r="S27" s="110"/>
      <c r="T27" s="108"/>
      <c r="U27" s="108"/>
      <c r="V27" s="108"/>
      <c r="W27" s="108"/>
      <c r="X27" s="109"/>
      <c r="Y27" s="110"/>
      <c r="Z27" s="110"/>
      <c r="AA27" s="110"/>
      <c r="AB27" s="108"/>
      <c r="AC27" s="108"/>
      <c r="AD27" s="108"/>
      <c r="AE27" s="108"/>
      <c r="AF27" s="109"/>
      <c r="AG27" s="110"/>
      <c r="AH27" s="110"/>
      <c r="AI27" s="110"/>
      <c r="AJ27" s="108"/>
      <c r="AK27" s="108"/>
      <c r="AL27" s="108"/>
      <c r="AM27" s="108"/>
      <c r="AN27" s="109"/>
      <c r="AO27" s="110"/>
      <c r="AP27" s="110"/>
      <c r="AQ27" s="110"/>
      <c r="AR27" s="108"/>
      <c r="AS27" s="108"/>
      <c r="AT27" s="108"/>
      <c r="AU27" s="108"/>
      <c r="AV27" s="109"/>
      <c r="AW27" s="110"/>
      <c r="AX27" s="110"/>
      <c r="AY27" s="110"/>
      <c r="AZ27" s="108"/>
      <c r="BA27" s="108"/>
      <c r="BB27" s="108"/>
      <c r="BC27" s="108"/>
      <c r="BD27" s="109"/>
      <c r="BE27" s="110"/>
      <c r="BF27" s="110"/>
      <c r="BG27" s="110"/>
      <c r="BH27" s="108"/>
      <c r="BI27" s="108"/>
      <c r="BJ27" s="108"/>
      <c r="BK27" s="108"/>
      <c r="BL27" s="109"/>
      <c r="BM27" s="110"/>
      <c r="BN27" s="110"/>
      <c r="BO27" s="110"/>
      <c r="BP27" s="108"/>
      <c r="BQ27" s="108"/>
      <c r="BR27" s="108"/>
      <c r="BS27" s="108"/>
      <c r="BT27" s="109"/>
      <c r="BU27" s="110"/>
      <c r="BV27" s="110"/>
      <c r="BW27" s="110"/>
    </row>
  </sheetData>
  <mergeCells count="356">
    <mergeCell ref="BR22:BR23"/>
    <mergeCell ref="BS22:BS23"/>
    <mergeCell ref="BT22:BT23"/>
    <mergeCell ref="BU22:BU23"/>
    <mergeCell ref="BV22:BV23"/>
    <mergeCell ref="BW22:BW23"/>
    <mergeCell ref="BR18:BR20"/>
    <mergeCell ref="BS18:BS20"/>
    <mergeCell ref="BT18:BT20"/>
    <mergeCell ref="BU18:BU20"/>
    <mergeCell ref="BV18:BV20"/>
    <mergeCell ref="BW18:BW20"/>
    <mergeCell ref="BR15:BR16"/>
    <mergeCell ref="BS15:BS16"/>
    <mergeCell ref="BT15:BT16"/>
    <mergeCell ref="BU15:BU16"/>
    <mergeCell ref="BV15:BV16"/>
    <mergeCell ref="BW15:BW16"/>
    <mergeCell ref="BR12:BR13"/>
    <mergeCell ref="BS12:BS13"/>
    <mergeCell ref="BT12:BT13"/>
    <mergeCell ref="BU12:BU13"/>
    <mergeCell ref="BV12:BV13"/>
    <mergeCell ref="BW12:BW13"/>
    <mergeCell ref="BR9:BR10"/>
    <mergeCell ref="BS9:BS10"/>
    <mergeCell ref="BT9:BT10"/>
    <mergeCell ref="BU9:BU10"/>
    <mergeCell ref="BV9:BV10"/>
    <mergeCell ref="BW9:BW10"/>
    <mergeCell ref="BP3:BT3"/>
    <mergeCell ref="BU3:BW3"/>
    <mergeCell ref="BR5:BR7"/>
    <mergeCell ref="BS5:BS7"/>
    <mergeCell ref="BT5:BT7"/>
    <mergeCell ref="BU5:BU7"/>
    <mergeCell ref="BV5:BV7"/>
    <mergeCell ref="BW5:BW7"/>
    <mergeCell ref="BJ22:BJ23"/>
    <mergeCell ref="BK22:BK23"/>
    <mergeCell ref="BL22:BL23"/>
    <mergeCell ref="BM22:BM23"/>
    <mergeCell ref="BN22:BN23"/>
    <mergeCell ref="BO22:BO23"/>
    <mergeCell ref="BJ18:BJ20"/>
    <mergeCell ref="BK18:BK20"/>
    <mergeCell ref="BL18:BL20"/>
    <mergeCell ref="BM18:BM20"/>
    <mergeCell ref="BN18:BN20"/>
    <mergeCell ref="BO18:BO20"/>
    <mergeCell ref="BJ15:BJ16"/>
    <mergeCell ref="BK15:BK16"/>
    <mergeCell ref="BL15:BL16"/>
    <mergeCell ref="BM15:BM16"/>
    <mergeCell ref="BN15:BN16"/>
    <mergeCell ref="BO15:BO16"/>
    <mergeCell ref="BJ12:BJ13"/>
    <mergeCell ref="BK12:BK13"/>
    <mergeCell ref="BL12:BL13"/>
    <mergeCell ref="BM12:BM13"/>
    <mergeCell ref="BN12:BN13"/>
    <mergeCell ref="BO12:BO13"/>
    <mergeCell ref="BJ9:BJ10"/>
    <mergeCell ref="BK9:BK10"/>
    <mergeCell ref="BL9:BL10"/>
    <mergeCell ref="BM9:BM10"/>
    <mergeCell ref="BN9:BN10"/>
    <mergeCell ref="BO9:BO10"/>
    <mergeCell ref="BH3:BL3"/>
    <mergeCell ref="BM3:BO3"/>
    <mergeCell ref="BJ5:BJ7"/>
    <mergeCell ref="BK5:BK7"/>
    <mergeCell ref="BL5:BL7"/>
    <mergeCell ref="BM5:BM7"/>
    <mergeCell ref="BN5:BN7"/>
    <mergeCell ref="BO5:BO7"/>
    <mergeCell ref="BB22:BB23"/>
    <mergeCell ref="BC22:BC23"/>
    <mergeCell ref="BD22:BD23"/>
    <mergeCell ref="BE22:BE23"/>
    <mergeCell ref="BF22:BF23"/>
    <mergeCell ref="BG22:BG23"/>
    <mergeCell ref="BB18:BB20"/>
    <mergeCell ref="BC18:BC20"/>
    <mergeCell ref="BD18:BD20"/>
    <mergeCell ref="BE18:BE20"/>
    <mergeCell ref="BF18:BF20"/>
    <mergeCell ref="BG18:BG20"/>
    <mergeCell ref="BB15:BB16"/>
    <mergeCell ref="BC15:BC16"/>
    <mergeCell ref="BD15:BD16"/>
    <mergeCell ref="BE15:BE16"/>
    <mergeCell ref="BF15:BF16"/>
    <mergeCell ref="BG15:BG16"/>
    <mergeCell ref="BB12:BB13"/>
    <mergeCell ref="BC12:BC13"/>
    <mergeCell ref="BD12:BD13"/>
    <mergeCell ref="BE12:BE13"/>
    <mergeCell ref="BF12:BF13"/>
    <mergeCell ref="BG12:BG13"/>
    <mergeCell ref="BB9:BB10"/>
    <mergeCell ref="BC9:BC10"/>
    <mergeCell ref="BD9:BD10"/>
    <mergeCell ref="BE9:BE10"/>
    <mergeCell ref="BF9:BF10"/>
    <mergeCell ref="BG9:BG10"/>
    <mergeCell ref="AZ3:BD3"/>
    <mergeCell ref="BE3:BG3"/>
    <mergeCell ref="BB5:BB7"/>
    <mergeCell ref="BC5:BC7"/>
    <mergeCell ref="BD5:BD7"/>
    <mergeCell ref="BE5:BE7"/>
    <mergeCell ref="BF5:BF7"/>
    <mergeCell ref="BG5:BG7"/>
    <mergeCell ref="AT22:AT23"/>
    <mergeCell ref="AU22:AU23"/>
    <mergeCell ref="AV22:AV23"/>
    <mergeCell ref="AW22:AW23"/>
    <mergeCell ref="AX22:AX23"/>
    <mergeCell ref="AY22:AY23"/>
    <mergeCell ref="AT18:AT20"/>
    <mergeCell ref="AU18:AU20"/>
    <mergeCell ref="AV18:AV20"/>
    <mergeCell ref="AW18:AW20"/>
    <mergeCell ref="AX18:AX20"/>
    <mergeCell ref="AY18:AY20"/>
    <mergeCell ref="AT15:AT16"/>
    <mergeCell ref="AU15:AU16"/>
    <mergeCell ref="AV15:AV16"/>
    <mergeCell ref="AW15:AW16"/>
    <mergeCell ref="AX15:AX16"/>
    <mergeCell ref="AY15:AY16"/>
    <mergeCell ref="AT12:AT13"/>
    <mergeCell ref="AU12:AU13"/>
    <mergeCell ref="AV12:AV13"/>
    <mergeCell ref="AW12:AW13"/>
    <mergeCell ref="AX12:AX13"/>
    <mergeCell ref="AY12:AY13"/>
    <mergeCell ref="AT9:AT10"/>
    <mergeCell ref="AU9:AU10"/>
    <mergeCell ref="AV9:AV10"/>
    <mergeCell ref="AW9:AW10"/>
    <mergeCell ref="AX9:AX10"/>
    <mergeCell ref="AY9:AY10"/>
    <mergeCell ref="AR3:AV3"/>
    <mergeCell ref="AW3:AY3"/>
    <mergeCell ref="AT5:AT7"/>
    <mergeCell ref="AU5:AU7"/>
    <mergeCell ref="AV5:AV7"/>
    <mergeCell ref="AW5:AW7"/>
    <mergeCell ref="AX5:AX7"/>
    <mergeCell ref="AY5:AY7"/>
    <mergeCell ref="AL22:AL23"/>
    <mergeCell ref="AM22:AM23"/>
    <mergeCell ref="AN22:AN23"/>
    <mergeCell ref="AO22:AO23"/>
    <mergeCell ref="AP22:AP23"/>
    <mergeCell ref="AQ22:AQ23"/>
    <mergeCell ref="AL18:AL20"/>
    <mergeCell ref="AM18:AM20"/>
    <mergeCell ref="AN18:AN20"/>
    <mergeCell ref="AO18:AO20"/>
    <mergeCell ref="AP18:AP20"/>
    <mergeCell ref="AQ18:AQ20"/>
    <mergeCell ref="AL15:AL16"/>
    <mergeCell ref="AM15:AM16"/>
    <mergeCell ref="AN15:AN16"/>
    <mergeCell ref="AO15:AO16"/>
    <mergeCell ref="AP15:AP16"/>
    <mergeCell ref="AQ15:AQ16"/>
    <mergeCell ref="AL12:AL13"/>
    <mergeCell ref="AM12:AM13"/>
    <mergeCell ref="AN12:AN13"/>
    <mergeCell ref="AO12:AO13"/>
    <mergeCell ref="AP12:AP13"/>
    <mergeCell ref="AQ12:AQ13"/>
    <mergeCell ref="AL9:AL10"/>
    <mergeCell ref="AM9:AM10"/>
    <mergeCell ref="AN9:AN10"/>
    <mergeCell ref="AO9:AO10"/>
    <mergeCell ref="AP9:AP10"/>
    <mergeCell ref="AQ9:AQ10"/>
    <mergeCell ref="AJ3:AN3"/>
    <mergeCell ref="AO3:AQ3"/>
    <mergeCell ref="AL5:AL7"/>
    <mergeCell ref="AM5:AM7"/>
    <mergeCell ref="AN5:AN7"/>
    <mergeCell ref="AO5:AO7"/>
    <mergeCell ref="AP5:AP7"/>
    <mergeCell ref="AQ5:AQ7"/>
    <mergeCell ref="AD22:AD23"/>
    <mergeCell ref="AE22:AE23"/>
    <mergeCell ref="AF22:AF23"/>
    <mergeCell ref="AG22:AG23"/>
    <mergeCell ref="AH22:AH23"/>
    <mergeCell ref="AI22:AI23"/>
    <mergeCell ref="AD18:AD20"/>
    <mergeCell ref="AE18:AE20"/>
    <mergeCell ref="AF18:AF20"/>
    <mergeCell ref="AG18:AG20"/>
    <mergeCell ref="AH18:AH20"/>
    <mergeCell ref="AI18:AI20"/>
    <mergeCell ref="AD15:AD16"/>
    <mergeCell ref="AE15:AE16"/>
    <mergeCell ref="AF15:AF16"/>
    <mergeCell ref="AG15:AG16"/>
    <mergeCell ref="AH15:AH16"/>
    <mergeCell ref="AI15:AI16"/>
    <mergeCell ref="AD12:AD13"/>
    <mergeCell ref="AE12:AE13"/>
    <mergeCell ref="AF12:AF13"/>
    <mergeCell ref="AG12:AG13"/>
    <mergeCell ref="AH12:AH13"/>
    <mergeCell ref="AI12:AI13"/>
    <mergeCell ref="AD9:AD10"/>
    <mergeCell ref="AE9:AE10"/>
    <mergeCell ref="AF9:AF10"/>
    <mergeCell ref="AG9:AG10"/>
    <mergeCell ref="AH9:AH10"/>
    <mergeCell ref="AI9:AI10"/>
    <mergeCell ref="AB3:AF3"/>
    <mergeCell ref="AG3:AI3"/>
    <mergeCell ref="AD5:AD7"/>
    <mergeCell ref="AE5:AE7"/>
    <mergeCell ref="AF5:AF7"/>
    <mergeCell ref="AG5:AG7"/>
    <mergeCell ref="AH5:AH7"/>
    <mergeCell ref="AI5:AI7"/>
    <mergeCell ref="Y22:Y23"/>
    <mergeCell ref="Z22:Z23"/>
    <mergeCell ref="AA22:AA23"/>
    <mergeCell ref="Y12:Y13"/>
    <mergeCell ref="Z12:Z13"/>
    <mergeCell ref="AA12:AA13"/>
    <mergeCell ref="Y15:Y16"/>
    <mergeCell ref="Z15:Z16"/>
    <mergeCell ref="AA15:AA16"/>
    <mergeCell ref="Y3:AA3"/>
    <mergeCell ref="Y5:Y7"/>
    <mergeCell ref="Z5:Z7"/>
    <mergeCell ref="AA5:AA7"/>
    <mergeCell ref="Y9:Y10"/>
    <mergeCell ref="Z9:Z10"/>
    <mergeCell ref="AA9:AA10"/>
    <mergeCell ref="V18:V20"/>
    <mergeCell ref="W18:W20"/>
    <mergeCell ref="X18:X20"/>
    <mergeCell ref="T3:X3"/>
    <mergeCell ref="V5:V7"/>
    <mergeCell ref="W5:W7"/>
    <mergeCell ref="X5:X7"/>
    <mergeCell ref="V9:V10"/>
    <mergeCell ref="W9:W10"/>
    <mergeCell ref="X9:X10"/>
    <mergeCell ref="Y18:Y20"/>
    <mergeCell ref="Z18:Z20"/>
    <mergeCell ref="AA18:AA20"/>
    <mergeCell ref="V22:V23"/>
    <mergeCell ref="W22:W23"/>
    <mergeCell ref="X22:X23"/>
    <mergeCell ref="V12:V13"/>
    <mergeCell ref="W12:W13"/>
    <mergeCell ref="X12:X13"/>
    <mergeCell ref="V15:V16"/>
    <mergeCell ref="W15:W16"/>
    <mergeCell ref="X15:X16"/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Q22:Q23"/>
    <mergeCell ref="R22:R23"/>
    <mergeCell ref="S22:S23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3"/>
  <sheetViews>
    <sheetView topLeftCell="A19" zoomScale="112" zoomScaleNormal="112" workbookViewId="0">
      <selection activeCell="AR58" sqref="AR58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3.25" style="12" customWidth="1"/>
    <col min="47" max="16384" width="9" style="12"/>
  </cols>
  <sheetData>
    <row r="1" spans="1:46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524" t="s">
        <v>1414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198"/>
      <c r="AS1" s="206"/>
      <c r="AT1" s="23"/>
    </row>
    <row r="2" spans="1:46" ht="184.5">
      <c r="A2" s="469"/>
      <c r="B2" s="469"/>
      <c r="C2" s="469"/>
      <c r="D2" s="469"/>
      <c r="E2" s="469"/>
      <c r="F2" s="525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1304</v>
      </c>
      <c r="O2" s="13" t="s">
        <v>1305</v>
      </c>
      <c r="P2" s="13" t="s">
        <v>1306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1750</v>
      </c>
      <c r="AS2" s="207" t="s">
        <v>1434</v>
      </c>
      <c r="AT2" s="26" t="s">
        <v>1380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81</v>
      </c>
      <c r="E5" s="20" t="s">
        <v>82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106</v>
      </c>
      <c r="E6" s="20" t="s">
        <v>107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>
      <c r="A7" s="18">
        <v>5</v>
      </c>
      <c r="B7" s="57">
        <v>3191100634235</v>
      </c>
      <c r="C7" s="58" t="s">
        <v>55</v>
      </c>
      <c r="D7" s="58" t="s">
        <v>122</v>
      </c>
      <c r="E7" s="58" t="s">
        <v>123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1379</v>
      </c>
    </row>
    <row r="8" spans="1:46">
      <c r="A8" s="18">
        <v>6</v>
      </c>
      <c r="B8" s="19">
        <v>3191100636467</v>
      </c>
      <c r="C8" s="20" t="s">
        <v>50</v>
      </c>
      <c r="D8" s="20" t="s">
        <v>124</v>
      </c>
      <c r="E8" s="20" t="s">
        <v>125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>
      <c r="A9" s="18">
        <v>7</v>
      </c>
      <c r="B9" s="19">
        <v>3191100634634</v>
      </c>
      <c r="C9" s="28" t="s">
        <v>50</v>
      </c>
      <c r="D9" s="28" t="s">
        <v>617</v>
      </c>
      <c r="E9" s="28" t="s">
        <v>1383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>
      <c r="A10" s="18">
        <v>8</v>
      </c>
      <c r="B10" s="19">
        <v>3220100306139</v>
      </c>
      <c r="C10" s="28" t="s">
        <v>64</v>
      </c>
      <c r="D10" s="28" t="s">
        <v>1384</v>
      </c>
      <c r="E10" s="28" t="s">
        <v>1385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>
      <c r="A11" s="18">
        <v>9</v>
      </c>
      <c r="B11" s="19">
        <v>3191100311355</v>
      </c>
      <c r="C11" s="28" t="s">
        <v>50</v>
      </c>
      <c r="D11" s="28" t="s">
        <v>760</v>
      </c>
      <c r="E11" s="28" t="s">
        <v>1386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>
      <c r="A12" s="18">
        <v>10</v>
      </c>
      <c r="B12" s="19">
        <v>5199900023102</v>
      </c>
      <c r="C12" s="28" t="s">
        <v>55</v>
      </c>
      <c r="D12" s="28" t="s">
        <v>1387</v>
      </c>
      <c r="E12" s="28" t="s">
        <v>1388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>
      <c r="A13" s="18">
        <v>11</v>
      </c>
      <c r="B13" s="19">
        <v>3700400222165</v>
      </c>
      <c r="C13" s="28" t="s">
        <v>50</v>
      </c>
      <c r="D13" s="28" t="s">
        <v>683</v>
      </c>
      <c r="E13" s="28" t="s">
        <v>1726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>
      <c r="A14" s="18">
        <v>12</v>
      </c>
      <c r="B14" s="19">
        <v>3191100634898</v>
      </c>
      <c r="C14" s="28" t="s">
        <v>50</v>
      </c>
      <c r="D14" s="28" t="s">
        <v>236</v>
      </c>
      <c r="E14" s="28" t="s">
        <v>1727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>
      <c r="A15" s="18">
        <v>13</v>
      </c>
      <c r="B15" s="19">
        <v>3191100638451</v>
      </c>
      <c r="C15" s="20" t="s">
        <v>55</v>
      </c>
      <c r="D15" s="20" t="s">
        <v>110</v>
      </c>
      <c r="E15" s="20" t="s">
        <v>111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1977</v>
      </c>
    </row>
    <row r="16" spans="1:46">
      <c r="A16" s="18">
        <v>14</v>
      </c>
      <c r="B16" s="319" t="s">
        <v>2017</v>
      </c>
      <c r="C16" s="213" t="s">
        <v>64</v>
      </c>
      <c r="D16" s="213" t="s">
        <v>2018</v>
      </c>
      <c r="E16" s="213" t="s">
        <v>2019</v>
      </c>
      <c r="F16" s="181">
        <v>2</v>
      </c>
      <c r="G16" s="181"/>
      <c r="H16" s="224">
        <v>5</v>
      </c>
      <c r="I16" s="225" t="s">
        <v>54</v>
      </c>
      <c r="J16" s="181" t="s">
        <v>53</v>
      </c>
      <c r="K16" s="181">
        <v>0</v>
      </c>
      <c r="L16" s="181">
        <v>0</v>
      </c>
      <c r="M16" s="181">
        <v>1</v>
      </c>
      <c r="N16" s="181">
        <v>0</v>
      </c>
      <c r="O16" s="181">
        <v>0</v>
      </c>
      <c r="P16" s="181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81">
        <v>0</v>
      </c>
      <c r="AR16" s="75">
        <v>1</v>
      </c>
      <c r="AS16" s="75"/>
      <c r="AT16" s="48"/>
    </row>
    <row r="17" spans="1:47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>
      <c r="A20" s="18">
        <v>18</v>
      </c>
      <c r="B20" s="19">
        <v>3191100643633</v>
      </c>
      <c r="C20" s="20" t="s">
        <v>50</v>
      </c>
      <c r="D20" s="20" t="s">
        <v>132</v>
      </c>
      <c r="E20" s="20" t="s">
        <v>133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>
      <c r="A21" s="18">
        <v>19</v>
      </c>
      <c r="B21" s="57">
        <v>3190200034344</v>
      </c>
      <c r="C21" s="58" t="s">
        <v>50</v>
      </c>
      <c r="D21" s="58" t="s">
        <v>134</v>
      </c>
      <c r="E21" s="58" t="s">
        <v>135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1379</v>
      </c>
    </row>
    <row r="22" spans="1:47">
      <c r="A22" s="18">
        <v>20</v>
      </c>
      <c r="B22" s="19">
        <v>5191100011421</v>
      </c>
      <c r="C22" s="20" t="s">
        <v>50</v>
      </c>
      <c r="D22" s="20" t="s">
        <v>136</v>
      </c>
      <c r="E22" s="20" t="s">
        <v>137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>
      <c r="A23" s="18">
        <v>21</v>
      </c>
      <c r="B23" s="19">
        <v>3100502373605</v>
      </c>
      <c r="C23" s="28" t="s">
        <v>64</v>
      </c>
      <c r="D23" s="28" t="s">
        <v>1381</v>
      </c>
      <c r="E23" s="28" t="s">
        <v>1382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>
      <c r="A24" s="18">
        <v>22</v>
      </c>
      <c r="B24" s="19">
        <v>1198100022302</v>
      </c>
      <c r="C24" s="28" t="s">
        <v>71</v>
      </c>
      <c r="D24" s="28" t="s">
        <v>1389</v>
      </c>
      <c r="E24" s="28" t="s">
        <v>1390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>
      <c r="A25" s="18">
        <v>23</v>
      </c>
      <c r="B25" s="19">
        <v>3191100640618</v>
      </c>
      <c r="C25" s="28" t="s">
        <v>50</v>
      </c>
      <c r="D25" s="28" t="s">
        <v>1391</v>
      </c>
      <c r="E25" s="28" t="s">
        <v>137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>
      <c r="A26" s="18">
        <v>24</v>
      </c>
      <c r="B26" s="19">
        <v>5191100055355</v>
      </c>
      <c r="C26" s="28" t="s">
        <v>55</v>
      </c>
      <c r="D26" s="28" t="s">
        <v>402</v>
      </c>
      <c r="E26" s="28" t="s">
        <v>1392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>
      <c r="A27" s="18">
        <v>25</v>
      </c>
      <c r="B27" s="19">
        <v>1100703470164</v>
      </c>
      <c r="C27" s="28" t="s">
        <v>91</v>
      </c>
      <c r="D27" s="28" t="s">
        <v>78</v>
      </c>
      <c r="E27" s="28" t="s">
        <v>1393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>
      <c r="A28" s="18">
        <v>26</v>
      </c>
      <c r="B28" s="19">
        <v>3191100640669</v>
      </c>
      <c r="C28" s="28" t="s">
        <v>50</v>
      </c>
      <c r="D28" s="28" t="s">
        <v>1180</v>
      </c>
      <c r="E28" s="28" t="s">
        <v>1739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1749</v>
      </c>
    </row>
    <row r="29" spans="1:47">
      <c r="A29" s="18">
        <v>27</v>
      </c>
      <c r="B29" s="19">
        <v>3191100643552</v>
      </c>
      <c r="C29" s="28" t="s">
        <v>50</v>
      </c>
      <c r="D29" s="28" t="s">
        <v>1740</v>
      </c>
      <c r="E29" s="28" t="s">
        <v>66</v>
      </c>
      <c r="F29" s="21">
        <v>1</v>
      </c>
      <c r="G29" s="197" t="s">
        <v>1741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1749</v>
      </c>
    </row>
    <row r="30" spans="1:47">
      <c r="A30" s="18">
        <v>28</v>
      </c>
      <c r="B30" s="19">
        <v>3191100586079</v>
      </c>
      <c r="C30" s="28" t="s">
        <v>50</v>
      </c>
      <c r="D30" s="28" t="s">
        <v>1742</v>
      </c>
      <c r="E30" s="28" t="s">
        <v>1743</v>
      </c>
      <c r="F30" s="21">
        <v>1</v>
      </c>
      <c r="G30" s="197" t="s">
        <v>1746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1749</v>
      </c>
    </row>
    <row r="31" spans="1:47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>
      <c r="A34" s="18">
        <v>32</v>
      </c>
      <c r="B34" s="19">
        <v>3191100281626</v>
      </c>
      <c r="C34" s="20" t="s">
        <v>50</v>
      </c>
      <c r="D34" s="20" t="s">
        <v>77</v>
      </c>
      <c r="E34" s="20" t="s">
        <v>78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>
      <c r="A35" s="18">
        <v>33</v>
      </c>
      <c r="B35" s="19">
        <v>1191100098906</v>
      </c>
      <c r="C35" s="20" t="s">
        <v>71</v>
      </c>
      <c r="D35" s="20" t="s">
        <v>83</v>
      </c>
      <c r="E35" s="20" t="s">
        <v>84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>
      <c r="A36" s="18">
        <v>34</v>
      </c>
      <c r="B36" s="19">
        <v>3191100637196</v>
      </c>
      <c r="C36" s="20" t="s">
        <v>55</v>
      </c>
      <c r="D36" s="20" t="s">
        <v>85</v>
      </c>
      <c r="E36" s="20" t="s">
        <v>86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>
      <c r="A37" s="18">
        <v>35</v>
      </c>
      <c r="B37" s="19">
        <v>5191100054758</v>
      </c>
      <c r="C37" s="20" t="s">
        <v>64</v>
      </c>
      <c r="D37" s="20" t="s">
        <v>87</v>
      </c>
      <c r="E37" s="20" t="s">
        <v>88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>
      <c r="A38" s="18">
        <v>36</v>
      </c>
      <c r="B38" s="19">
        <v>3190200198975</v>
      </c>
      <c r="C38" s="20" t="s">
        <v>50</v>
      </c>
      <c r="D38" s="20" t="s">
        <v>89</v>
      </c>
      <c r="E38" s="20" t="s">
        <v>90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>
      <c r="A39" s="18">
        <v>37</v>
      </c>
      <c r="B39" s="19">
        <v>1191100108901</v>
      </c>
      <c r="C39" s="20" t="s">
        <v>91</v>
      </c>
      <c r="D39" s="20" t="s">
        <v>92</v>
      </c>
      <c r="E39" s="20" t="s">
        <v>93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>
      <c r="A40" s="18">
        <v>38</v>
      </c>
      <c r="B40" s="19">
        <v>3191100282835</v>
      </c>
      <c r="C40" s="20" t="s">
        <v>71</v>
      </c>
      <c r="D40" s="20" t="s">
        <v>94</v>
      </c>
      <c r="E40" s="20" t="s">
        <v>95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>
      <c r="A41" s="18">
        <v>39</v>
      </c>
      <c r="B41" s="19">
        <v>3191100284927</v>
      </c>
      <c r="C41" s="20" t="s">
        <v>50</v>
      </c>
      <c r="D41" s="20" t="s">
        <v>96</v>
      </c>
      <c r="E41" s="20" t="s">
        <v>97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>
      <c r="A42" s="18">
        <v>40</v>
      </c>
      <c r="B42" s="19">
        <v>3191100282711</v>
      </c>
      <c r="C42" s="20" t="s">
        <v>55</v>
      </c>
      <c r="D42" s="20" t="s">
        <v>98</v>
      </c>
      <c r="E42" s="20" t="s">
        <v>99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>
      <c r="A43" s="18">
        <v>41</v>
      </c>
      <c r="B43" s="19">
        <v>1199901107854</v>
      </c>
      <c r="C43" s="20" t="s">
        <v>71</v>
      </c>
      <c r="D43" s="20" t="s">
        <v>100</v>
      </c>
      <c r="E43" s="20" t="s">
        <v>101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>
      <c r="A44" s="18">
        <v>42</v>
      </c>
      <c r="B44" s="19">
        <v>3141100078227</v>
      </c>
      <c r="C44" s="20" t="s">
        <v>50</v>
      </c>
      <c r="D44" s="20" t="s">
        <v>102</v>
      </c>
      <c r="E44" s="20" t="s">
        <v>103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>
      <c r="A45" s="18">
        <v>43</v>
      </c>
      <c r="B45" s="19">
        <v>3190200203839</v>
      </c>
      <c r="C45" s="20" t="s">
        <v>64</v>
      </c>
      <c r="D45" s="20" t="s">
        <v>104</v>
      </c>
      <c r="E45" s="20" t="s">
        <v>105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>
      <c r="A46" s="18">
        <v>44</v>
      </c>
      <c r="B46" s="19">
        <v>3310500187462</v>
      </c>
      <c r="C46" s="20" t="s">
        <v>55</v>
      </c>
      <c r="D46" s="20" t="s">
        <v>113</v>
      </c>
      <c r="E46" s="20" t="s">
        <v>114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>
      <c r="A47" s="18">
        <v>45</v>
      </c>
      <c r="B47" s="19">
        <v>3191100283963</v>
      </c>
      <c r="C47" s="20" t="s">
        <v>50</v>
      </c>
      <c r="D47" s="20" t="s">
        <v>115</v>
      </c>
      <c r="E47" s="20" t="s">
        <v>116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>
      <c r="A48" s="18">
        <v>46</v>
      </c>
      <c r="B48" s="19">
        <v>3191100284641</v>
      </c>
      <c r="C48" s="20" t="s">
        <v>64</v>
      </c>
      <c r="D48" s="20" t="s">
        <v>121</v>
      </c>
      <c r="E48" s="20" t="s">
        <v>101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>
      <c r="A49" s="18">
        <v>47</v>
      </c>
      <c r="B49" s="19">
        <v>1191200007953</v>
      </c>
      <c r="C49" s="20" t="s">
        <v>91</v>
      </c>
      <c r="D49" s="20" t="s">
        <v>130</v>
      </c>
      <c r="E49" s="20" t="s">
        <v>131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>
      <c r="A50" s="18">
        <v>48</v>
      </c>
      <c r="B50" s="19">
        <v>1191100058785</v>
      </c>
      <c r="C50" s="28" t="s">
        <v>50</v>
      </c>
      <c r="D50" s="28" t="s">
        <v>275</v>
      </c>
      <c r="E50" s="28" t="s">
        <v>78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3191100284943</v>
      </c>
      <c r="C51" s="28" t="s">
        <v>64</v>
      </c>
      <c r="D51" s="28" t="s">
        <v>1394</v>
      </c>
      <c r="E51" s="28" t="s">
        <v>97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1191100019135</v>
      </c>
      <c r="C52" s="28" t="s">
        <v>50</v>
      </c>
      <c r="D52" s="28" t="s">
        <v>340</v>
      </c>
      <c r="E52" s="28" t="s">
        <v>90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>
      <c r="A55" s="18">
        <v>53</v>
      </c>
      <c r="B55" s="19">
        <v>3191100285125</v>
      </c>
      <c r="C55" s="20" t="s">
        <v>64</v>
      </c>
      <c r="D55" s="20" t="s">
        <v>79</v>
      </c>
      <c r="E55" s="20" t="s">
        <v>80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>
      <c r="A56" s="18">
        <v>54</v>
      </c>
      <c r="B56" s="19">
        <v>3191100287381</v>
      </c>
      <c r="C56" s="20" t="s">
        <v>50</v>
      </c>
      <c r="D56" s="20" t="s">
        <v>108</v>
      </c>
      <c r="E56" s="20" t="s">
        <v>109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>
      <c r="A57" s="18">
        <v>55</v>
      </c>
      <c r="B57" s="19">
        <v>3191100287268</v>
      </c>
      <c r="C57" s="20" t="s">
        <v>50</v>
      </c>
      <c r="D57" s="20" t="s">
        <v>117</v>
      </c>
      <c r="E57" s="20" t="s">
        <v>118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>
      <c r="A58" s="18">
        <v>56</v>
      </c>
      <c r="B58" s="19">
        <v>3191100285338</v>
      </c>
      <c r="C58" s="20" t="s">
        <v>55</v>
      </c>
      <c r="D58" s="20" t="s">
        <v>119</v>
      </c>
      <c r="E58" s="20" t="s">
        <v>120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>
      <c r="A59" s="18">
        <v>57</v>
      </c>
      <c r="B59" s="19">
        <v>3190200295539</v>
      </c>
      <c r="C59" s="20" t="s">
        <v>50</v>
      </c>
      <c r="D59" s="20" t="s">
        <v>126</v>
      </c>
      <c r="E59" s="20" t="s">
        <v>127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>
      <c r="A60" s="18">
        <v>58</v>
      </c>
      <c r="B60" s="19">
        <v>3191100287420</v>
      </c>
      <c r="C60" s="20" t="s">
        <v>64</v>
      </c>
      <c r="D60" s="20" t="s">
        <v>128</v>
      </c>
      <c r="E60" s="20" t="s">
        <v>129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>
      <c r="A61" s="18">
        <v>59</v>
      </c>
      <c r="B61" s="19">
        <v>3240600622099</v>
      </c>
      <c r="C61" s="28" t="s">
        <v>50</v>
      </c>
      <c r="D61" s="28" t="s">
        <v>662</v>
      </c>
      <c r="E61" s="28" t="s">
        <v>1395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3190200291738</v>
      </c>
      <c r="C62" s="28" t="s">
        <v>50</v>
      </c>
      <c r="D62" s="28" t="s">
        <v>1396</v>
      </c>
      <c r="E62" s="28" t="s">
        <v>1397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18">
        <v>61</v>
      </c>
      <c r="B63" s="19">
        <v>3190200315289</v>
      </c>
      <c r="C63" s="28" t="s">
        <v>50</v>
      </c>
      <c r="D63" s="28" t="s">
        <v>236</v>
      </c>
      <c r="E63" s="28" t="s">
        <v>1398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8">
        <v>62</v>
      </c>
      <c r="B64" s="19">
        <v>5191100056334</v>
      </c>
      <c r="C64" s="28" t="s">
        <v>55</v>
      </c>
      <c r="D64" s="28" t="s">
        <v>134</v>
      </c>
      <c r="E64" s="28" t="s">
        <v>1728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57">
        <v>3191100286695</v>
      </c>
      <c r="C65" s="30" t="s">
        <v>55</v>
      </c>
      <c r="D65" s="30" t="s">
        <v>1744</v>
      </c>
      <c r="E65" s="30" t="s">
        <v>1832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1379</v>
      </c>
      <c r="AU65" s="12" t="s">
        <v>1749</v>
      </c>
    </row>
    <row r="66" spans="1:47">
      <c r="A66" s="18">
        <v>64</v>
      </c>
      <c r="B66" s="57">
        <v>3191100285214</v>
      </c>
      <c r="C66" s="30" t="s">
        <v>55</v>
      </c>
      <c r="D66" s="30" t="s">
        <v>1747</v>
      </c>
      <c r="E66" s="30" t="s">
        <v>1748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1379</v>
      </c>
      <c r="AU66" s="12" t="s">
        <v>1749</v>
      </c>
    </row>
    <row r="67" spans="1:47">
      <c r="A67" s="18">
        <v>65</v>
      </c>
      <c r="B67" s="19">
        <v>3190200509041</v>
      </c>
      <c r="C67" s="28" t="s">
        <v>50</v>
      </c>
      <c r="D67" s="28" t="s">
        <v>1830</v>
      </c>
      <c r="E67" s="28" t="s">
        <v>1831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2020</v>
      </c>
    </row>
    <row r="68" spans="1:47">
      <c r="A68" s="18">
        <v>66</v>
      </c>
      <c r="B68" s="19">
        <v>3191100285435</v>
      </c>
      <c r="C68" s="28" t="s">
        <v>50</v>
      </c>
      <c r="D68" s="28" t="s">
        <v>1980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1935</v>
      </c>
    </row>
    <row r="69" spans="1:47">
      <c r="A69" s="18"/>
      <c r="B69" s="19"/>
      <c r="C69" s="28"/>
      <c r="D69" s="28"/>
      <c r="E69" s="28"/>
      <c r="F69" s="21"/>
      <c r="G69" s="21"/>
      <c r="H69" s="24"/>
      <c r="I69" s="28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3"/>
    </row>
    <row r="71" spans="1:47">
      <c r="A71" s="31"/>
      <c r="B71" s="32"/>
      <c r="C71" s="32"/>
      <c r="D71" s="32"/>
      <c r="E71" s="32"/>
      <c r="F71" s="31"/>
      <c r="G71" s="31"/>
      <c r="H71" s="33"/>
      <c r="I71" s="32"/>
      <c r="J71" s="31"/>
      <c r="K71" s="31">
        <f t="shared" ref="K71:AQ71" si="0">SUM(K3:K70)</f>
        <v>5</v>
      </c>
      <c r="L71" s="31">
        <f t="shared" si="0"/>
        <v>10</v>
      </c>
      <c r="M71" s="31">
        <f t="shared" si="0"/>
        <v>43</v>
      </c>
      <c r="N71" s="31">
        <f t="shared" si="0"/>
        <v>3</v>
      </c>
      <c r="O71" s="31">
        <f t="shared" si="0"/>
        <v>6</v>
      </c>
      <c r="P71" s="31">
        <f t="shared" si="0"/>
        <v>0</v>
      </c>
      <c r="Q71" s="31">
        <f t="shared" si="0"/>
        <v>3</v>
      </c>
      <c r="R71" s="31">
        <f t="shared" si="0"/>
        <v>2</v>
      </c>
      <c r="S71" s="31">
        <f t="shared" si="0"/>
        <v>0</v>
      </c>
      <c r="T71" s="31">
        <f t="shared" si="0"/>
        <v>3</v>
      </c>
      <c r="U71" s="31">
        <f t="shared" si="0"/>
        <v>1</v>
      </c>
      <c r="V71" s="31">
        <f t="shared" si="0"/>
        <v>4</v>
      </c>
      <c r="W71" s="31">
        <f t="shared" si="0"/>
        <v>3</v>
      </c>
      <c r="X71" s="31">
        <f t="shared" si="0"/>
        <v>3</v>
      </c>
      <c r="Y71" s="31">
        <f t="shared" si="0"/>
        <v>0</v>
      </c>
      <c r="Z71" s="31">
        <f t="shared" si="0"/>
        <v>0</v>
      </c>
      <c r="AA71" s="31">
        <f t="shared" si="0"/>
        <v>0</v>
      </c>
      <c r="AB71" s="31">
        <f t="shared" si="0"/>
        <v>1</v>
      </c>
      <c r="AC71" s="31">
        <f t="shared" si="0"/>
        <v>0</v>
      </c>
      <c r="AD71" s="31">
        <f t="shared" si="0"/>
        <v>1</v>
      </c>
      <c r="AE71" s="31">
        <f t="shared" si="0"/>
        <v>0</v>
      </c>
      <c r="AF71" s="31">
        <f t="shared" si="0"/>
        <v>2</v>
      </c>
      <c r="AG71" s="31">
        <f t="shared" si="0"/>
        <v>1</v>
      </c>
      <c r="AH71" s="31">
        <f t="shared" si="0"/>
        <v>0</v>
      </c>
      <c r="AI71" s="31">
        <f t="shared" si="0"/>
        <v>2</v>
      </c>
      <c r="AJ71" s="31">
        <f t="shared" si="0"/>
        <v>6</v>
      </c>
      <c r="AK71" s="31">
        <f t="shared" si="0"/>
        <v>1</v>
      </c>
      <c r="AL71" s="31">
        <f t="shared" si="0"/>
        <v>3</v>
      </c>
      <c r="AM71" s="31">
        <f t="shared" si="0"/>
        <v>0</v>
      </c>
      <c r="AN71" s="31">
        <f t="shared" si="0"/>
        <v>25</v>
      </c>
      <c r="AO71" s="31">
        <f t="shared" si="0"/>
        <v>0</v>
      </c>
      <c r="AP71" s="31">
        <f t="shared" si="0"/>
        <v>31</v>
      </c>
      <c r="AQ71" s="31">
        <f t="shared" si="0"/>
        <v>6</v>
      </c>
      <c r="AR71" s="31">
        <f>SUM(AR3:AR70)</f>
        <v>61</v>
      </c>
      <c r="AS71" s="31"/>
      <c r="AT71" s="23"/>
    </row>
    <row r="73" spans="1:47">
      <c r="B73" s="12" t="s">
        <v>2077</v>
      </c>
    </row>
  </sheetData>
  <autoFilter ref="F1:F7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36"/>
  <sheetViews>
    <sheetView tabSelected="1" topLeftCell="A25" zoomScale="90" zoomScaleNormal="90" workbookViewId="0">
      <selection activeCell="J36" sqref="J36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hidden="1" customWidth="1"/>
    <col min="32" max="32" width="2.625" style="12" hidden="1" customWidth="1"/>
    <col min="33" max="41" width="2.375" style="12" hidden="1" customWidth="1"/>
    <col min="42" max="43" width="2.375" style="12" customWidth="1"/>
    <col min="44" max="45" width="4.5" style="66" customWidth="1"/>
    <col min="46" max="46" width="13" style="66" customWidth="1"/>
    <col min="47" max="16384" width="9" style="12"/>
  </cols>
  <sheetData>
    <row r="1" spans="1:47" ht="24" customHeight="1">
      <c r="A1" s="469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524" t="s">
        <v>1414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526"/>
      <c r="AR1" s="204"/>
      <c r="AS1" s="208"/>
      <c r="AT1" s="23"/>
    </row>
    <row r="2" spans="1:47" ht="184.5">
      <c r="A2" s="469"/>
      <c r="B2" s="469"/>
      <c r="C2" s="469"/>
      <c r="D2" s="469"/>
      <c r="E2" s="469"/>
      <c r="F2" s="525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1304</v>
      </c>
      <c r="O2" s="13" t="s">
        <v>1305</v>
      </c>
      <c r="P2" s="13" t="s">
        <v>1306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7" t="s">
        <v>9</v>
      </c>
      <c r="AR2" s="202" t="s">
        <v>1750</v>
      </c>
      <c r="AS2" s="207" t="s">
        <v>1434</v>
      </c>
      <c r="AT2" s="23" t="s">
        <v>1380</v>
      </c>
      <c r="AU2" s="200"/>
    </row>
    <row r="3" spans="1:47">
      <c r="A3" s="18">
        <v>1</v>
      </c>
      <c r="B3" s="19">
        <v>3571000148513</v>
      </c>
      <c r="C3" s="20" t="s">
        <v>64</v>
      </c>
      <c r="D3" s="61" t="s">
        <v>138</v>
      </c>
      <c r="E3" s="20" t="s">
        <v>139</v>
      </c>
      <c r="F3" s="21">
        <v>2</v>
      </c>
      <c r="G3" s="205">
        <v>219</v>
      </c>
      <c r="H3" s="24">
        <v>7</v>
      </c>
      <c r="I3" s="20" t="s">
        <v>54</v>
      </c>
      <c r="J3" s="21" t="s">
        <v>140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8"/>
      <c r="R3" s="48"/>
      <c r="S3" s="48"/>
      <c r="T3" s="48"/>
      <c r="U3" s="48"/>
      <c r="V3" s="48"/>
      <c r="W3" s="48"/>
      <c r="X3" s="48">
        <v>1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>
        <v>1</v>
      </c>
      <c r="AQ3" s="68"/>
      <c r="AR3" s="23">
        <v>0</v>
      </c>
      <c r="AS3" s="23"/>
      <c r="AT3" s="23"/>
      <c r="AU3" s="201"/>
    </row>
    <row r="4" spans="1:47">
      <c r="A4" s="18">
        <v>2</v>
      </c>
      <c r="B4" s="19">
        <v>1104200507541</v>
      </c>
      <c r="C4" s="20" t="s">
        <v>71</v>
      </c>
      <c r="D4" s="61" t="s">
        <v>141</v>
      </c>
      <c r="E4" s="20" t="s">
        <v>1415</v>
      </c>
      <c r="F4" s="21">
        <v>1</v>
      </c>
      <c r="G4" s="21">
        <v>131</v>
      </c>
      <c r="H4" s="24">
        <v>7</v>
      </c>
      <c r="I4" s="20" t="s">
        <v>54</v>
      </c>
      <c r="J4" s="21" t="s">
        <v>140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69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1" t="s">
        <v>69</v>
      </c>
      <c r="E5" s="20" t="s">
        <v>142</v>
      </c>
      <c r="F5" s="21">
        <v>2</v>
      </c>
      <c r="G5" s="21">
        <v>114</v>
      </c>
      <c r="H5" s="24">
        <v>7</v>
      </c>
      <c r="I5" s="20" t="s">
        <v>54</v>
      </c>
      <c r="J5" s="21" t="s">
        <v>140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69"/>
      <c r="AR5" s="23">
        <v>1</v>
      </c>
      <c r="AS5" s="23"/>
      <c r="AT5" s="72"/>
    </row>
    <row r="6" spans="1:47">
      <c r="A6" s="18">
        <v>4</v>
      </c>
      <c r="B6" s="19">
        <v>3191100149426</v>
      </c>
      <c r="C6" s="20" t="s">
        <v>50</v>
      </c>
      <c r="D6" s="20" t="s">
        <v>150</v>
      </c>
      <c r="E6" s="20" t="s">
        <v>149</v>
      </c>
      <c r="F6" s="21">
        <v>1</v>
      </c>
      <c r="G6" s="21"/>
      <c r="H6" s="24">
        <v>8</v>
      </c>
      <c r="I6" s="20" t="s">
        <v>54</v>
      </c>
      <c r="J6" s="21" t="s">
        <v>140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69"/>
      <c r="AR6" s="23">
        <v>1</v>
      </c>
      <c r="AS6" s="23"/>
      <c r="AT6" s="72"/>
    </row>
    <row r="7" spans="1:47">
      <c r="A7" s="18">
        <v>5</v>
      </c>
      <c r="B7" s="19">
        <v>3191100642068</v>
      </c>
      <c r="C7" s="20" t="s">
        <v>64</v>
      </c>
      <c r="D7" s="20" t="s">
        <v>151</v>
      </c>
      <c r="E7" s="20" t="s">
        <v>152</v>
      </c>
      <c r="F7" s="21">
        <v>2</v>
      </c>
      <c r="G7" s="21"/>
      <c r="H7" s="24">
        <v>7</v>
      </c>
      <c r="I7" s="20" t="s">
        <v>54</v>
      </c>
      <c r="J7" s="21" t="s">
        <v>140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69"/>
      <c r="AR7" s="23">
        <v>1</v>
      </c>
      <c r="AS7" s="23"/>
      <c r="AT7" s="23"/>
    </row>
    <row r="8" spans="1:47">
      <c r="A8" s="18">
        <v>6</v>
      </c>
      <c r="B8" s="19">
        <v>3191100647621</v>
      </c>
      <c r="C8" s="20" t="s">
        <v>71</v>
      </c>
      <c r="D8" s="20" t="s">
        <v>159</v>
      </c>
      <c r="E8" s="20" t="s">
        <v>160</v>
      </c>
      <c r="F8" s="21">
        <v>1</v>
      </c>
      <c r="G8" s="21">
        <v>38</v>
      </c>
      <c r="H8" s="24">
        <v>8</v>
      </c>
      <c r="I8" s="20" t="s">
        <v>54</v>
      </c>
      <c r="J8" s="21" t="s">
        <v>140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69"/>
      <c r="AR8" s="23">
        <v>1</v>
      </c>
      <c r="AS8" s="23"/>
      <c r="AT8" s="23"/>
    </row>
    <row r="9" spans="1:47">
      <c r="A9" s="18">
        <v>7</v>
      </c>
      <c r="B9" s="19">
        <v>3191100549912</v>
      </c>
      <c r="C9" s="20" t="s">
        <v>50</v>
      </c>
      <c r="D9" s="50" t="s">
        <v>161</v>
      </c>
      <c r="E9" s="20" t="s">
        <v>162</v>
      </c>
      <c r="F9" s="21">
        <v>1</v>
      </c>
      <c r="G9" s="21">
        <v>28</v>
      </c>
      <c r="H9" s="24">
        <v>8</v>
      </c>
      <c r="I9" s="20" t="s">
        <v>54</v>
      </c>
      <c r="J9" s="21" t="s">
        <v>140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69"/>
      <c r="AR9" s="23">
        <v>1</v>
      </c>
      <c r="AS9" s="23"/>
      <c r="AT9" s="23"/>
    </row>
    <row r="10" spans="1:47">
      <c r="A10" s="18">
        <v>8</v>
      </c>
      <c r="B10" s="19">
        <v>3191100646152</v>
      </c>
      <c r="C10" s="20" t="s">
        <v>50</v>
      </c>
      <c r="D10" s="20" t="s">
        <v>164</v>
      </c>
      <c r="E10" s="20" t="s">
        <v>165</v>
      </c>
      <c r="F10" s="21">
        <v>1</v>
      </c>
      <c r="G10" s="21">
        <v>33</v>
      </c>
      <c r="H10" s="24">
        <v>7</v>
      </c>
      <c r="I10" s="20" t="s">
        <v>54</v>
      </c>
      <c r="J10" s="21" t="s">
        <v>140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69"/>
      <c r="AR10" s="23">
        <v>1</v>
      </c>
      <c r="AS10" s="23"/>
      <c r="AT10" s="23"/>
    </row>
    <row r="11" spans="1:47">
      <c r="A11" s="18">
        <v>9</v>
      </c>
      <c r="B11" s="19">
        <v>3191100389974</v>
      </c>
      <c r="C11" s="20" t="s">
        <v>50</v>
      </c>
      <c r="D11" s="20" t="s">
        <v>167</v>
      </c>
      <c r="E11" s="20" t="s">
        <v>168</v>
      </c>
      <c r="F11" s="21">
        <v>1</v>
      </c>
      <c r="G11" s="21">
        <v>5</v>
      </c>
      <c r="H11" s="24">
        <v>10</v>
      </c>
      <c r="I11" s="20" t="s">
        <v>54</v>
      </c>
      <c r="J11" s="21" t="s">
        <v>140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>
        <v>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69"/>
      <c r="AR11" s="23">
        <v>1</v>
      </c>
      <c r="AS11" s="23"/>
      <c r="AT11" s="23"/>
    </row>
    <row r="12" spans="1:47">
      <c r="A12" s="18">
        <v>10</v>
      </c>
      <c r="B12" s="19">
        <v>3191100545488</v>
      </c>
      <c r="C12" s="28" t="s">
        <v>50</v>
      </c>
      <c r="D12" s="28" t="s">
        <v>1399</v>
      </c>
      <c r="E12" s="28" t="s">
        <v>1400</v>
      </c>
      <c r="F12" s="21">
        <v>1</v>
      </c>
      <c r="G12" s="21">
        <v>12</v>
      </c>
      <c r="H12" s="24">
        <v>7</v>
      </c>
      <c r="I12" s="28" t="s">
        <v>54</v>
      </c>
      <c r="J12" s="21" t="s">
        <v>140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70"/>
      <c r="AR12" s="23">
        <v>0</v>
      </c>
      <c r="AS12" s="23"/>
      <c r="AT12" s="23"/>
    </row>
    <row r="13" spans="1:47">
      <c r="A13" s="18">
        <v>11</v>
      </c>
      <c r="B13" s="19">
        <v>3240600622099</v>
      </c>
      <c r="C13" s="28" t="s">
        <v>50</v>
      </c>
      <c r="D13" s="28" t="s">
        <v>662</v>
      </c>
      <c r="E13" s="28" t="s">
        <v>1395</v>
      </c>
      <c r="F13" s="21">
        <v>1</v>
      </c>
      <c r="G13" s="21">
        <v>85</v>
      </c>
      <c r="H13" s="24">
        <v>7</v>
      </c>
      <c r="I13" s="28" t="s">
        <v>54</v>
      </c>
      <c r="J13" s="21" t="s">
        <v>140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70"/>
      <c r="AR13" s="23">
        <v>0</v>
      </c>
      <c r="AS13" s="23"/>
      <c r="AT13" s="23"/>
    </row>
    <row r="14" spans="1:47">
      <c r="A14" s="18">
        <v>12</v>
      </c>
      <c r="B14" s="19">
        <v>3191100178671</v>
      </c>
      <c r="C14" s="28" t="s">
        <v>50</v>
      </c>
      <c r="D14" s="28" t="s">
        <v>998</v>
      </c>
      <c r="E14" s="28" t="s">
        <v>1401</v>
      </c>
      <c r="F14" s="21">
        <v>1</v>
      </c>
      <c r="G14" s="21">
        <v>2</v>
      </c>
      <c r="H14" s="24">
        <v>10</v>
      </c>
      <c r="I14" s="28" t="s">
        <v>54</v>
      </c>
      <c r="J14" s="21" t="s">
        <v>140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70"/>
      <c r="AR14" s="23">
        <v>0</v>
      </c>
      <c r="AS14" s="23"/>
      <c r="AT14" s="23"/>
    </row>
    <row r="15" spans="1:47">
      <c r="A15" s="18">
        <v>13</v>
      </c>
      <c r="B15" s="19">
        <v>3300800473428</v>
      </c>
      <c r="C15" s="28" t="s">
        <v>50</v>
      </c>
      <c r="D15" s="28" t="s">
        <v>199</v>
      </c>
      <c r="E15" s="28" t="s">
        <v>1402</v>
      </c>
      <c r="F15" s="21">
        <v>1</v>
      </c>
      <c r="G15" s="21">
        <v>95</v>
      </c>
      <c r="H15" s="24">
        <v>8</v>
      </c>
      <c r="I15" s="28" t="s">
        <v>54</v>
      </c>
      <c r="J15" s="21" t="s">
        <v>140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0"/>
      <c r="AR15" s="23">
        <v>1</v>
      </c>
      <c r="AS15" s="23"/>
      <c r="AT15" s="23"/>
    </row>
    <row r="16" spans="1:47">
      <c r="A16" s="18">
        <v>14</v>
      </c>
      <c r="B16" s="19">
        <v>3650200495045</v>
      </c>
      <c r="C16" s="28" t="s">
        <v>50</v>
      </c>
      <c r="D16" s="28" t="s">
        <v>1403</v>
      </c>
      <c r="E16" s="28" t="s">
        <v>1404</v>
      </c>
      <c r="F16" s="21">
        <v>1</v>
      </c>
      <c r="G16" s="21">
        <v>115</v>
      </c>
      <c r="H16" s="24">
        <v>8</v>
      </c>
      <c r="I16" s="28" t="s">
        <v>54</v>
      </c>
      <c r="J16" s="21" t="s">
        <v>140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0"/>
      <c r="AR16" s="23">
        <v>0</v>
      </c>
      <c r="AS16" s="23"/>
      <c r="AT16" s="23"/>
    </row>
    <row r="17" spans="1:46">
      <c r="A17" s="18">
        <v>15</v>
      </c>
      <c r="B17" s="19">
        <v>3191100646373</v>
      </c>
      <c r="C17" s="28" t="s">
        <v>50</v>
      </c>
      <c r="D17" s="28" t="s">
        <v>760</v>
      </c>
      <c r="E17" s="28" t="s">
        <v>1405</v>
      </c>
      <c r="F17" s="21">
        <v>1</v>
      </c>
      <c r="G17" s="21">
        <v>49</v>
      </c>
      <c r="H17" s="22">
        <v>7</v>
      </c>
      <c r="I17" s="28" t="s">
        <v>54</v>
      </c>
      <c r="J17" s="21" t="s">
        <v>140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0"/>
      <c r="AR17" s="23">
        <v>0</v>
      </c>
      <c r="AS17" s="23"/>
      <c r="AT17" s="23"/>
    </row>
    <row r="18" spans="1:46">
      <c r="A18" s="18">
        <v>16</v>
      </c>
      <c r="B18" s="19">
        <v>3191100560371</v>
      </c>
      <c r="C18" s="28" t="s">
        <v>50</v>
      </c>
      <c r="D18" s="28" t="s">
        <v>146</v>
      </c>
      <c r="E18" s="28" t="s">
        <v>1406</v>
      </c>
      <c r="F18" s="21">
        <v>1</v>
      </c>
      <c r="G18" s="21">
        <v>224</v>
      </c>
      <c r="H18" s="22">
        <v>7</v>
      </c>
      <c r="I18" s="28" t="s">
        <v>54</v>
      </c>
      <c r="J18" s="21" t="s">
        <v>140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0"/>
      <c r="AR18" s="23">
        <v>0</v>
      </c>
      <c r="AS18" s="23"/>
      <c r="AT18" s="23"/>
    </row>
    <row r="19" spans="1:46">
      <c r="A19" s="18">
        <v>17</v>
      </c>
      <c r="B19" s="19">
        <v>3191100544392</v>
      </c>
      <c r="C19" s="28" t="s">
        <v>50</v>
      </c>
      <c r="D19" s="28" t="s">
        <v>147</v>
      </c>
      <c r="E19" s="28" t="s">
        <v>1407</v>
      </c>
      <c r="F19" s="21">
        <v>1</v>
      </c>
      <c r="G19" s="21">
        <v>5</v>
      </c>
      <c r="H19" s="24">
        <v>7</v>
      </c>
      <c r="I19" s="28" t="s">
        <v>54</v>
      </c>
      <c r="J19" s="21" t="s">
        <v>140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0"/>
      <c r="AR19" s="23">
        <v>0</v>
      </c>
      <c r="AS19" s="23"/>
      <c r="AT19" s="23"/>
    </row>
    <row r="20" spans="1:46">
      <c r="A20" s="18">
        <v>18</v>
      </c>
      <c r="B20" s="19">
        <v>1102001054391</v>
      </c>
      <c r="C20" s="28" t="s">
        <v>50</v>
      </c>
      <c r="D20" s="28" t="s">
        <v>1408</v>
      </c>
      <c r="E20" s="28" t="s">
        <v>1409</v>
      </c>
      <c r="F20" s="21">
        <v>1</v>
      </c>
      <c r="G20" s="184" t="s">
        <v>1981</v>
      </c>
      <c r="H20" s="24">
        <v>7</v>
      </c>
      <c r="I20" s="28" t="s">
        <v>54</v>
      </c>
      <c r="J20" s="21" t="s">
        <v>140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0"/>
      <c r="AR20" s="23">
        <v>0</v>
      </c>
      <c r="AS20" s="23"/>
      <c r="AT20" s="23"/>
    </row>
    <row r="21" spans="1:46">
      <c r="A21" s="18">
        <v>19</v>
      </c>
      <c r="B21" s="19">
        <v>5191100055665</v>
      </c>
      <c r="C21" s="28" t="s">
        <v>55</v>
      </c>
      <c r="D21" s="28" t="s">
        <v>1411</v>
      </c>
      <c r="E21" s="28" t="s">
        <v>1412</v>
      </c>
      <c r="F21" s="21">
        <v>2</v>
      </c>
      <c r="G21" s="298">
        <v>42006</v>
      </c>
      <c r="H21" s="24">
        <v>7</v>
      </c>
      <c r="I21" s="28" t="s">
        <v>54</v>
      </c>
      <c r="J21" s="21" t="s">
        <v>140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0"/>
      <c r="AR21" s="23">
        <v>0</v>
      </c>
      <c r="AS21" s="23"/>
      <c r="AT21" s="23"/>
    </row>
    <row r="22" spans="1:46">
      <c r="A22" s="18">
        <v>20</v>
      </c>
      <c r="B22" s="19">
        <v>1199901430311</v>
      </c>
      <c r="C22" s="28" t="s">
        <v>91</v>
      </c>
      <c r="D22" s="28" t="s">
        <v>1413</v>
      </c>
      <c r="E22" s="28" t="s">
        <v>1036</v>
      </c>
      <c r="F22" s="21">
        <v>2</v>
      </c>
      <c r="G22" s="21">
        <v>147</v>
      </c>
      <c r="H22" s="24">
        <v>7</v>
      </c>
      <c r="I22" s="28" t="s">
        <v>54</v>
      </c>
      <c r="J22" s="21" t="s">
        <v>140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0"/>
      <c r="AR22" s="23">
        <v>0</v>
      </c>
      <c r="AS22" s="23"/>
      <c r="AT22" s="23"/>
    </row>
    <row r="23" spans="1:46">
      <c r="A23" s="18">
        <v>21</v>
      </c>
      <c r="B23" s="19"/>
      <c r="C23" s="28" t="s">
        <v>50</v>
      </c>
      <c r="D23" s="28" t="s">
        <v>1416</v>
      </c>
      <c r="E23" s="28" t="s">
        <v>1417</v>
      </c>
      <c r="F23" s="21">
        <v>1</v>
      </c>
      <c r="G23" s="21"/>
      <c r="H23" s="24">
        <v>8</v>
      </c>
      <c r="I23" s="28" t="s">
        <v>54</v>
      </c>
      <c r="J23" s="21" t="s">
        <v>140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0"/>
      <c r="AR23" s="23">
        <v>1</v>
      </c>
      <c r="AS23" s="23"/>
      <c r="AT23" s="23"/>
    </row>
    <row r="24" spans="1:46">
      <c r="A24" s="18">
        <v>22</v>
      </c>
      <c r="B24" s="19">
        <v>5301100032086</v>
      </c>
      <c r="C24" s="28" t="s">
        <v>50</v>
      </c>
      <c r="D24" s="28" t="s">
        <v>1418</v>
      </c>
      <c r="E24" s="28" t="s">
        <v>1419</v>
      </c>
      <c r="F24" s="21">
        <v>1</v>
      </c>
      <c r="G24" s="21">
        <v>45</v>
      </c>
      <c r="H24" s="24">
        <v>8</v>
      </c>
      <c r="I24" s="28" t="s">
        <v>54</v>
      </c>
      <c r="J24" s="21" t="s">
        <v>140</v>
      </c>
      <c r="K24" s="26">
        <v>0</v>
      </c>
      <c r="L24" s="26">
        <v>1</v>
      </c>
      <c r="M24" s="26">
        <v>0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70"/>
      <c r="AR24" s="23">
        <v>1</v>
      </c>
      <c r="AS24" s="23"/>
      <c r="AT24" s="23"/>
    </row>
    <row r="25" spans="1:46">
      <c r="A25" s="18">
        <v>23</v>
      </c>
      <c r="B25" s="19"/>
      <c r="C25" s="28" t="s">
        <v>64</v>
      </c>
      <c r="D25" s="28" t="s">
        <v>1420</v>
      </c>
      <c r="E25" s="28" t="s">
        <v>438</v>
      </c>
      <c r="F25" s="21">
        <v>2</v>
      </c>
      <c r="G25" s="21"/>
      <c r="H25" s="24">
        <v>10</v>
      </c>
      <c r="I25" s="28" t="s">
        <v>54</v>
      </c>
      <c r="J25" s="21" t="s">
        <v>140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0"/>
      <c r="AR25" s="23">
        <v>1</v>
      </c>
      <c r="AS25" s="23"/>
      <c r="AT25" s="23"/>
    </row>
    <row r="26" spans="1:46">
      <c r="A26" s="18">
        <v>24</v>
      </c>
      <c r="B26" s="19">
        <v>3460600220711</v>
      </c>
      <c r="C26" s="28" t="s">
        <v>50</v>
      </c>
      <c r="D26" s="28" t="s">
        <v>989</v>
      </c>
      <c r="E26" s="28" t="s">
        <v>1421</v>
      </c>
      <c r="F26" s="21">
        <v>1</v>
      </c>
      <c r="G26" s="21">
        <v>10</v>
      </c>
      <c r="H26" s="24">
        <v>10</v>
      </c>
      <c r="I26" s="28" t="s">
        <v>54</v>
      </c>
      <c r="J26" s="21" t="s">
        <v>140</v>
      </c>
      <c r="K26" s="26">
        <v>0</v>
      </c>
      <c r="L26" s="26">
        <v>0</v>
      </c>
      <c r="M26" s="26">
        <v>1</v>
      </c>
      <c r="N26" s="26">
        <v>0</v>
      </c>
      <c r="O26" s="26">
        <v>0</v>
      </c>
      <c r="P26" s="26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70"/>
      <c r="AR26" s="23">
        <v>1</v>
      </c>
      <c r="AS26" s="23"/>
      <c r="AT26" s="23"/>
    </row>
    <row r="27" spans="1:46">
      <c r="A27" s="18">
        <v>25</v>
      </c>
      <c r="B27" s="19">
        <v>3191100646446</v>
      </c>
      <c r="C27" s="28" t="s">
        <v>50</v>
      </c>
      <c r="D27" s="28" t="s">
        <v>1423</v>
      </c>
      <c r="E27" s="28" t="s">
        <v>1424</v>
      </c>
      <c r="F27" s="21">
        <v>1</v>
      </c>
      <c r="G27" s="21">
        <v>4</v>
      </c>
      <c r="H27" s="24">
        <v>8</v>
      </c>
      <c r="I27" s="28" t="s">
        <v>54</v>
      </c>
      <c r="J27" s="21" t="s">
        <v>140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0"/>
      <c r="AR27" s="23">
        <v>1</v>
      </c>
      <c r="AS27" s="23"/>
      <c r="AT27" s="23"/>
    </row>
    <row r="28" spans="1:46">
      <c r="A28" s="18">
        <v>26</v>
      </c>
      <c r="B28" s="19">
        <v>3609800126472</v>
      </c>
      <c r="C28" s="28" t="s">
        <v>50</v>
      </c>
      <c r="D28" s="28" t="s">
        <v>1425</v>
      </c>
      <c r="E28" s="28" t="s">
        <v>1426</v>
      </c>
      <c r="F28" s="21">
        <v>1</v>
      </c>
      <c r="G28" s="21">
        <v>15</v>
      </c>
      <c r="H28" s="24">
        <v>7</v>
      </c>
      <c r="I28" s="28" t="s">
        <v>54</v>
      </c>
      <c r="J28" s="21" t="s">
        <v>140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70"/>
      <c r="AR28" s="23">
        <v>1</v>
      </c>
      <c r="AS28" s="23"/>
      <c r="AT28" s="23"/>
    </row>
    <row r="29" spans="1:46">
      <c r="A29" s="18">
        <v>27</v>
      </c>
      <c r="B29" s="57">
        <v>3700400754221</v>
      </c>
      <c r="C29" s="30" t="s">
        <v>50</v>
      </c>
      <c r="D29" s="30" t="s">
        <v>1946</v>
      </c>
      <c r="E29" s="30" t="s">
        <v>1947</v>
      </c>
      <c r="F29" s="79">
        <v>1</v>
      </c>
      <c r="G29" s="293" t="s">
        <v>1948</v>
      </c>
      <c r="H29" s="80">
        <v>7</v>
      </c>
      <c r="I29" s="30" t="s">
        <v>54</v>
      </c>
      <c r="J29" s="79" t="s">
        <v>140</v>
      </c>
      <c r="K29" s="169">
        <v>0</v>
      </c>
      <c r="L29" s="169">
        <v>0</v>
      </c>
      <c r="M29" s="169">
        <v>1</v>
      </c>
      <c r="N29" s="169">
        <v>0</v>
      </c>
      <c r="O29" s="169">
        <v>0</v>
      </c>
      <c r="P29" s="169">
        <v>0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226"/>
      <c r="AR29" s="60">
        <v>1</v>
      </c>
      <c r="AS29" s="60"/>
      <c r="AT29" s="60" t="s">
        <v>1379</v>
      </c>
    </row>
    <row r="30" spans="1:46">
      <c r="A30" s="18"/>
      <c r="B30" s="19"/>
      <c r="C30" s="28"/>
      <c r="D30" s="28"/>
      <c r="E30" s="28"/>
      <c r="F30" s="21"/>
      <c r="G30" s="21"/>
      <c r="H30" s="24"/>
      <c r="I30" s="28"/>
      <c r="J30" s="21"/>
      <c r="K30" s="26"/>
      <c r="L30" s="26"/>
      <c r="M30" s="26"/>
      <c r="N30" s="26"/>
      <c r="O30" s="26"/>
      <c r="P30" s="26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0"/>
      <c r="AR30" s="23"/>
      <c r="AS30" s="23"/>
      <c r="AT30" s="23"/>
    </row>
    <row r="31" spans="1:46" ht="19.5" customHeight="1">
      <c r="A31" s="18"/>
      <c r="B31" s="19"/>
      <c r="C31" s="28"/>
      <c r="D31" s="28"/>
      <c r="E31" s="28"/>
      <c r="F31" s="21"/>
      <c r="G31" s="21"/>
      <c r="H31" s="24"/>
      <c r="I31" s="28"/>
      <c r="J31" s="21"/>
      <c r="K31" s="26"/>
      <c r="L31" s="26"/>
      <c r="M31" s="26"/>
      <c r="N31" s="26"/>
      <c r="O31" s="26"/>
      <c r="P31" s="2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0"/>
      <c r="AR31" s="23"/>
      <c r="AS31" s="23"/>
      <c r="AT31" s="23"/>
    </row>
    <row r="32" spans="1:46">
      <c r="A32" s="18"/>
      <c r="B32" s="19"/>
      <c r="C32" s="20"/>
      <c r="D32" s="20"/>
      <c r="E32" s="20"/>
      <c r="F32" s="21"/>
      <c r="G32" s="21"/>
      <c r="H32" s="24"/>
      <c r="I32" s="20"/>
      <c r="J32" s="21"/>
      <c r="K32" s="26"/>
      <c r="L32" s="26"/>
      <c r="M32" s="26"/>
      <c r="N32" s="26"/>
      <c r="O32" s="26"/>
      <c r="P32" s="26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70"/>
      <c r="AR32" s="23"/>
      <c r="AS32" s="23"/>
      <c r="AT32" s="23"/>
    </row>
    <row r="33" spans="1:46">
      <c r="A33" s="31"/>
      <c r="B33" s="32"/>
      <c r="C33" s="32"/>
      <c r="D33" s="32"/>
      <c r="E33" s="32"/>
      <c r="F33" s="31"/>
      <c r="G33" s="31"/>
      <c r="H33" s="33"/>
      <c r="I33" s="32"/>
      <c r="J33" s="31"/>
      <c r="K33" s="31">
        <f t="shared" ref="K33:AR33" si="0">SUM(K3:K32)</f>
        <v>0</v>
      </c>
      <c r="L33" s="31">
        <f t="shared" si="0"/>
        <v>3</v>
      </c>
      <c r="M33" s="31">
        <f t="shared" si="0"/>
        <v>17</v>
      </c>
      <c r="N33" s="31">
        <f t="shared" si="0"/>
        <v>5</v>
      </c>
      <c r="O33" s="31">
        <f t="shared" si="0"/>
        <v>2</v>
      </c>
      <c r="P33" s="31">
        <f t="shared" si="0"/>
        <v>0</v>
      </c>
      <c r="Q33" s="31">
        <f t="shared" si="0"/>
        <v>0</v>
      </c>
      <c r="R33" s="31">
        <f t="shared" si="0"/>
        <v>0</v>
      </c>
      <c r="S33" s="31">
        <f t="shared" si="0"/>
        <v>0</v>
      </c>
      <c r="T33" s="31">
        <f t="shared" si="0"/>
        <v>0</v>
      </c>
      <c r="U33" s="31">
        <f t="shared" si="0"/>
        <v>1</v>
      </c>
      <c r="V33" s="31">
        <f t="shared" si="0"/>
        <v>0</v>
      </c>
      <c r="W33" s="31">
        <f t="shared" si="0"/>
        <v>0</v>
      </c>
      <c r="X33" s="31">
        <f t="shared" si="0"/>
        <v>1</v>
      </c>
      <c r="Y33" s="31">
        <f t="shared" si="0"/>
        <v>0</v>
      </c>
      <c r="Z33" s="31">
        <f t="shared" si="0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0"/>
        <v>0</v>
      </c>
      <c r="AE33" s="31">
        <f t="shared" si="0"/>
        <v>0</v>
      </c>
      <c r="AF33" s="31">
        <f t="shared" si="0"/>
        <v>0</v>
      </c>
      <c r="AG33" s="31">
        <f t="shared" si="0"/>
        <v>0</v>
      </c>
      <c r="AH33" s="31">
        <f t="shared" si="0"/>
        <v>0</v>
      </c>
      <c r="AI33" s="31">
        <f t="shared" si="0"/>
        <v>0</v>
      </c>
      <c r="AJ33" s="31">
        <f t="shared" si="0"/>
        <v>0</v>
      </c>
      <c r="AK33" s="31">
        <f t="shared" si="0"/>
        <v>0</v>
      </c>
      <c r="AL33" s="31">
        <f t="shared" si="0"/>
        <v>0</v>
      </c>
      <c r="AM33" s="31">
        <f t="shared" si="0"/>
        <v>0</v>
      </c>
      <c r="AN33" s="31">
        <f t="shared" si="0"/>
        <v>0</v>
      </c>
      <c r="AO33" s="31">
        <f t="shared" si="0"/>
        <v>0</v>
      </c>
      <c r="AP33" s="31">
        <f t="shared" si="0"/>
        <v>7</v>
      </c>
      <c r="AQ33" s="71">
        <f t="shared" si="0"/>
        <v>0</v>
      </c>
      <c r="AR33" s="73">
        <f t="shared" si="0"/>
        <v>16</v>
      </c>
      <c r="AS33" s="73"/>
      <c r="AT33" s="23"/>
    </row>
    <row r="35" spans="1:46">
      <c r="B35" s="12" t="s">
        <v>2063</v>
      </c>
      <c r="C35" s="111"/>
      <c r="D35" s="187"/>
      <c r="E35" s="111"/>
      <c r="F35" s="111"/>
      <c r="G35" s="111"/>
      <c r="H35" s="112"/>
      <c r="I35" s="113"/>
      <c r="J35" s="111"/>
    </row>
    <row r="36" spans="1:46">
      <c r="B36" s="186"/>
      <c r="C36" s="111"/>
      <c r="D36" s="187"/>
      <c r="E36" s="187"/>
      <c r="F36" s="112"/>
      <c r="G36" s="112"/>
      <c r="H36" s="113"/>
    </row>
  </sheetData>
  <autoFilter ref="F1:F3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5 J6:J7 J8:J9 J11 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100"/>
  <sheetViews>
    <sheetView workbookViewId="0">
      <selection activeCell="AT23" sqref="AT23"/>
    </sheetView>
  </sheetViews>
  <sheetFormatPr defaultRowHeight="18.75"/>
  <cols>
    <col min="1" max="1" width="3.25" style="65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3.25" style="12" customWidth="1"/>
    <col min="46" max="46" width="14.5" style="12" customWidth="1"/>
    <col min="47" max="16384" width="9" style="12"/>
  </cols>
  <sheetData>
    <row r="1" spans="1:46" ht="24" customHeight="1">
      <c r="A1" s="527" t="s">
        <v>34</v>
      </c>
      <c r="B1" s="469" t="s">
        <v>10</v>
      </c>
      <c r="C1" s="469" t="s">
        <v>37</v>
      </c>
      <c r="D1" s="469" t="s">
        <v>38</v>
      </c>
      <c r="E1" s="469" t="s">
        <v>39</v>
      </c>
      <c r="F1" s="469" t="s">
        <v>40</v>
      </c>
      <c r="G1" s="522" t="s">
        <v>1751</v>
      </c>
      <c r="H1" s="521" t="s">
        <v>41</v>
      </c>
      <c r="I1" s="469" t="s">
        <v>12</v>
      </c>
      <c r="J1" s="469" t="s">
        <v>42</v>
      </c>
      <c r="K1" s="475" t="s">
        <v>43</v>
      </c>
      <c r="L1" s="475"/>
      <c r="M1" s="475"/>
      <c r="N1" s="475"/>
      <c r="O1" s="475"/>
      <c r="P1" s="475"/>
      <c r="Q1" s="476" t="s">
        <v>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7" t="s">
        <v>6</v>
      </c>
      <c r="AE1" s="477"/>
      <c r="AF1" s="477"/>
      <c r="AG1" s="477"/>
      <c r="AH1" s="477"/>
      <c r="AI1" s="470" t="s">
        <v>7</v>
      </c>
      <c r="AJ1" s="470"/>
      <c r="AK1" s="470"/>
      <c r="AL1" s="470"/>
      <c r="AM1" s="470"/>
      <c r="AN1" s="470"/>
      <c r="AO1" s="470"/>
      <c r="AP1" s="471" t="s">
        <v>8</v>
      </c>
      <c r="AQ1" s="471"/>
      <c r="AR1" s="203"/>
      <c r="AS1" s="208"/>
      <c r="AT1" s="23"/>
    </row>
    <row r="2" spans="1:46" ht="184.5">
      <c r="A2" s="527"/>
      <c r="B2" s="469"/>
      <c r="C2" s="469"/>
      <c r="D2" s="469"/>
      <c r="E2" s="469"/>
      <c r="F2" s="469"/>
      <c r="G2" s="523"/>
      <c r="H2" s="521"/>
      <c r="I2" s="469"/>
      <c r="J2" s="469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02" t="s">
        <v>1750</v>
      </c>
      <c r="AS2" s="209" t="s">
        <v>1434</v>
      </c>
      <c r="AT2" s="23" t="s">
        <v>1380</v>
      </c>
    </row>
    <row r="3" spans="1:46">
      <c r="A3" s="63">
        <v>1</v>
      </c>
      <c r="B3" s="19">
        <v>3191100555173</v>
      </c>
      <c r="C3" s="20" t="s">
        <v>64</v>
      </c>
      <c r="D3" s="20" t="s">
        <v>173</v>
      </c>
      <c r="E3" s="20" t="s">
        <v>174</v>
      </c>
      <c r="F3" s="21">
        <v>2</v>
      </c>
      <c r="G3" s="205"/>
      <c r="H3" s="24">
        <v>11</v>
      </c>
      <c r="I3" s="20" t="s">
        <v>54</v>
      </c>
      <c r="J3" s="21" t="s">
        <v>175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70">
        <v>2</v>
      </c>
      <c r="B4" s="57">
        <v>3191100586338</v>
      </c>
      <c r="C4" s="58" t="s">
        <v>50</v>
      </c>
      <c r="D4" s="62" t="s">
        <v>176</v>
      </c>
      <c r="E4" s="58" t="s">
        <v>177</v>
      </c>
      <c r="F4" s="79">
        <v>1</v>
      </c>
      <c r="G4" s="79"/>
      <c r="H4" s="80">
        <v>2</v>
      </c>
      <c r="I4" s="58" t="s">
        <v>54</v>
      </c>
      <c r="J4" s="21" t="s">
        <v>175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0" t="s">
        <v>1379</v>
      </c>
    </row>
    <row r="5" spans="1:46">
      <c r="A5" s="63">
        <v>3</v>
      </c>
      <c r="B5" s="19">
        <v>3191100614021</v>
      </c>
      <c r="C5" s="20" t="s">
        <v>55</v>
      </c>
      <c r="D5" s="61" t="s">
        <v>138</v>
      </c>
      <c r="E5" s="20" t="s">
        <v>178</v>
      </c>
      <c r="F5" s="21">
        <v>2</v>
      </c>
      <c r="G5" s="21"/>
      <c r="H5" s="24">
        <v>2</v>
      </c>
      <c r="I5" s="20" t="s">
        <v>54</v>
      </c>
      <c r="J5" s="21" t="s">
        <v>175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70">
        <v>4</v>
      </c>
      <c r="B6" s="19">
        <v>3191100534478</v>
      </c>
      <c r="C6" s="20" t="s">
        <v>64</v>
      </c>
      <c r="D6" s="61" t="s">
        <v>179</v>
      </c>
      <c r="E6" s="20" t="s">
        <v>78</v>
      </c>
      <c r="F6" s="21">
        <v>2</v>
      </c>
      <c r="G6" s="21"/>
      <c r="H6" s="24">
        <v>4</v>
      </c>
      <c r="I6" s="20" t="s">
        <v>54</v>
      </c>
      <c r="J6" s="21" t="s">
        <v>175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3">
        <v>5</v>
      </c>
      <c r="B7" s="19">
        <v>3191100078618</v>
      </c>
      <c r="C7" s="20" t="s">
        <v>55</v>
      </c>
      <c r="D7" s="20" t="s">
        <v>180</v>
      </c>
      <c r="E7" s="20" t="s">
        <v>181</v>
      </c>
      <c r="F7" s="21">
        <v>2</v>
      </c>
      <c r="G7" s="21"/>
      <c r="H7" s="24">
        <v>2</v>
      </c>
      <c r="I7" s="20" t="s">
        <v>54</v>
      </c>
      <c r="J7" s="21" t="s">
        <v>175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70">
        <v>6</v>
      </c>
      <c r="B8" s="19">
        <v>1191100069817</v>
      </c>
      <c r="C8" s="20" t="s">
        <v>71</v>
      </c>
      <c r="D8" s="61" t="s">
        <v>182</v>
      </c>
      <c r="E8" s="20" t="s">
        <v>183</v>
      </c>
      <c r="F8" s="21">
        <v>1</v>
      </c>
      <c r="G8" s="21"/>
      <c r="H8" s="24">
        <v>4</v>
      </c>
      <c r="I8" s="20" t="s">
        <v>54</v>
      </c>
      <c r="J8" s="21" t="s">
        <v>175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3">
        <v>7</v>
      </c>
      <c r="B9" s="19">
        <v>3191100551321</v>
      </c>
      <c r="C9" s="20" t="s">
        <v>50</v>
      </c>
      <c r="D9" s="20" t="s">
        <v>184</v>
      </c>
      <c r="E9" s="20" t="s">
        <v>185</v>
      </c>
      <c r="F9" s="21">
        <v>1</v>
      </c>
      <c r="G9" s="21"/>
      <c r="H9" s="24">
        <v>9</v>
      </c>
      <c r="I9" s="20" t="s">
        <v>54</v>
      </c>
      <c r="J9" s="21" t="s">
        <v>175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70">
        <v>8</v>
      </c>
      <c r="B10" s="19">
        <v>1198100000970</v>
      </c>
      <c r="C10" s="20" t="s">
        <v>71</v>
      </c>
      <c r="D10" s="20" t="s">
        <v>186</v>
      </c>
      <c r="E10" s="20" t="s">
        <v>116</v>
      </c>
      <c r="F10" s="21">
        <v>1</v>
      </c>
      <c r="G10" s="21"/>
      <c r="H10" s="24">
        <v>4</v>
      </c>
      <c r="I10" s="20" t="s">
        <v>54</v>
      </c>
      <c r="J10" s="21" t="s">
        <v>175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3">
        <v>9</v>
      </c>
      <c r="B11" s="19">
        <v>1199900602231</v>
      </c>
      <c r="C11" s="20" t="s">
        <v>71</v>
      </c>
      <c r="D11" s="20" t="s">
        <v>187</v>
      </c>
      <c r="E11" s="20" t="s">
        <v>188</v>
      </c>
      <c r="F11" s="21">
        <v>1</v>
      </c>
      <c r="G11" s="21"/>
      <c r="H11" s="24">
        <v>11</v>
      </c>
      <c r="I11" s="20" t="s">
        <v>54</v>
      </c>
      <c r="J11" s="21" t="s">
        <v>175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70">
        <v>10</v>
      </c>
      <c r="B12" s="19">
        <v>5191100054359</v>
      </c>
      <c r="C12" s="20" t="s">
        <v>50</v>
      </c>
      <c r="D12" s="20" t="s">
        <v>189</v>
      </c>
      <c r="E12" s="20" t="s">
        <v>190</v>
      </c>
      <c r="F12" s="21">
        <v>1</v>
      </c>
      <c r="G12" s="21"/>
      <c r="H12" s="22">
        <v>1</v>
      </c>
      <c r="I12" s="20" t="s">
        <v>54</v>
      </c>
      <c r="J12" s="21" t="s">
        <v>175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3">
        <v>11</v>
      </c>
      <c r="B13" s="19">
        <v>3650600436780</v>
      </c>
      <c r="C13" s="20" t="s">
        <v>55</v>
      </c>
      <c r="D13" s="20" t="s">
        <v>191</v>
      </c>
      <c r="E13" s="20" t="s">
        <v>192</v>
      </c>
      <c r="F13" s="21">
        <v>2</v>
      </c>
      <c r="G13" s="21"/>
      <c r="H13" s="22">
        <v>1</v>
      </c>
      <c r="I13" s="20" t="s">
        <v>54</v>
      </c>
      <c r="J13" s="21" t="s">
        <v>175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342">
        <v>12</v>
      </c>
      <c r="B14" s="349">
        <v>1199900561292</v>
      </c>
      <c r="C14" s="350" t="s">
        <v>71</v>
      </c>
      <c r="D14" s="350" t="s">
        <v>193</v>
      </c>
      <c r="E14" s="350" t="s">
        <v>194</v>
      </c>
      <c r="F14" s="344">
        <v>1</v>
      </c>
      <c r="G14" s="344"/>
      <c r="H14" s="345">
        <v>1</v>
      </c>
      <c r="I14" s="350" t="s">
        <v>54</v>
      </c>
      <c r="J14" s="344" t="s">
        <v>175</v>
      </c>
      <c r="K14" s="344">
        <v>0</v>
      </c>
      <c r="L14" s="344">
        <v>0</v>
      </c>
      <c r="M14" s="344">
        <v>1</v>
      </c>
      <c r="N14" s="344">
        <v>0</v>
      </c>
      <c r="O14" s="344">
        <v>0</v>
      </c>
      <c r="P14" s="344">
        <v>0</v>
      </c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>
        <v>0</v>
      </c>
      <c r="AS14" s="347"/>
      <c r="AT14" s="347" t="s">
        <v>1619</v>
      </c>
    </row>
    <row r="15" spans="1:46">
      <c r="A15" s="63">
        <v>13</v>
      </c>
      <c r="B15" s="19">
        <v>1199900490859</v>
      </c>
      <c r="C15" s="20" t="s">
        <v>71</v>
      </c>
      <c r="D15" s="20" t="s">
        <v>195</v>
      </c>
      <c r="E15" s="20" t="s">
        <v>196</v>
      </c>
      <c r="F15" s="21">
        <v>1</v>
      </c>
      <c r="G15" s="21"/>
      <c r="H15" s="24">
        <v>2</v>
      </c>
      <c r="I15" s="20" t="s">
        <v>54</v>
      </c>
      <c r="J15" s="21" t="s">
        <v>175</v>
      </c>
      <c r="K15" s="21">
        <v>0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1</v>
      </c>
      <c r="AS15" s="23"/>
      <c r="AT15" s="23"/>
    </row>
    <row r="16" spans="1:46">
      <c r="A16" s="170">
        <v>14</v>
      </c>
      <c r="B16" s="19">
        <v>5160201042436</v>
      </c>
      <c r="C16" s="20" t="s">
        <v>50</v>
      </c>
      <c r="D16" s="61" t="s">
        <v>197</v>
      </c>
      <c r="E16" s="20" t="s">
        <v>198</v>
      </c>
      <c r="F16" s="21">
        <v>1</v>
      </c>
      <c r="G16" s="21"/>
      <c r="H16" s="24">
        <v>2</v>
      </c>
      <c r="I16" s="20" t="s">
        <v>54</v>
      </c>
      <c r="J16" s="21" t="s">
        <v>175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7">
        <v>1</v>
      </c>
      <c r="AQ16" s="27"/>
      <c r="AR16" s="27">
        <v>1</v>
      </c>
      <c r="AS16" s="27"/>
      <c r="AT16" s="23"/>
    </row>
    <row r="17" spans="1:46">
      <c r="A17" s="359">
        <v>15</v>
      </c>
      <c r="B17" s="360">
        <v>3191100628618</v>
      </c>
      <c r="C17" s="361" t="s">
        <v>50</v>
      </c>
      <c r="D17" s="361" t="s">
        <v>199</v>
      </c>
      <c r="E17" s="361" t="s">
        <v>200</v>
      </c>
      <c r="F17" s="362">
        <v>1</v>
      </c>
      <c r="G17" s="362"/>
      <c r="H17" s="366">
        <v>4</v>
      </c>
      <c r="I17" s="361" t="s">
        <v>54</v>
      </c>
      <c r="J17" s="362" t="s">
        <v>175</v>
      </c>
      <c r="K17" s="362">
        <v>1</v>
      </c>
      <c r="L17" s="362">
        <v>0</v>
      </c>
      <c r="M17" s="362">
        <v>0</v>
      </c>
      <c r="N17" s="362">
        <v>0</v>
      </c>
      <c r="O17" s="362">
        <v>0</v>
      </c>
      <c r="P17" s="362">
        <v>0</v>
      </c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>
        <v>1</v>
      </c>
      <c r="AJ17" s="367">
        <v>1</v>
      </c>
      <c r="AK17" s="367"/>
      <c r="AL17" s="367"/>
      <c r="AM17" s="367"/>
      <c r="AN17" s="367">
        <v>1</v>
      </c>
      <c r="AO17" s="367"/>
      <c r="AP17" s="367">
        <v>1</v>
      </c>
      <c r="AQ17" s="367"/>
      <c r="AR17" s="367">
        <v>1</v>
      </c>
      <c r="AS17" s="367"/>
      <c r="AT17" s="365" t="s">
        <v>1616</v>
      </c>
    </row>
    <row r="18" spans="1:46">
      <c r="A18" s="170">
        <v>16</v>
      </c>
      <c r="B18" s="19">
        <v>3401700933729</v>
      </c>
      <c r="C18" s="20" t="s">
        <v>50</v>
      </c>
      <c r="D18" s="20" t="s">
        <v>202</v>
      </c>
      <c r="E18" s="20" t="s">
        <v>203</v>
      </c>
      <c r="F18" s="21">
        <v>1</v>
      </c>
      <c r="G18" s="21"/>
      <c r="H18" s="24">
        <v>11</v>
      </c>
      <c r="I18" s="20" t="s">
        <v>54</v>
      </c>
      <c r="J18" s="21" t="s">
        <v>175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5">
        <v>1</v>
      </c>
      <c r="AQ18" s="27"/>
      <c r="AR18" s="27">
        <v>1</v>
      </c>
      <c r="AS18" s="27"/>
      <c r="AT18" s="23"/>
    </row>
    <row r="19" spans="1:46">
      <c r="A19" s="63">
        <v>17</v>
      </c>
      <c r="B19" s="19">
        <v>3401900118450</v>
      </c>
      <c r="C19" s="20" t="s">
        <v>91</v>
      </c>
      <c r="D19" s="20" t="s">
        <v>204</v>
      </c>
      <c r="E19" s="20" t="s">
        <v>205</v>
      </c>
      <c r="F19" s="21">
        <v>2</v>
      </c>
      <c r="G19" s="21"/>
      <c r="H19" s="24">
        <v>4</v>
      </c>
      <c r="I19" s="20" t="s">
        <v>54</v>
      </c>
      <c r="J19" s="21" t="s">
        <v>175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>
        <v>1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5"/>
      <c r="AQ19" s="27"/>
      <c r="AR19" s="27">
        <v>1</v>
      </c>
      <c r="AS19" s="27"/>
      <c r="AT19" s="23"/>
    </row>
    <row r="20" spans="1:46">
      <c r="A20" s="170">
        <v>18</v>
      </c>
      <c r="B20" s="19">
        <v>1199900495885</v>
      </c>
      <c r="C20" s="20" t="s">
        <v>71</v>
      </c>
      <c r="D20" s="20" t="s">
        <v>206</v>
      </c>
      <c r="E20" s="20" t="s">
        <v>80</v>
      </c>
      <c r="F20" s="21">
        <v>1</v>
      </c>
      <c r="G20" s="21"/>
      <c r="H20" s="24">
        <v>4</v>
      </c>
      <c r="I20" s="20" t="s">
        <v>54</v>
      </c>
      <c r="J20" s="21" t="s">
        <v>175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>
        <v>1</v>
      </c>
      <c r="AO20" s="27"/>
      <c r="AP20" s="25">
        <v>1</v>
      </c>
      <c r="AQ20" s="27"/>
      <c r="AR20" s="27">
        <v>1</v>
      </c>
      <c r="AS20" s="27"/>
      <c r="AT20" s="23"/>
    </row>
    <row r="21" spans="1:46">
      <c r="A21" s="63">
        <v>19</v>
      </c>
      <c r="B21" s="19">
        <v>1110200162770</v>
      </c>
      <c r="C21" s="20" t="s">
        <v>71</v>
      </c>
      <c r="D21" s="61" t="s">
        <v>207</v>
      </c>
      <c r="E21" s="20" t="s">
        <v>208</v>
      </c>
      <c r="F21" s="21">
        <v>1</v>
      </c>
      <c r="G21" s="21"/>
      <c r="H21" s="22">
        <v>1</v>
      </c>
      <c r="I21" s="20" t="s">
        <v>54</v>
      </c>
      <c r="J21" s="21" t="s">
        <v>175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70">
        <v>20</v>
      </c>
      <c r="B22" s="19">
        <v>1160700042421</v>
      </c>
      <c r="C22" s="20" t="s">
        <v>91</v>
      </c>
      <c r="D22" s="20" t="s">
        <v>209</v>
      </c>
      <c r="E22" s="20" t="s">
        <v>210</v>
      </c>
      <c r="F22" s="21">
        <v>2</v>
      </c>
      <c r="G22" s="21"/>
      <c r="H22" s="24">
        <v>2</v>
      </c>
      <c r="I22" s="20" t="s">
        <v>54</v>
      </c>
      <c r="J22" s="21" t="s">
        <v>175</v>
      </c>
      <c r="K22" s="21">
        <v>1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1</v>
      </c>
      <c r="AS22" s="23"/>
      <c r="AT22" s="23"/>
    </row>
    <row r="23" spans="1:46">
      <c r="A23" s="63">
        <v>21</v>
      </c>
      <c r="B23" s="19">
        <v>3730600994757</v>
      </c>
      <c r="C23" s="20" t="s">
        <v>50</v>
      </c>
      <c r="D23" s="20" t="s">
        <v>211</v>
      </c>
      <c r="E23" s="20" t="s">
        <v>212</v>
      </c>
      <c r="F23" s="21">
        <v>1</v>
      </c>
      <c r="G23" s="21"/>
      <c r="H23" s="24">
        <v>2</v>
      </c>
      <c r="I23" s="20" t="s">
        <v>54</v>
      </c>
      <c r="J23" s="21" t="s">
        <v>175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>
        <v>1</v>
      </c>
      <c r="AS23" s="23"/>
      <c r="AT23" s="23" t="s">
        <v>1932</v>
      </c>
    </row>
    <row r="24" spans="1:46">
      <c r="A24" s="170">
        <v>22</v>
      </c>
      <c r="B24" s="19">
        <v>3191100649577</v>
      </c>
      <c r="C24" s="20" t="s">
        <v>64</v>
      </c>
      <c r="D24" s="20" t="s">
        <v>213</v>
      </c>
      <c r="E24" s="20" t="s">
        <v>214</v>
      </c>
      <c r="F24" s="21">
        <v>2</v>
      </c>
      <c r="G24" s="21"/>
      <c r="H24" s="24">
        <v>9</v>
      </c>
      <c r="I24" s="20" t="s">
        <v>54</v>
      </c>
      <c r="J24" s="21" t="s">
        <v>175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>
        <v>1</v>
      </c>
      <c r="AQ24" s="27"/>
      <c r="AR24" s="27">
        <v>1</v>
      </c>
      <c r="AS24" s="27"/>
      <c r="AT24" s="23"/>
    </row>
    <row r="25" spans="1:46">
      <c r="A25" s="63">
        <v>23</v>
      </c>
      <c r="B25" s="19">
        <v>1191100116548</v>
      </c>
      <c r="C25" s="20" t="s">
        <v>91</v>
      </c>
      <c r="D25" s="20" t="s">
        <v>216</v>
      </c>
      <c r="E25" s="20" t="s">
        <v>217</v>
      </c>
      <c r="F25" s="21">
        <v>2</v>
      </c>
      <c r="G25" s="21"/>
      <c r="H25" s="24">
        <v>4</v>
      </c>
      <c r="I25" s="20" t="s">
        <v>54</v>
      </c>
      <c r="J25" s="21" t="s">
        <v>175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>
        <v>1</v>
      </c>
      <c r="AJ25" s="27">
        <v>1</v>
      </c>
      <c r="AK25" s="27"/>
      <c r="AL25" s="27"/>
      <c r="AM25" s="27"/>
      <c r="AN25" s="27">
        <v>1</v>
      </c>
      <c r="AO25" s="27"/>
      <c r="AP25" s="25">
        <v>1</v>
      </c>
      <c r="AQ25" s="27"/>
      <c r="AR25" s="27">
        <v>1</v>
      </c>
      <c r="AS25" s="27"/>
      <c r="AT25" s="23"/>
    </row>
    <row r="26" spans="1:46">
      <c r="A26" s="170">
        <v>24</v>
      </c>
      <c r="B26" s="19">
        <v>3200101039258</v>
      </c>
      <c r="C26" s="20" t="s">
        <v>50</v>
      </c>
      <c r="D26" s="61" t="s">
        <v>218</v>
      </c>
      <c r="E26" s="20" t="s">
        <v>219</v>
      </c>
      <c r="F26" s="21">
        <v>1</v>
      </c>
      <c r="G26" s="21"/>
      <c r="H26" s="24">
        <v>2</v>
      </c>
      <c r="I26" s="20" t="s">
        <v>54</v>
      </c>
      <c r="J26" s="21" t="s">
        <v>175</v>
      </c>
      <c r="K26" s="26">
        <v>0</v>
      </c>
      <c r="L26" s="26">
        <v>0</v>
      </c>
      <c r="M26" s="26">
        <v>1</v>
      </c>
      <c r="N26" s="26">
        <v>0</v>
      </c>
      <c r="O26" s="26">
        <v>0</v>
      </c>
      <c r="P26" s="26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0</v>
      </c>
      <c r="AS26" s="23"/>
      <c r="AT26" s="23"/>
    </row>
    <row r="27" spans="1:46">
      <c r="A27" s="63">
        <v>25</v>
      </c>
      <c r="B27" s="19">
        <v>3191100533471</v>
      </c>
      <c r="C27" s="20" t="s">
        <v>50</v>
      </c>
      <c r="D27" s="61" t="s">
        <v>220</v>
      </c>
      <c r="E27" s="20" t="s">
        <v>221</v>
      </c>
      <c r="F27" s="21">
        <v>1</v>
      </c>
      <c r="G27" s="21"/>
      <c r="H27" s="24">
        <v>4</v>
      </c>
      <c r="I27" s="20" t="s">
        <v>54</v>
      </c>
      <c r="J27" s="21" t="s">
        <v>175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7"/>
      <c r="T27" s="27"/>
      <c r="U27" s="27">
        <v>1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>
        <v>1</v>
      </c>
      <c r="AQ27" s="27"/>
      <c r="AR27" s="27">
        <v>1</v>
      </c>
      <c r="AS27" s="27"/>
      <c r="AT27" s="23"/>
    </row>
    <row r="28" spans="1:46">
      <c r="A28" s="170">
        <v>26</v>
      </c>
      <c r="B28" s="19">
        <v>3191100535041</v>
      </c>
      <c r="C28" s="20" t="s">
        <v>50</v>
      </c>
      <c r="D28" s="20" t="s">
        <v>222</v>
      </c>
      <c r="E28" s="20" t="s">
        <v>217</v>
      </c>
      <c r="F28" s="21">
        <v>1</v>
      </c>
      <c r="G28" s="21"/>
      <c r="H28" s="24">
        <v>4</v>
      </c>
      <c r="I28" s="20" t="s">
        <v>54</v>
      </c>
      <c r="J28" s="21" t="s">
        <v>175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>
        <v>1</v>
      </c>
      <c r="AJ28" s="27">
        <v>1</v>
      </c>
      <c r="AK28" s="27"/>
      <c r="AL28" s="27"/>
      <c r="AM28" s="27"/>
      <c r="AN28" s="27">
        <v>1</v>
      </c>
      <c r="AO28" s="27"/>
      <c r="AP28" s="27">
        <v>1</v>
      </c>
      <c r="AQ28" s="27"/>
      <c r="AR28" s="27">
        <v>1</v>
      </c>
      <c r="AS28" s="27"/>
      <c r="AT28" s="23"/>
    </row>
    <row r="29" spans="1:46">
      <c r="A29" s="342">
        <v>27</v>
      </c>
      <c r="B29" s="349">
        <v>1191100070866</v>
      </c>
      <c r="C29" s="350" t="s">
        <v>71</v>
      </c>
      <c r="D29" s="350" t="s">
        <v>223</v>
      </c>
      <c r="E29" s="350" t="s">
        <v>224</v>
      </c>
      <c r="F29" s="344">
        <v>1</v>
      </c>
      <c r="G29" s="344"/>
      <c r="H29" s="356">
        <v>4</v>
      </c>
      <c r="I29" s="350" t="s">
        <v>54</v>
      </c>
      <c r="J29" s="344" t="s">
        <v>175</v>
      </c>
      <c r="K29" s="344">
        <v>0</v>
      </c>
      <c r="L29" s="344">
        <v>1</v>
      </c>
      <c r="M29" s="344">
        <v>0</v>
      </c>
      <c r="N29" s="344">
        <v>0</v>
      </c>
      <c r="O29" s="344">
        <v>1</v>
      </c>
      <c r="P29" s="344">
        <v>0</v>
      </c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>
        <v>1</v>
      </c>
      <c r="AO29" s="357"/>
      <c r="AP29" s="358">
        <v>1</v>
      </c>
      <c r="AQ29" s="357"/>
      <c r="AR29" s="357">
        <v>0</v>
      </c>
      <c r="AS29" s="357"/>
      <c r="AT29" s="347" t="s">
        <v>1619</v>
      </c>
    </row>
    <row r="30" spans="1:46">
      <c r="A30" s="170">
        <v>28</v>
      </c>
      <c r="B30" s="19">
        <v>4190100001213</v>
      </c>
      <c r="C30" s="20" t="s">
        <v>50</v>
      </c>
      <c r="D30" s="20" t="s">
        <v>225</v>
      </c>
      <c r="E30" s="20" t="s">
        <v>226</v>
      </c>
      <c r="F30" s="21">
        <v>1</v>
      </c>
      <c r="G30" s="21"/>
      <c r="H30" s="22">
        <v>1</v>
      </c>
      <c r="I30" s="20" t="s">
        <v>54</v>
      </c>
      <c r="J30" s="21" t="s">
        <v>175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>
        <v>1</v>
      </c>
      <c r="AO30" s="25"/>
      <c r="AP30" s="25">
        <v>1</v>
      </c>
      <c r="AQ30" s="27"/>
      <c r="AR30" s="27">
        <v>1</v>
      </c>
      <c r="AS30" s="27"/>
      <c r="AT30" s="23" t="s">
        <v>1932</v>
      </c>
    </row>
    <row r="31" spans="1:46">
      <c r="A31" s="63">
        <v>29</v>
      </c>
      <c r="B31" s="19">
        <v>1199901261969</v>
      </c>
      <c r="C31" s="20" t="s">
        <v>91</v>
      </c>
      <c r="D31" s="20" t="s">
        <v>228</v>
      </c>
      <c r="E31" s="20" t="s">
        <v>229</v>
      </c>
      <c r="F31" s="21">
        <v>2</v>
      </c>
      <c r="G31" s="21"/>
      <c r="H31" s="24">
        <v>4</v>
      </c>
      <c r="I31" s="20" t="s">
        <v>54</v>
      </c>
      <c r="J31" s="21" t="s">
        <v>175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7">
        <v>1</v>
      </c>
      <c r="R31" s="27">
        <v>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>
        <v>1</v>
      </c>
      <c r="AO31" s="27"/>
      <c r="AP31" s="25">
        <v>1</v>
      </c>
      <c r="AQ31" s="27"/>
      <c r="AR31" s="27">
        <v>1</v>
      </c>
      <c r="AS31" s="27"/>
      <c r="AT31" s="23"/>
    </row>
    <row r="32" spans="1:46">
      <c r="A32" s="170">
        <v>30</v>
      </c>
      <c r="B32" s="19">
        <v>3191100551879</v>
      </c>
      <c r="C32" s="20" t="s">
        <v>50</v>
      </c>
      <c r="D32" s="61" t="s">
        <v>230</v>
      </c>
      <c r="E32" s="20" t="s">
        <v>231</v>
      </c>
      <c r="F32" s="21">
        <v>1</v>
      </c>
      <c r="G32" s="21"/>
      <c r="H32" s="24">
        <v>9</v>
      </c>
      <c r="I32" s="20" t="s">
        <v>54</v>
      </c>
      <c r="J32" s="21" t="s">
        <v>175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>
        <v>1</v>
      </c>
      <c r="AJ32" s="27">
        <v>1</v>
      </c>
      <c r="AK32" s="27"/>
      <c r="AL32" s="27"/>
      <c r="AM32" s="27"/>
      <c r="AN32" s="27">
        <v>1</v>
      </c>
      <c r="AO32" s="27"/>
      <c r="AP32" s="27">
        <v>1</v>
      </c>
      <c r="AQ32" s="27"/>
      <c r="AR32" s="27">
        <v>1</v>
      </c>
      <c r="AS32" s="27"/>
      <c r="AT32" s="23"/>
    </row>
    <row r="33" spans="1:46">
      <c r="A33" s="63">
        <v>31</v>
      </c>
      <c r="B33" s="19">
        <v>3191100552808</v>
      </c>
      <c r="C33" s="20" t="s">
        <v>50</v>
      </c>
      <c r="D33" s="20" t="s">
        <v>232</v>
      </c>
      <c r="E33" s="20" t="s">
        <v>116</v>
      </c>
      <c r="F33" s="21">
        <v>1</v>
      </c>
      <c r="G33" s="21"/>
      <c r="H33" s="24">
        <v>9</v>
      </c>
      <c r="I33" s="20" t="s">
        <v>54</v>
      </c>
      <c r="J33" s="21" t="s">
        <v>175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>
        <v>1</v>
      </c>
      <c r="AQ33" s="27"/>
      <c r="AR33" s="27">
        <v>1</v>
      </c>
      <c r="AS33" s="27"/>
      <c r="AT33" s="23"/>
    </row>
    <row r="34" spans="1:46">
      <c r="A34" s="359">
        <v>32</v>
      </c>
      <c r="B34" s="360">
        <v>3101600753683</v>
      </c>
      <c r="C34" s="361" t="s">
        <v>50</v>
      </c>
      <c r="D34" s="361" t="s">
        <v>232</v>
      </c>
      <c r="E34" s="361" t="s">
        <v>233</v>
      </c>
      <c r="F34" s="362">
        <v>1</v>
      </c>
      <c r="G34" s="362"/>
      <c r="H34" s="363">
        <v>1</v>
      </c>
      <c r="I34" s="361" t="s">
        <v>54</v>
      </c>
      <c r="J34" s="362" t="s">
        <v>175</v>
      </c>
      <c r="K34" s="364">
        <v>0</v>
      </c>
      <c r="L34" s="364">
        <v>0</v>
      </c>
      <c r="M34" s="364">
        <v>1</v>
      </c>
      <c r="N34" s="364">
        <v>0</v>
      </c>
      <c r="O34" s="364">
        <v>0</v>
      </c>
      <c r="P34" s="364">
        <v>0</v>
      </c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>
        <v>0</v>
      </c>
      <c r="AS34" s="365"/>
      <c r="AT34" s="365" t="s">
        <v>1616</v>
      </c>
    </row>
    <row r="35" spans="1:46">
      <c r="A35" s="63">
        <v>33</v>
      </c>
      <c r="B35" s="19">
        <v>3191100607106</v>
      </c>
      <c r="C35" s="20" t="s">
        <v>50</v>
      </c>
      <c r="D35" s="61" t="s">
        <v>234</v>
      </c>
      <c r="E35" s="20" t="s">
        <v>116</v>
      </c>
      <c r="F35" s="21">
        <v>1</v>
      </c>
      <c r="G35" s="21"/>
      <c r="H35" s="22">
        <v>1</v>
      </c>
      <c r="I35" s="20" t="s">
        <v>54</v>
      </c>
      <c r="J35" s="21" t="s">
        <v>175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>
        <v>0</v>
      </c>
      <c r="AS35" s="23"/>
      <c r="AT35" s="23"/>
    </row>
    <row r="36" spans="1:46">
      <c r="A36" s="170">
        <v>34</v>
      </c>
      <c r="B36" s="19">
        <v>3401700933800</v>
      </c>
      <c r="C36" s="20" t="s">
        <v>64</v>
      </c>
      <c r="D36" s="20" t="s">
        <v>235</v>
      </c>
      <c r="E36" s="20" t="s">
        <v>203</v>
      </c>
      <c r="F36" s="21">
        <v>2</v>
      </c>
      <c r="G36" s="21"/>
      <c r="H36" s="24">
        <v>11</v>
      </c>
      <c r="I36" s="20" t="s">
        <v>54</v>
      </c>
      <c r="J36" s="21" t="s">
        <v>175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>
        <v>1</v>
      </c>
      <c r="AO36" s="27"/>
      <c r="AP36" s="25">
        <v>1</v>
      </c>
      <c r="AQ36" s="27"/>
      <c r="AR36" s="27">
        <v>1</v>
      </c>
      <c r="AS36" s="27"/>
      <c r="AT36" s="23"/>
    </row>
    <row r="37" spans="1:46">
      <c r="A37" s="63">
        <v>35</v>
      </c>
      <c r="B37" s="19">
        <v>3102401209461</v>
      </c>
      <c r="C37" s="20" t="s">
        <v>50</v>
      </c>
      <c r="D37" s="20" t="s">
        <v>236</v>
      </c>
      <c r="E37" s="20" t="s">
        <v>237</v>
      </c>
      <c r="F37" s="21">
        <v>1</v>
      </c>
      <c r="G37" s="21"/>
      <c r="H37" s="22">
        <v>1</v>
      </c>
      <c r="I37" s="20" t="s">
        <v>54</v>
      </c>
      <c r="J37" s="21" t="s">
        <v>175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1</v>
      </c>
      <c r="AS37" s="23"/>
      <c r="AT37" s="23"/>
    </row>
    <row r="38" spans="1:46">
      <c r="A38" s="342">
        <v>36</v>
      </c>
      <c r="B38" s="349">
        <v>3670700345981</v>
      </c>
      <c r="C38" s="350" t="s">
        <v>50</v>
      </c>
      <c r="D38" s="350" t="s">
        <v>236</v>
      </c>
      <c r="E38" s="350" t="s">
        <v>238</v>
      </c>
      <c r="F38" s="344">
        <v>1</v>
      </c>
      <c r="G38" s="344"/>
      <c r="H38" s="356">
        <v>2</v>
      </c>
      <c r="I38" s="350" t="s">
        <v>54</v>
      </c>
      <c r="J38" s="344" t="s">
        <v>175</v>
      </c>
      <c r="K38" s="344">
        <v>0</v>
      </c>
      <c r="L38" s="344">
        <v>0</v>
      </c>
      <c r="M38" s="344">
        <v>1</v>
      </c>
      <c r="N38" s="344">
        <v>0</v>
      </c>
      <c r="O38" s="344">
        <v>0</v>
      </c>
      <c r="P38" s="344">
        <v>0</v>
      </c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>
        <v>0</v>
      </c>
      <c r="AS38" s="347"/>
      <c r="AT38" s="347" t="s">
        <v>1619</v>
      </c>
    </row>
    <row r="39" spans="1:46">
      <c r="A39" s="63">
        <v>37</v>
      </c>
      <c r="B39" s="19">
        <v>3191100555025</v>
      </c>
      <c r="C39" s="20" t="s">
        <v>50</v>
      </c>
      <c r="D39" s="20" t="s">
        <v>239</v>
      </c>
      <c r="E39" s="20" t="s">
        <v>240</v>
      </c>
      <c r="F39" s="21">
        <v>1</v>
      </c>
      <c r="G39" s="21"/>
      <c r="H39" s="24">
        <v>9</v>
      </c>
      <c r="I39" s="20" t="s">
        <v>54</v>
      </c>
      <c r="J39" s="21" t="s">
        <v>175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7"/>
      <c r="S39" s="27"/>
      <c r="T39" s="27"/>
      <c r="U39" s="27"/>
      <c r="V39" s="27">
        <v>1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>
        <v>1</v>
      </c>
      <c r="AQ39" s="27"/>
      <c r="AR39" s="27">
        <v>1</v>
      </c>
      <c r="AS39" s="27"/>
      <c r="AT39" s="23"/>
    </row>
    <row r="40" spans="1:46">
      <c r="A40" s="170">
        <v>38</v>
      </c>
      <c r="B40" s="19">
        <v>5191100027459</v>
      </c>
      <c r="C40" s="20" t="s">
        <v>64</v>
      </c>
      <c r="D40" s="20" t="s">
        <v>241</v>
      </c>
      <c r="E40" s="20" t="s">
        <v>242</v>
      </c>
      <c r="F40" s="21">
        <v>2</v>
      </c>
      <c r="G40" s="21"/>
      <c r="H40" s="24">
        <v>4</v>
      </c>
      <c r="I40" s="20" t="s">
        <v>54</v>
      </c>
      <c r="J40" s="21" t="s">
        <v>175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>
        <v>1</v>
      </c>
      <c r="AQ40" s="23"/>
      <c r="AR40" s="23">
        <v>1</v>
      </c>
      <c r="AS40" s="23"/>
      <c r="AT40" s="23" t="s">
        <v>1932</v>
      </c>
    </row>
    <row r="41" spans="1:46">
      <c r="A41" s="63">
        <v>39</v>
      </c>
      <c r="B41" s="19">
        <v>3191100533510</v>
      </c>
      <c r="C41" s="20" t="s">
        <v>50</v>
      </c>
      <c r="D41" s="20" t="s">
        <v>243</v>
      </c>
      <c r="E41" s="20" t="s">
        <v>244</v>
      </c>
      <c r="F41" s="21">
        <v>1</v>
      </c>
      <c r="G41" s="21"/>
      <c r="H41" s="24">
        <v>4</v>
      </c>
      <c r="I41" s="20" t="s">
        <v>54</v>
      </c>
      <c r="J41" s="21" t="s">
        <v>175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7"/>
      <c r="R41" s="27"/>
      <c r="S41" s="27"/>
      <c r="T41" s="27"/>
      <c r="U41" s="27"/>
      <c r="V41" s="27"/>
      <c r="W41" s="27"/>
      <c r="X41" s="27">
        <v>1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>
        <v>1</v>
      </c>
      <c r="AQ41" s="27"/>
      <c r="AR41" s="27">
        <v>1</v>
      </c>
      <c r="AS41" s="27"/>
      <c r="AT41" s="23"/>
    </row>
    <row r="42" spans="1:46">
      <c r="A42" s="170">
        <v>40</v>
      </c>
      <c r="B42" s="19">
        <v>3191100606380</v>
      </c>
      <c r="C42" s="20" t="s">
        <v>50</v>
      </c>
      <c r="D42" s="61" t="s">
        <v>245</v>
      </c>
      <c r="E42" s="20" t="s">
        <v>194</v>
      </c>
      <c r="F42" s="21">
        <v>1</v>
      </c>
      <c r="G42" s="21"/>
      <c r="H42" s="22">
        <v>1</v>
      </c>
      <c r="I42" s="20" t="s">
        <v>54</v>
      </c>
      <c r="J42" s="21" t="s">
        <v>175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>
        <v>1</v>
      </c>
      <c r="AO42" s="25"/>
      <c r="AP42" s="25">
        <v>1</v>
      </c>
      <c r="AQ42" s="27"/>
      <c r="AR42" s="27">
        <v>0</v>
      </c>
      <c r="AS42" s="27"/>
      <c r="AT42" s="23"/>
    </row>
    <row r="43" spans="1:46">
      <c r="A43" s="63">
        <v>41</v>
      </c>
      <c r="B43" s="19">
        <v>3191100650630</v>
      </c>
      <c r="C43" s="20" t="s">
        <v>55</v>
      </c>
      <c r="D43" s="61" t="s">
        <v>246</v>
      </c>
      <c r="E43" s="20" t="s">
        <v>247</v>
      </c>
      <c r="F43" s="21">
        <v>2</v>
      </c>
      <c r="G43" s="21"/>
      <c r="H43" s="24">
        <v>11</v>
      </c>
      <c r="I43" s="20" t="s">
        <v>54</v>
      </c>
      <c r="J43" s="21" t="s">
        <v>175</v>
      </c>
      <c r="K43" s="26">
        <v>1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>
        <v>1</v>
      </c>
      <c r="AQ43" s="27"/>
      <c r="AR43" s="27">
        <v>0</v>
      </c>
      <c r="AS43" s="27"/>
      <c r="AT43" s="23"/>
    </row>
    <row r="44" spans="1:46">
      <c r="A44" s="170">
        <v>42</v>
      </c>
      <c r="B44" s="19">
        <v>2191100019451</v>
      </c>
      <c r="C44" s="20" t="s">
        <v>50</v>
      </c>
      <c r="D44" s="20" t="s">
        <v>248</v>
      </c>
      <c r="E44" s="20" t="s">
        <v>249</v>
      </c>
      <c r="F44" s="21">
        <v>1</v>
      </c>
      <c r="G44" s="21"/>
      <c r="H44" s="24">
        <v>4</v>
      </c>
      <c r="I44" s="20" t="s">
        <v>54</v>
      </c>
      <c r="J44" s="21" t="s">
        <v>175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>
        <v>1</v>
      </c>
      <c r="AQ44" s="23"/>
      <c r="AR44" s="23">
        <v>1</v>
      </c>
      <c r="AS44" s="23"/>
      <c r="AT44" s="23"/>
    </row>
    <row r="45" spans="1:46">
      <c r="A45" s="63">
        <v>43</v>
      </c>
      <c r="B45" s="19">
        <v>5191100016538</v>
      </c>
      <c r="C45" s="20" t="s">
        <v>50</v>
      </c>
      <c r="D45" s="61" t="s">
        <v>250</v>
      </c>
      <c r="E45" s="20" t="s">
        <v>251</v>
      </c>
      <c r="F45" s="21">
        <v>1</v>
      </c>
      <c r="G45" s="21"/>
      <c r="H45" s="24">
        <v>4</v>
      </c>
      <c r="I45" s="20" t="s">
        <v>54</v>
      </c>
      <c r="J45" s="21" t="s">
        <v>175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>
        <v>1</v>
      </c>
      <c r="AO45" s="27"/>
      <c r="AP45" s="27">
        <v>1</v>
      </c>
      <c r="AQ45" s="27"/>
      <c r="AR45" s="27">
        <v>1</v>
      </c>
      <c r="AS45" s="27"/>
      <c r="AT45" s="23"/>
    </row>
    <row r="46" spans="1:46">
      <c r="A46" s="359">
        <v>44</v>
      </c>
      <c r="B46" s="360">
        <v>3191100613211</v>
      </c>
      <c r="C46" s="361" t="s">
        <v>55</v>
      </c>
      <c r="D46" s="361" t="s">
        <v>144</v>
      </c>
      <c r="E46" s="361" t="s">
        <v>252</v>
      </c>
      <c r="F46" s="362">
        <v>2</v>
      </c>
      <c r="G46" s="362"/>
      <c r="H46" s="366">
        <v>2</v>
      </c>
      <c r="I46" s="361" t="s">
        <v>54</v>
      </c>
      <c r="J46" s="362" t="s">
        <v>175</v>
      </c>
      <c r="K46" s="362">
        <v>0</v>
      </c>
      <c r="L46" s="362">
        <v>0</v>
      </c>
      <c r="M46" s="362">
        <v>1</v>
      </c>
      <c r="N46" s="362">
        <v>0</v>
      </c>
      <c r="O46" s="362">
        <v>0</v>
      </c>
      <c r="P46" s="362">
        <v>0</v>
      </c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>
        <v>0</v>
      </c>
      <c r="AS46" s="365"/>
      <c r="AT46" s="365" t="s">
        <v>1616</v>
      </c>
    </row>
    <row r="47" spans="1:46">
      <c r="A47" s="63">
        <v>45</v>
      </c>
      <c r="B47" s="19">
        <v>3101402987394</v>
      </c>
      <c r="C47" s="20" t="s">
        <v>253</v>
      </c>
      <c r="D47" s="20" t="s">
        <v>254</v>
      </c>
      <c r="E47" s="20" t="s">
        <v>255</v>
      </c>
      <c r="F47" s="21">
        <v>1</v>
      </c>
      <c r="G47" s="21"/>
      <c r="H47" s="24">
        <v>2</v>
      </c>
      <c r="I47" s="20" t="s">
        <v>54</v>
      </c>
      <c r="J47" s="21" t="s">
        <v>175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>
        <v>1</v>
      </c>
      <c r="AS47" s="23"/>
      <c r="AT47" s="23"/>
    </row>
    <row r="48" spans="1:46">
      <c r="A48" s="170">
        <v>46</v>
      </c>
      <c r="B48" s="19">
        <v>3191100134038</v>
      </c>
      <c r="C48" s="20" t="s">
        <v>50</v>
      </c>
      <c r="D48" s="20" t="s">
        <v>163</v>
      </c>
      <c r="E48" s="20" t="s">
        <v>256</v>
      </c>
      <c r="F48" s="21">
        <v>1</v>
      </c>
      <c r="G48" s="21"/>
      <c r="H48" s="24">
        <v>2</v>
      </c>
      <c r="I48" s="20" t="s">
        <v>54</v>
      </c>
      <c r="J48" s="21" t="s">
        <v>175</v>
      </c>
      <c r="K48" s="21">
        <v>0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>
        <v>1</v>
      </c>
      <c r="AS48" s="23"/>
      <c r="AT48" s="23"/>
    </row>
    <row r="49" spans="1:46">
      <c r="A49" s="63">
        <v>47</v>
      </c>
      <c r="B49" s="19">
        <v>3150400111253</v>
      </c>
      <c r="C49" s="20" t="s">
        <v>50</v>
      </c>
      <c r="D49" s="20" t="s">
        <v>113</v>
      </c>
      <c r="E49" s="20" t="s">
        <v>257</v>
      </c>
      <c r="F49" s="21">
        <v>1</v>
      </c>
      <c r="G49" s="21"/>
      <c r="H49" s="24">
        <v>11</v>
      </c>
      <c r="I49" s="20" t="s">
        <v>54</v>
      </c>
      <c r="J49" s="21" t="s">
        <v>175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>
        <v>1</v>
      </c>
      <c r="AO49" s="27"/>
      <c r="AP49" s="25">
        <v>1</v>
      </c>
      <c r="AQ49" s="27"/>
      <c r="AR49" s="27">
        <v>1</v>
      </c>
      <c r="AS49" s="27"/>
      <c r="AT49" s="23"/>
    </row>
    <row r="50" spans="1:46">
      <c r="A50" s="170">
        <v>48</v>
      </c>
      <c r="B50" s="19">
        <v>3191100610964</v>
      </c>
      <c r="C50" s="20" t="s">
        <v>50</v>
      </c>
      <c r="D50" s="20" t="s">
        <v>258</v>
      </c>
      <c r="E50" s="20" t="s">
        <v>259</v>
      </c>
      <c r="F50" s="21">
        <v>1</v>
      </c>
      <c r="G50" s="21"/>
      <c r="H50" s="22">
        <v>1</v>
      </c>
      <c r="I50" s="20" t="s">
        <v>54</v>
      </c>
      <c r="J50" s="21" t="s">
        <v>175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63">
        <v>49</v>
      </c>
      <c r="B51" s="19">
        <v>3191100570288</v>
      </c>
      <c r="C51" s="20" t="s">
        <v>50</v>
      </c>
      <c r="D51" s="20" t="s">
        <v>258</v>
      </c>
      <c r="E51" s="20" t="s">
        <v>260</v>
      </c>
      <c r="F51" s="21">
        <v>1</v>
      </c>
      <c r="G51" s="21"/>
      <c r="H51" s="22">
        <v>1</v>
      </c>
      <c r="I51" s="20" t="s">
        <v>54</v>
      </c>
      <c r="J51" s="21" t="s">
        <v>175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 t="s">
        <v>1939</v>
      </c>
    </row>
    <row r="52" spans="1:46">
      <c r="A52" s="342">
        <v>50</v>
      </c>
      <c r="B52" s="349">
        <v>3190800087627</v>
      </c>
      <c r="C52" s="350" t="s">
        <v>50</v>
      </c>
      <c r="D52" s="350" t="s">
        <v>261</v>
      </c>
      <c r="E52" s="350" t="s">
        <v>262</v>
      </c>
      <c r="F52" s="344">
        <v>1</v>
      </c>
      <c r="G52" s="344"/>
      <c r="H52" s="345">
        <v>1</v>
      </c>
      <c r="I52" s="350" t="s">
        <v>54</v>
      </c>
      <c r="J52" s="344" t="s">
        <v>175</v>
      </c>
      <c r="K52" s="344">
        <v>0</v>
      </c>
      <c r="L52" s="344">
        <v>1</v>
      </c>
      <c r="M52" s="344">
        <v>0</v>
      </c>
      <c r="N52" s="344">
        <v>0</v>
      </c>
      <c r="O52" s="344">
        <v>0</v>
      </c>
      <c r="P52" s="344">
        <v>0</v>
      </c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>
        <v>0</v>
      </c>
      <c r="AS52" s="347"/>
      <c r="AT52" s="347" t="s">
        <v>1619</v>
      </c>
    </row>
    <row r="53" spans="1:46">
      <c r="A53" s="63">
        <v>51</v>
      </c>
      <c r="B53" s="19">
        <v>1199900306314</v>
      </c>
      <c r="C53" s="20" t="s">
        <v>71</v>
      </c>
      <c r="D53" s="20" t="s">
        <v>263</v>
      </c>
      <c r="E53" s="20" t="s">
        <v>264</v>
      </c>
      <c r="F53" s="21">
        <v>1</v>
      </c>
      <c r="G53" s="21"/>
      <c r="H53" s="24">
        <v>9</v>
      </c>
      <c r="I53" s="20" t="s">
        <v>54</v>
      </c>
      <c r="J53" s="21" t="s">
        <v>175</v>
      </c>
      <c r="K53" s="26">
        <v>0</v>
      </c>
      <c r="L53" s="26">
        <v>0</v>
      </c>
      <c r="M53" s="26">
        <v>1</v>
      </c>
      <c r="N53" s="26">
        <v>0</v>
      </c>
      <c r="O53" s="26">
        <v>0</v>
      </c>
      <c r="P53" s="26">
        <v>0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265</v>
      </c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7">
        <v>1</v>
      </c>
      <c r="AS53" s="27"/>
      <c r="AT53" s="23"/>
    </row>
    <row r="54" spans="1:46">
      <c r="A54" s="170">
        <v>52</v>
      </c>
      <c r="B54" s="19">
        <v>1198100027100</v>
      </c>
      <c r="C54" s="20" t="s">
        <v>91</v>
      </c>
      <c r="D54" s="20" t="s">
        <v>266</v>
      </c>
      <c r="E54" s="20" t="s">
        <v>267</v>
      </c>
      <c r="F54" s="21">
        <v>2</v>
      </c>
      <c r="G54" s="21"/>
      <c r="H54" s="24">
        <v>4</v>
      </c>
      <c r="I54" s="20" t="s">
        <v>54</v>
      </c>
      <c r="J54" s="21" t="s">
        <v>175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7">
        <v>1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>
        <v>1</v>
      </c>
      <c r="AQ54" s="27"/>
      <c r="AR54" s="27">
        <v>1</v>
      </c>
      <c r="AS54" s="27"/>
      <c r="AT54" s="23"/>
    </row>
    <row r="55" spans="1:46">
      <c r="A55" s="63">
        <v>53</v>
      </c>
      <c r="B55" s="19">
        <v>3302100765380</v>
      </c>
      <c r="C55" s="20" t="s">
        <v>64</v>
      </c>
      <c r="D55" s="61" t="s">
        <v>268</v>
      </c>
      <c r="E55" s="20" t="s">
        <v>269</v>
      </c>
      <c r="F55" s="21">
        <v>2</v>
      </c>
      <c r="G55" s="21"/>
      <c r="H55" s="24">
        <v>4</v>
      </c>
      <c r="I55" s="20" t="s">
        <v>54</v>
      </c>
      <c r="J55" s="21" t="s">
        <v>175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>
        <v>1</v>
      </c>
      <c r="AQ55" s="27"/>
      <c r="AR55" s="27">
        <v>1</v>
      </c>
      <c r="AS55" s="27"/>
      <c r="AT55" s="23"/>
    </row>
    <row r="56" spans="1:46">
      <c r="A56" s="170">
        <v>54</v>
      </c>
      <c r="B56" s="19">
        <v>3302100491093</v>
      </c>
      <c r="C56" s="20" t="s">
        <v>50</v>
      </c>
      <c r="D56" s="61" t="s">
        <v>166</v>
      </c>
      <c r="E56" s="20" t="s">
        <v>270</v>
      </c>
      <c r="F56" s="21">
        <v>1</v>
      </c>
      <c r="G56" s="21"/>
      <c r="H56" s="22">
        <v>1</v>
      </c>
      <c r="I56" s="20" t="s">
        <v>54</v>
      </c>
      <c r="J56" s="21" t="s">
        <v>175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5"/>
      <c r="R56" s="25"/>
      <c r="S56" s="25"/>
      <c r="T56" s="25">
        <v>1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7">
        <v>1</v>
      </c>
      <c r="AR56" s="27">
        <v>1</v>
      </c>
      <c r="AS56" s="27"/>
      <c r="AT56" s="23"/>
    </row>
    <row r="57" spans="1:46">
      <c r="A57" s="63">
        <v>55</v>
      </c>
      <c r="B57" s="19">
        <v>3191100533617</v>
      </c>
      <c r="C57" s="20" t="s">
        <v>50</v>
      </c>
      <c r="D57" s="61" t="s">
        <v>271</v>
      </c>
      <c r="E57" s="20" t="s">
        <v>272</v>
      </c>
      <c r="F57" s="21">
        <v>1</v>
      </c>
      <c r="G57" s="21"/>
      <c r="H57" s="24">
        <v>4</v>
      </c>
      <c r="I57" s="20" t="s">
        <v>54</v>
      </c>
      <c r="J57" s="21" t="s">
        <v>175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>
        <v>1</v>
      </c>
      <c r="AO57" s="27"/>
      <c r="AP57" s="25">
        <v>1</v>
      </c>
      <c r="AQ57" s="27"/>
      <c r="AR57" s="27">
        <v>1</v>
      </c>
      <c r="AS57" s="27"/>
      <c r="AT57" s="23"/>
    </row>
    <row r="58" spans="1:46">
      <c r="A58" s="170">
        <v>56</v>
      </c>
      <c r="B58" s="19">
        <v>3191100585315</v>
      </c>
      <c r="C58" s="20" t="s">
        <v>64</v>
      </c>
      <c r="D58" s="20" t="s">
        <v>273</v>
      </c>
      <c r="E58" s="20" t="s">
        <v>274</v>
      </c>
      <c r="F58" s="21">
        <v>2</v>
      </c>
      <c r="G58" s="21">
        <v>37</v>
      </c>
      <c r="H58" s="24">
        <v>2</v>
      </c>
      <c r="I58" s="20" t="s">
        <v>54</v>
      </c>
      <c r="J58" s="21" t="s">
        <v>175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>
        <v>1</v>
      </c>
      <c r="AS58" s="23"/>
      <c r="AT58" s="23"/>
    </row>
    <row r="59" spans="1:46">
      <c r="A59" s="63">
        <v>57</v>
      </c>
      <c r="B59" s="19">
        <v>3191100533773</v>
      </c>
      <c r="C59" s="20" t="s">
        <v>55</v>
      </c>
      <c r="D59" s="20" t="s">
        <v>275</v>
      </c>
      <c r="E59" s="20" t="s">
        <v>80</v>
      </c>
      <c r="F59" s="21">
        <v>2</v>
      </c>
      <c r="G59" s="21"/>
      <c r="H59" s="24">
        <v>4</v>
      </c>
      <c r="I59" s="20" t="s">
        <v>54</v>
      </c>
      <c r="J59" s="21" t="s">
        <v>175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>
        <v>1</v>
      </c>
      <c r="AO59" s="27"/>
      <c r="AP59" s="25">
        <v>1</v>
      </c>
      <c r="AQ59" s="27"/>
      <c r="AR59" s="27">
        <v>1</v>
      </c>
      <c r="AS59" s="27"/>
      <c r="AT59" s="23"/>
    </row>
    <row r="60" spans="1:46">
      <c r="A60" s="359">
        <v>58</v>
      </c>
      <c r="B60" s="360">
        <v>3191100630744</v>
      </c>
      <c r="C60" s="361" t="s">
        <v>64</v>
      </c>
      <c r="D60" s="361" t="s">
        <v>276</v>
      </c>
      <c r="E60" s="361" t="s">
        <v>277</v>
      </c>
      <c r="F60" s="362">
        <v>2</v>
      </c>
      <c r="G60" s="362"/>
      <c r="H60" s="366">
        <v>4</v>
      </c>
      <c r="I60" s="361" t="s">
        <v>54</v>
      </c>
      <c r="J60" s="362" t="s">
        <v>175</v>
      </c>
      <c r="K60" s="364">
        <v>0</v>
      </c>
      <c r="L60" s="364">
        <v>0</v>
      </c>
      <c r="M60" s="364">
        <v>0</v>
      </c>
      <c r="N60" s="364">
        <v>0</v>
      </c>
      <c r="O60" s="364">
        <v>1</v>
      </c>
      <c r="P60" s="364">
        <v>0</v>
      </c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8">
        <v>1</v>
      </c>
      <c r="AQ60" s="367"/>
      <c r="AR60" s="367">
        <v>0</v>
      </c>
      <c r="AS60" s="367"/>
      <c r="AT60" s="365" t="s">
        <v>1616</v>
      </c>
    </row>
    <row r="61" spans="1:46">
      <c r="A61" s="63">
        <v>59</v>
      </c>
      <c r="B61" s="19">
        <v>3191100551577</v>
      </c>
      <c r="C61" s="20" t="s">
        <v>55</v>
      </c>
      <c r="D61" s="61" t="s">
        <v>278</v>
      </c>
      <c r="E61" s="20" t="s">
        <v>279</v>
      </c>
      <c r="F61" s="21">
        <v>2</v>
      </c>
      <c r="G61" s="21"/>
      <c r="H61" s="24">
        <v>9</v>
      </c>
      <c r="I61" s="20" t="s">
        <v>54</v>
      </c>
      <c r="J61" s="21" t="s">
        <v>175</v>
      </c>
      <c r="K61" s="26">
        <v>1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>
        <v>1</v>
      </c>
      <c r="AQ61" s="27"/>
      <c r="AR61" s="27">
        <v>0</v>
      </c>
      <c r="AS61" s="27"/>
      <c r="AT61" s="23"/>
    </row>
    <row r="62" spans="1:46">
      <c r="A62" s="170">
        <v>60</v>
      </c>
      <c r="B62" s="19">
        <v>3191100649623</v>
      </c>
      <c r="C62" s="20" t="s">
        <v>64</v>
      </c>
      <c r="D62" s="61" t="s">
        <v>280</v>
      </c>
      <c r="E62" s="20" t="s">
        <v>281</v>
      </c>
      <c r="F62" s="21">
        <v>2</v>
      </c>
      <c r="G62" s="21"/>
      <c r="H62" s="24">
        <v>9</v>
      </c>
      <c r="I62" s="20" t="s">
        <v>54</v>
      </c>
      <c r="J62" s="21" t="s">
        <v>175</v>
      </c>
      <c r="K62" s="26">
        <v>0</v>
      </c>
      <c r="L62" s="26">
        <v>0</v>
      </c>
      <c r="M62" s="26">
        <v>1</v>
      </c>
      <c r="N62" s="26">
        <v>0</v>
      </c>
      <c r="O62" s="26">
        <v>0</v>
      </c>
      <c r="P62" s="26">
        <v>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>
        <v>1</v>
      </c>
      <c r="AQ62" s="27"/>
      <c r="AR62" s="27">
        <v>1</v>
      </c>
      <c r="AS62" s="27"/>
      <c r="AT62" s="23"/>
    </row>
    <row r="63" spans="1:46">
      <c r="A63" s="63">
        <v>61</v>
      </c>
      <c r="B63" s="19">
        <v>3191100631805</v>
      </c>
      <c r="C63" s="20" t="s">
        <v>50</v>
      </c>
      <c r="D63" s="20" t="s">
        <v>282</v>
      </c>
      <c r="E63" s="20" t="s">
        <v>283</v>
      </c>
      <c r="F63" s="21">
        <v>1</v>
      </c>
      <c r="G63" s="21"/>
      <c r="H63" s="24">
        <v>4</v>
      </c>
      <c r="I63" s="20" t="s">
        <v>54</v>
      </c>
      <c r="J63" s="21" t="s">
        <v>175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>
        <v>1</v>
      </c>
      <c r="AS63" s="23"/>
      <c r="AT63" s="23"/>
    </row>
    <row r="64" spans="1:46">
      <c r="A64" s="359">
        <v>62</v>
      </c>
      <c r="B64" s="351">
        <v>3110102448217</v>
      </c>
      <c r="C64" s="352" t="s">
        <v>50</v>
      </c>
      <c r="D64" s="352" t="s">
        <v>284</v>
      </c>
      <c r="E64" s="352" t="s">
        <v>285</v>
      </c>
      <c r="F64" s="353">
        <v>1</v>
      </c>
      <c r="G64" s="353"/>
      <c r="H64" s="354">
        <v>9</v>
      </c>
      <c r="I64" s="352" t="s">
        <v>54</v>
      </c>
      <c r="J64" s="362" t="s">
        <v>175</v>
      </c>
      <c r="K64" s="362">
        <v>0</v>
      </c>
      <c r="L64" s="362">
        <v>0</v>
      </c>
      <c r="M64" s="362">
        <v>1</v>
      </c>
      <c r="N64" s="362">
        <v>0</v>
      </c>
      <c r="O64" s="362">
        <v>0</v>
      </c>
      <c r="P64" s="362">
        <v>0</v>
      </c>
      <c r="Q64" s="367"/>
      <c r="R64" s="367"/>
      <c r="S64" s="367"/>
      <c r="T64" s="367"/>
      <c r="U64" s="367"/>
      <c r="V64" s="367"/>
      <c r="W64" s="367">
        <v>1</v>
      </c>
      <c r="X64" s="367"/>
      <c r="Y64" s="367">
        <v>1</v>
      </c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8">
        <v>1</v>
      </c>
      <c r="AQ64" s="367"/>
      <c r="AR64" s="367">
        <v>1</v>
      </c>
      <c r="AS64" s="367"/>
      <c r="AT64" s="355" t="s">
        <v>2055</v>
      </c>
    </row>
    <row r="65" spans="1:46">
      <c r="A65" s="342">
        <v>63</v>
      </c>
      <c r="B65" s="349">
        <v>3102001772177</v>
      </c>
      <c r="C65" s="350" t="s">
        <v>64</v>
      </c>
      <c r="D65" s="350" t="s">
        <v>286</v>
      </c>
      <c r="E65" s="350" t="s">
        <v>287</v>
      </c>
      <c r="F65" s="344">
        <v>2</v>
      </c>
      <c r="G65" s="344"/>
      <c r="H65" s="345">
        <v>1</v>
      </c>
      <c r="I65" s="350" t="s">
        <v>54</v>
      </c>
      <c r="J65" s="344" t="s">
        <v>175</v>
      </c>
      <c r="K65" s="346">
        <v>0</v>
      </c>
      <c r="L65" s="346">
        <v>0</v>
      </c>
      <c r="M65" s="346">
        <v>1</v>
      </c>
      <c r="N65" s="346">
        <v>0</v>
      </c>
      <c r="O65" s="346">
        <v>0</v>
      </c>
      <c r="P65" s="346">
        <v>0</v>
      </c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>
        <v>0</v>
      </c>
      <c r="AS65" s="347"/>
      <c r="AT65" s="347" t="s">
        <v>1619</v>
      </c>
    </row>
    <row r="66" spans="1:46">
      <c r="A66" s="170">
        <v>64</v>
      </c>
      <c r="B66" s="19">
        <v>1100201802675</v>
      </c>
      <c r="C66" s="20" t="s">
        <v>91</v>
      </c>
      <c r="D66" s="20" t="s">
        <v>288</v>
      </c>
      <c r="E66" s="20" t="s">
        <v>289</v>
      </c>
      <c r="F66" s="21">
        <v>2</v>
      </c>
      <c r="G66" s="21"/>
      <c r="H66" s="24">
        <v>11</v>
      </c>
      <c r="I66" s="20" t="s">
        <v>54</v>
      </c>
      <c r="J66" s="21" t="s">
        <v>175</v>
      </c>
      <c r="K66" s="21">
        <v>0</v>
      </c>
      <c r="L66" s="21">
        <v>0</v>
      </c>
      <c r="M66" s="21">
        <v>0</v>
      </c>
      <c r="N66" s="21">
        <v>0</v>
      </c>
      <c r="O66" s="21">
        <v>1</v>
      </c>
      <c r="P66" s="21">
        <v>0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>
        <v>1</v>
      </c>
      <c r="AO66" s="27"/>
      <c r="AP66" s="25">
        <v>1</v>
      </c>
      <c r="AQ66" s="27"/>
      <c r="AR66" s="27">
        <v>1</v>
      </c>
      <c r="AS66" s="27"/>
      <c r="AT66" s="23"/>
    </row>
    <row r="67" spans="1:46">
      <c r="A67" s="63">
        <v>65</v>
      </c>
      <c r="B67" s="19">
        <v>3671000094013</v>
      </c>
      <c r="C67" s="20" t="s">
        <v>50</v>
      </c>
      <c r="D67" s="61" t="s">
        <v>290</v>
      </c>
      <c r="E67" s="20" t="s">
        <v>291</v>
      </c>
      <c r="F67" s="21">
        <v>1</v>
      </c>
      <c r="G67" s="21"/>
      <c r="H67" s="24">
        <v>4</v>
      </c>
      <c r="I67" s="20" t="s">
        <v>54</v>
      </c>
      <c r="J67" s="21" t="s">
        <v>175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>
        <v>1</v>
      </c>
      <c r="AQ67" s="27"/>
      <c r="AR67" s="27">
        <v>1</v>
      </c>
      <c r="AS67" s="27"/>
      <c r="AT67" s="23"/>
    </row>
    <row r="68" spans="1:46">
      <c r="A68" s="170">
        <v>66</v>
      </c>
      <c r="B68" s="212">
        <v>3499900081596</v>
      </c>
      <c r="C68" s="225" t="s">
        <v>64</v>
      </c>
      <c r="D68" s="225" t="s">
        <v>292</v>
      </c>
      <c r="E68" s="225" t="s">
        <v>293</v>
      </c>
      <c r="F68" s="181">
        <v>2</v>
      </c>
      <c r="G68" s="181"/>
      <c r="H68" s="224">
        <v>9</v>
      </c>
      <c r="I68" s="225" t="s">
        <v>54</v>
      </c>
      <c r="J68" s="181" t="s">
        <v>175</v>
      </c>
      <c r="K68" s="181">
        <v>0</v>
      </c>
      <c r="L68" s="181">
        <v>0</v>
      </c>
      <c r="M68" s="181">
        <v>0</v>
      </c>
      <c r="N68" s="181">
        <v>0</v>
      </c>
      <c r="O68" s="181">
        <v>1</v>
      </c>
      <c r="P68" s="181">
        <v>0</v>
      </c>
      <c r="Q68" s="176">
        <v>1</v>
      </c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>
        <v>1</v>
      </c>
      <c r="AO68" s="176"/>
      <c r="AP68" s="176">
        <v>1</v>
      </c>
      <c r="AQ68" s="176"/>
      <c r="AR68" s="176">
        <v>1</v>
      </c>
      <c r="AS68" s="176"/>
      <c r="AT68" s="48"/>
    </row>
    <row r="69" spans="1:46">
      <c r="A69" s="359">
        <v>67</v>
      </c>
      <c r="B69" s="360">
        <v>3310101794438</v>
      </c>
      <c r="C69" s="361" t="s">
        <v>55</v>
      </c>
      <c r="D69" s="361" t="s">
        <v>294</v>
      </c>
      <c r="E69" s="361" t="s">
        <v>295</v>
      </c>
      <c r="F69" s="362">
        <v>2</v>
      </c>
      <c r="G69" s="362"/>
      <c r="H69" s="366">
        <v>2</v>
      </c>
      <c r="I69" s="361" t="s">
        <v>54</v>
      </c>
      <c r="J69" s="362" t="s">
        <v>175</v>
      </c>
      <c r="K69" s="362">
        <v>0</v>
      </c>
      <c r="L69" s="362">
        <v>0</v>
      </c>
      <c r="M69" s="362">
        <v>1</v>
      </c>
      <c r="N69" s="362">
        <v>0</v>
      </c>
      <c r="O69" s="362">
        <v>0</v>
      </c>
      <c r="P69" s="362">
        <v>0</v>
      </c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>
        <v>0</v>
      </c>
      <c r="AS69" s="365"/>
      <c r="AT69" s="365" t="s">
        <v>1616</v>
      </c>
    </row>
    <row r="70" spans="1:46">
      <c r="A70" s="170">
        <v>68</v>
      </c>
      <c r="B70" s="19">
        <v>3191100550261</v>
      </c>
      <c r="C70" s="20" t="s">
        <v>50</v>
      </c>
      <c r="D70" s="20" t="s">
        <v>296</v>
      </c>
      <c r="E70" s="20" t="s">
        <v>297</v>
      </c>
      <c r="F70" s="21">
        <v>1</v>
      </c>
      <c r="G70" s="21"/>
      <c r="H70" s="24">
        <v>9</v>
      </c>
      <c r="I70" s="20" t="s">
        <v>54</v>
      </c>
      <c r="J70" s="21" t="s">
        <v>175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>
        <v>1</v>
      </c>
      <c r="AS70" s="23"/>
      <c r="AT70" s="23"/>
    </row>
    <row r="71" spans="1:46">
      <c r="A71" s="63">
        <v>69</v>
      </c>
      <c r="B71" s="19">
        <v>3471201123799</v>
      </c>
      <c r="C71" s="20" t="s">
        <v>55</v>
      </c>
      <c r="D71" s="20" t="s">
        <v>298</v>
      </c>
      <c r="E71" s="20" t="s">
        <v>116</v>
      </c>
      <c r="F71" s="21">
        <v>2</v>
      </c>
      <c r="G71" s="21"/>
      <c r="H71" s="24">
        <v>4</v>
      </c>
      <c r="I71" s="20" t="s">
        <v>54</v>
      </c>
      <c r="J71" s="21" t="s">
        <v>175</v>
      </c>
      <c r="K71" s="21">
        <v>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>
        <v>1</v>
      </c>
      <c r="AO71" s="27"/>
      <c r="AP71" s="27">
        <v>1</v>
      </c>
      <c r="AQ71" s="27"/>
      <c r="AR71" s="27">
        <v>1</v>
      </c>
      <c r="AS71" s="27"/>
      <c r="AT71" s="23"/>
    </row>
    <row r="72" spans="1:46">
      <c r="A72" s="170">
        <v>70</v>
      </c>
      <c r="B72" s="19">
        <v>3160400512819</v>
      </c>
      <c r="C72" s="28" t="s">
        <v>50</v>
      </c>
      <c r="D72" s="28" t="s">
        <v>437</v>
      </c>
      <c r="E72" s="28" t="s">
        <v>1427</v>
      </c>
      <c r="F72" s="21">
        <v>1</v>
      </c>
      <c r="G72" s="21"/>
      <c r="H72" s="24">
        <v>1</v>
      </c>
      <c r="I72" s="28" t="s">
        <v>54</v>
      </c>
      <c r="J72" s="21" t="s">
        <v>175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>
        <v>1</v>
      </c>
      <c r="AS72" s="29"/>
      <c r="AT72" s="23"/>
    </row>
    <row r="73" spans="1:46">
      <c r="A73" s="63">
        <v>71</v>
      </c>
      <c r="B73" s="19">
        <v>1199900997287</v>
      </c>
      <c r="C73" s="28" t="s">
        <v>71</v>
      </c>
      <c r="D73" s="28" t="s">
        <v>1428</v>
      </c>
      <c r="E73" s="28" t="s">
        <v>1255</v>
      </c>
      <c r="F73" s="21">
        <v>1</v>
      </c>
      <c r="G73" s="21"/>
      <c r="H73" s="24">
        <v>4</v>
      </c>
      <c r="I73" s="28" t="s">
        <v>54</v>
      </c>
      <c r="J73" s="21" t="s">
        <v>175</v>
      </c>
      <c r="K73" s="21">
        <v>0</v>
      </c>
      <c r="L73" s="21">
        <v>0</v>
      </c>
      <c r="M73" s="21">
        <v>0</v>
      </c>
      <c r="N73" s="21">
        <v>1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>
        <v>1</v>
      </c>
      <c r="AS73" s="29"/>
      <c r="AT73" s="23"/>
    </row>
    <row r="74" spans="1:46">
      <c r="A74" s="170">
        <v>72</v>
      </c>
      <c r="B74" s="19">
        <v>1191100072664</v>
      </c>
      <c r="C74" s="28" t="s">
        <v>50</v>
      </c>
      <c r="D74" s="28" t="s">
        <v>1360</v>
      </c>
      <c r="E74" s="28" t="s">
        <v>1429</v>
      </c>
      <c r="F74" s="21">
        <v>1</v>
      </c>
      <c r="G74" s="21"/>
      <c r="H74" s="24">
        <v>11</v>
      </c>
      <c r="I74" s="28" t="s">
        <v>54</v>
      </c>
      <c r="J74" s="21" t="s">
        <v>175</v>
      </c>
      <c r="K74" s="21">
        <v>1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>
        <v>1</v>
      </c>
      <c r="AS74" s="29"/>
      <c r="AT74" s="23"/>
    </row>
    <row r="75" spans="1:46">
      <c r="A75" s="63">
        <v>73</v>
      </c>
      <c r="B75" s="19">
        <v>5520100005219</v>
      </c>
      <c r="C75" s="28" t="s">
        <v>50</v>
      </c>
      <c r="D75" s="28" t="s">
        <v>89</v>
      </c>
      <c r="E75" s="28" t="s">
        <v>1430</v>
      </c>
      <c r="F75" s="21">
        <v>1</v>
      </c>
      <c r="G75" s="21"/>
      <c r="H75" s="22">
        <v>4</v>
      </c>
      <c r="I75" s="28" t="s">
        <v>54</v>
      </c>
      <c r="J75" s="21" t="s">
        <v>175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>
        <v>0</v>
      </c>
      <c r="AS75" s="29"/>
      <c r="AT75" s="23"/>
    </row>
    <row r="76" spans="1:46">
      <c r="A76" s="170">
        <v>74</v>
      </c>
      <c r="B76" s="57">
        <v>3260300234000</v>
      </c>
      <c r="C76" s="30" t="s">
        <v>50</v>
      </c>
      <c r="D76" s="30" t="s">
        <v>248</v>
      </c>
      <c r="E76" s="30" t="s">
        <v>1431</v>
      </c>
      <c r="F76" s="79">
        <v>1</v>
      </c>
      <c r="G76" s="79"/>
      <c r="H76" s="172">
        <v>1</v>
      </c>
      <c r="I76" s="30" t="s">
        <v>54</v>
      </c>
      <c r="J76" s="21" t="s">
        <v>175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0</v>
      </c>
      <c r="AS76" s="29"/>
      <c r="AT76" s="60" t="s">
        <v>1379</v>
      </c>
    </row>
    <row r="77" spans="1:46">
      <c r="A77" s="63">
        <v>75</v>
      </c>
      <c r="B77" s="57">
        <v>1199900411479</v>
      </c>
      <c r="C77" s="30" t="s">
        <v>50</v>
      </c>
      <c r="D77" s="30" t="s">
        <v>1432</v>
      </c>
      <c r="E77" s="30" t="s">
        <v>1433</v>
      </c>
      <c r="F77" s="79">
        <v>1</v>
      </c>
      <c r="G77" s="79"/>
      <c r="H77" s="80">
        <v>2</v>
      </c>
      <c r="I77" s="30" t="s">
        <v>54</v>
      </c>
      <c r="J77" s="21" t="s">
        <v>175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>
        <v>0</v>
      </c>
      <c r="AS77" s="29"/>
      <c r="AT77" s="60" t="s">
        <v>1379</v>
      </c>
    </row>
    <row r="78" spans="1:46">
      <c r="A78" s="170">
        <v>76</v>
      </c>
      <c r="B78" s="212">
        <v>3191100143126</v>
      </c>
      <c r="C78" s="213" t="s">
        <v>50</v>
      </c>
      <c r="D78" s="213" t="s">
        <v>402</v>
      </c>
      <c r="E78" s="213" t="s">
        <v>1177</v>
      </c>
      <c r="F78" s="181">
        <v>1</v>
      </c>
      <c r="G78" s="181"/>
      <c r="H78" s="224">
        <v>2</v>
      </c>
      <c r="I78" s="213" t="s">
        <v>54</v>
      </c>
      <c r="J78" s="181" t="s">
        <v>175</v>
      </c>
      <c r="K78" s="181">
        <v>0</v>
      </c>
      <c r="L78" s="181">
        <v>0</v>
      </c>
      <c r="M78" s="181">
        <v>1</v>
      </c>
      <c r="N78" s="181">
        <v>0</v>
      </c>
      <c r="O78" s="181">
        <v>0</v>
      </c>
      <c r="P78" s="18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v>0</v>
      </c>
      <c r="AS78" s="29"/>
      <c r="AT78" s="48"/>
    </row>
    <row r="79" spans="1:46">
      <c r="A79" s="63">
        <v>77</v>
      </c>
      <c r="B79" s="19">
        <v>3409901046654</v>
      </c>
      <c r="C79" s="28" t="s">
        <v>50</v>
      </c>
      <c r="D79" s="28" t="s">
        <v>1435</v>
      </c>
      <c r="E79" s="28" t="s">
        <v>1436</v>
      </c>
      <c r="F79" s="21">
        <v>1</v>
      </c>
      <c r="G79" s="21"/>
      <c r="H79" s="24">
        <v>1</v>
      </c>
      <c r="I79" s="28" t="s">
        <v>54</v>
      </c>
      <c r="J79" s="21" t="s">
        <v>175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v>1</v>
      </c>
      <c r="AS79" s="29"/>
      <c r="AT79" s="23"/>
    </row>
    <row r="80" spans="1:46">
      <c r="A80" s="170">
        <v>78</v>
      </c>
      <c r="B80" s="19">
        <v>5191100055835</v>
      </c>
      <c r="C80" s="28" t="s">
        <v>55</v>
      </c>
      <c r="D80" s="28" t="s">
        <v>1241</v>
      </c>
      <c r="E80" s="28" t="s">
        <v>1437</v>
      </c>
      <c r="F80" s="21">
        <v>2</v>
      </c>
      <c r="G80" s="21"/>
      <c r="H80" s="24">
        <v>1</v>
      </c>
      <c r="I80" s="28" t="s">
        <v>54</v>
      </c>
      <c r="J80" s="21" t="s">
        <v>175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>
        <v>1</v>
      </c>
      <c r="AS80" s="29"/>
      <c r="AT80" s="23"/>
    </row>
    <row r="81" spans="1:47">
      <c r="A81" s="63">
        <v>79</v>
      </c>
      <c r="B81" s="19">
        <v>1809900571062</v>
      </c>
      <c r="C81" s="28" t="s">
        <v>50</v>
      </c>
      <c r="D81" s="28" t="s">
        <v>1438</v>
      </c>
      <c r="E81" s="28" t="s">
        <v>1439</v>
      </c>
      <c r="F81" s="21">
        <v>1</v>
      </c>
      <c r="G81" s="21"/>
      <c r="H81" s="24">
        <v>1</v>
      </c>
      <c r="I81" s="28" t="s">
        <v>54</v>
      </c>
      <c r="J81" s="21" t="s">
        <v>175</v>
      </c>
      <c r="K81" s="21">
        <v>1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>
        <v>1</v>
      </c>
      <c r="AS81" s="29"/>
      <c r="AT81" s="23"/>
    </row>
    <row r="82" spans="1:47">
      <c r="A82" s="170">
        <v>80</v>
      </c>
      <c r="B82" s="19">
        <v>1130200141250</v>
      </c>
      <c r="C82" s="28" t="s">
        <v>64</v>
      </c>
      <c r="D82" s="28" t="s">
        <v>1440</v>
      </c>
      <c r="E82" s="28" t="s">
        <v>1441</v>
      </c>
      <c r="F82" s="21">
        <v>2</v>
      </c>
      <c r="G82" s="21"/>
      <c r="H82" s="24">
        <v>2</v>
      </c>
      <c r="I82" s="28" t="s">
        <v>54</v>
      </c>
      <c r="J82" s="21" t="s">
        <v>175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>
        <v>1</v>
      </c>
      <c r="AS82" s="29"/>
      <c r="AT82" s="23"/>
    </row>
    <row r="83" spans="1:47">
      <c r="A83" s="63">
        <v>81</v>
      </c>
      <c r="B83" s="19">
        <v>3321000977881</v>
      </c>
      <c r="C83" s="28" t="s">
        <v>55</v>
      </c>
      <c r="D83" s="28" t="s">
        <v>1442</v>
      </c>
      <c r="E83" s="28" t="s">
        <v>1443</v>
      </c>
      <c r="F83" s="21">
        <v>2</v>
      </c>
      <c r="G83" s="21"/>
      <c r="H83" s="24">
        <v>4</v>
      </c>
      <c r="I83" s="28" t="s">
        <v>54</v>
      </c>
      <c r="J83" s="21" t="s">
        <v>175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>
        <v>1</v>
      </c>
      <c r="AS83" s="29"/>
      <c r="AT83" s="23"/>
    </row>
    <row r="84" spans="1:47">
      <c r="A84" s="170">
        <v>82</v>
      </c>
      <c r="B84" s="19">
        <v>3191100631538</v>
      </c>
      <c r="C84" s="28" t="s">
        <v>50</v>
      </c>
      <c r="D84" s="28" t="s">
        <v>492</v>
      </c>
      <c r="E84" s="28" t="s">
        <v>116</v>
      </c>
      <c r="F84" s="21">
        <v>1</v>
      </c>
      <c r="G84" s="21"/>
      <c r="H84" s="24">
        <v>4</v>
      </c>
      <c r="I84" s="28" t="s">
        <v>54</v>
      </c>
      <c r="J84" s="21" t="s">
        <v>175</v>
      </c>
      <c r="K84" s="26">
        <v>0</v>
      </c>
      <c r="L84" s="26">
        <v>0</v>
      </c>
      <c r="M84" s="26">
        <v>1</v>
      </c>
      <c r="N84" s="26">
        <v>0</v>
      </c>
      <c r="O84" s="26">
        <v>0</v>
      </c>
      <c r="P84" s="26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>
        <v>1</v>
      </c>
      <c r="AS84" s="29"/>
      <c r="AT84" s="23"/>
    </row>
    <row r="85" spans="1:47">
      <c r="A85" s="63">
        <v>83</v>
      </c>
      <c r="B85" s="19">
        <v>1191100070866</v>
      </c>
      <c r="C85" s="28" t="s">
        <v>50</v>
      </c>
      <c r="D85" s="28" t="s">
        <v>1444</v>
      </c>
      <c r="E85" s="28" t="s">
        <v>283</v>
      </c>
      <c r="F85" s="21">
        <v>1</v>
      </c>
      <c r="G85" s="21"/>
      <c r="H85" s="24">
        <v>11</v>
      </c>
      <c r="I85" s="28" t="s">
        <v>54</v>
      </c>
      <c r="J85" s="21" t="s">
        <v>175</v>
      </c>
      <c r="K85" s="26">
        <v>0</v>
      </c>
      <c r="L85" s="26">
        <v>1</v>
      </c>
      <c r="M85" s="26">
        <v>0</v>
      </c>
      <c r="N85" s="26">
        <v>0</v>
      </c>
      <c r="O85" s="26">
        <v>1</v>
      </c>
      <c r="P85" s="26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>
        <v>1</v>
      </c>
      <c r="AS85" s="29"/>
      <c r="AT85" s="23"/>
    </row>
    <row r="86" spans="1:47">
      <c r="A86" s="170">
        <v>84</v>
      </c>
      <c r="B86" s="19">
        <v>3191100617705</v>
      </c>
      <c r="C86" s="28" t="s">
        <v>50</v>
      </c>
      <c r="D86" s="28" t="s">
        <v>1714</v>
      </c>
      <c r="E86" s="28" t="s">
        <v>1759</v>
      </c>
      <c r="F86" s="21">
        <v>1</v>
      </c>
      <c r="G86" s="21">
        <v>69</v>
      </c>
      <c r="H86" s="24">
        <v>11</v>
      </c>
      <c r="I86" s="28" t="s">
        <v>54</v>
      </c>
      <c r="J86" s="21" t="s">
        <v>175</v>
      </c>
      <c r="K86" s="26">
        <v>0</v>
      </c>
      <c r="L86" s="26">
        <v>1</v>
      </c>
      <c r="M86" s="26">
        <v>1</v>
      </c>
      <c r="N86" s="26">
        <v>0</v>
      </c>
      <c r="O86" s="26">
        <v>0</v>
      </c>
      <c r="P86" s="26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>
        <v>1</v>
      </c>
      <c r="AS86" s="29"/>
      <c r="AT86" s="23"/>
      <c r="AU86" s="12" t="s">
        <v>1749</v>
      </c>
    </row>
    <row r="87" spans="1:47">
      <c r="A87" s="63">
        <v>85</v>
      </c>
      <c r="B87" s="57" t="s">
        <v>1835</v>
      </c>
      <c r="C87" s="30" t="s">
        <v>55</v>
      </c>
      <c r="D87" s="30" t="s">
        <v>1836</v>
      </c>
      <c r="E87" s="30" t="s">
        <v>1837</v>
      </c>
      <c r="F87" s="79">
        <v>2</v>
      </c>
      <c r="G87" s="79">
        <v>55</v>
      </c>
      <c r="H87" s="80">
        <v>9</v>
      </c>
      <c r="I87" s="30" t="s">
        <v>54</v>
      </c>
      <c r="J87" s="21">
        <v>1779</v>
      </c>
      <c r="K87" s="26">
        <v>0</v>
      </c>
      <c r="L87" s="26">
        <v>0</v>
      </c>
      <c r="M87" s="26">
        <v>1</v>
      </c>
      <c r="N87" s="26">
        <v>0</v>
      </c>
      <c r="O87" s="26">
        <v>0</v>
      </c>
      <c r="P87" s="26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>
        <v>1</v>
      </c>
      <c r="AS87" s="29"/>
      <c r="AT87" s="292" t="s">
        <v>1379</v>
      </c>
    </row>
    <row r="88" spans="1:47">
      <c r="A88" s="170">
        <v>86</v>
      </c>
      <c r="B88" s="307" t="s">
        <v>2005</v>
      </c>
      <c r="C88" s="308" t="s">
        <v>50</v>
      </c>
      <c r="D88" s="308" t="s">
        <v>1171</v>
      </c>
      <c r="E88" s="308" t="s">
        <v>1172</v>
      </c>
      <c r="F88" s="21">
        <v>1</v>
      </c>
      <c r="G88" s="184" t="s">
        <v>2006</v>
      </c>
      <c r="H88" s="24">
        <v>1</v>
      </c>
      <c r="I88" s="28" t="s">
        <v>54</v>
      </c>
      <c r="J88" s="21">
        <v>1779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3" t="s">
        <v>1934</v>
      </c>
      <c r="AU88" s="12" t="s">
        <v>2007</v>
      </c>
    </row>
    <row r="89" spans="1:47">
      <c r="A89" s="63"/>
      <c r="B89" s="19"/>
      <c r="C89" s="28"/>
      <c r="D89" s="28"/>
      <c r="E89" s="28"/>
      <c r="F89" s="21"/>
      <c r="G89" s="21"/>
      <c r="H89" s="24"/>
      <c r="I89" s="28"/>
      <c r="J89" s="21"/>
      <c r="K89" s="26"/>
      <c r="L89" s="26"/>
      <c r="M89" s="26"/>
      <c r="N89" s="26"/>
      <c r="O89" s="26"/>
      <c r="P89" s="26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3"/>
    </row>
    <row r="90" spans="1:47">
      <c r="A90" s="63"/>
      <c r="B90" s="19"/>
      <c r="C90" s="28"/>
      <c r="D90" s="28"/>
      <c r="E90" s="28"/>
      <c r="F90" s="21"/>
      <c r="G90" s="21"/>
      <c r="H90" s="24"/>
      <c r="I90" s="28"/>
      <c r="J90" s="21"/>
      <c r="K90" s="26"/>
      <c r="L90" s="26"/>
      <c r="M90" s="26"/>
      <c r="N90" s="26"/>
      <c r="O90" s="26"/>
      <c r="P90" s="26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3"/>
    </row>
    <row r="91" spans="1:47">
      <c r="A91" s="63"/>
      <c r="B91" s="19"/>
      <c r="C91" s="28"/>
      <c r="D91" s="28"/>
      <c r="E91" s="28"/>
      <c r="F91" s="21"/>
      <c r="G91" s="21"/>
      <c r="H91" s="24"/>
      <c r="I91" s="28"/>
      <c r="J91" s="21"/>
      <c r="K91" s="26"/>
      <c r="L91" s="26"/>
      <c r="M91" s="26"/>
      <c r="N91" s="26"/>
      <c r="O91" s="26"/>
      <c r="P91" s="26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3"/>
    </row>
    <row r="92" spans="1:47">
      <c r="A92" s="63"/>
      <c r="B92" s="19"/>
      <c r="C92" s="20"/>
      <c r="D92" s="20"/>
      <c r="E92" s="20"/>
      <c r="F92" s="21"/>
      <c r="G92" s="21"/>
      <c r="H92" s="24"/>
      <c r="I92" s="20"/>
      <c r="J92" s="21"/>
      <c r="K92" s="26"/>
      <c r="L92" s="26"/>
      <c r="M92" s="26"/>
      <c r="N92" s="26"/>
      <c r="O92" s="26"/>
      <c r="P92" s="26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3"/>
    </row>
    <row r="93" spans="1:47">
      <c r="A93" s="64"/>
      <c r="B93" s="32"/>
      <c r="C93" s="32"/>
      <c r="D93" s="32"/>
      <c r="E93" s="32"/>
      <c r="F93" s="31"/>
      <c r="G93" s="31"/>
      <c r="H93" s="33"/>
      <c r="I93" s="32"/>
      <c r="J93" s="31"/>
      <c r="K93" s="31">
        <f t="shared" ref="K93:AQ93" si="0">SUM(K3:K92)</f>
        <v>11</v>
      </c>
      <c r="L93" s="31">
        <f t="shared" si="0"/>
        <v>9</v>
      </c>
      <c r="M93" s="31">
        <f t="shared" si="0"/>
        <v>53</v>
      </c>
      <c r="N93" s="31">
        <f t="shared" si="0"/>
        <v>4</v>
      </c>
      <c r="O93" s="31">
        <f t="shared" si="0"/>
        <v>15</v>
      </c>
      <c r="P93" s="31">
        <f t="shared" si="0"/>
        <v>3</v>
      </c>
      <c r="Q93" s="31">
        <f t="shared" si="0"/>
        <v>4</v>
      </c>
      <c r="R93" s="31">
        <f t="shared" si="0"/>
        <v>1</v>
      </c>
      <c r="S93" s="31">
        <f t="shared" si="0"/>
        <v>0</v>
      </c>
      <c r="T93" s="31">
        <f t="shared" si="0"/>
        <v>2</v>
      </c>
      <c r="U93" s="31">
        <f t="shared" si="0"/>
        <v>1</v>
      </c>
      <c r="V93" s="31">
        <f t="shared" si="0"/>
        <v>1</v>
      </c>
      <c r="W93" s="31">
        <f t="shared" si="0"/>
        <v>2</v>
      </c>
      <c r="X93" s="31">
        <f t="shared" si="0"/>
        <v>1</v>
      </c>
      <c r="Y93" s="31">
        <f t="shared" si="0"/>
        <v>2</v>
      </c>
      <c r="Z93" s="31">
        <f t="shared" si="0"/>
        <v>0</v>
      </c>
      <c r="AA93" s="31">
        <f t="shared" si="0"/>
        <v>0</v>
      </c>
      <c r="AB93" s="31">
        <f t="shared" si="0"/>
        <v>0</v>
      </c>
      <c r="AC93" s="31">
        <f t="shared" si="0"/>
        <v>0</v>
      </c>
      <c r="AD93" s="31">
        <f t="shared" si="0"/>
        <v>0</v>
      </c>
      <c r="AE93" s="31">
        <f t="shared" si="0"/>
        <v>0</v>
      </c>
      <c r="AF93" s="31">
        <f t="shared" si="0"/>
        <v>1</v>
      </c>
      <c r="AG93" s="31">
        <f t="shared" si="0"/>
        <v>0</v>
      </c>
      <c r="AH93" s="31">
        <f t="shared" si="0"/>
        <v>0</v>
      </c>
      <c r="AI93" s="31">
        <f t="shared" si="0"/>
        <v>6</v>
      </c>
      <c r="AJ93" s="31">
        <f t="shared" si="0"/>
        <v>5</v>
      </c>
      <c r="AK93" s="31">
        <f t="shared" si="0"/>
        <v>1</v>
      </c>
      <c r="AL93" s="31">
        <f t="shared" si="0"/>
        <v>1</v>
      </c>
      <c r="AM93" s="31">
        <f t="shared" si="0"/>
        <v>1</v>
      </c>
      <c r="AN93" s="31">
        <f t="shared" si="0"/>
        <v>23</v>
      </c>
      <c r="AO93" s="31">
        <f t="shared" si="0"/>
        <v>0</v>
      </c>
      <c r="AP93" s="31">
        <f t="shared" si="0"/>
        <v>43</v>
      </c>
      <c r="AQ93" s="31">
        <f t="shared" si="0"/>
        <v>1</v>
      </c>
      <c r="AR93" s="31">
        <f>SUM(AR3:AR92)</f>
        <v>65</v>
      </c>
      <c r="AS93" s="31"/>
      <c r="AT93" s="23"/>
    </row>
    <row r="95" spans="1:47">
      <c r="B95" s="12" t="s">
        <v>2048</v>
      </c>
      <c r="C95" s="12">
        <v>86</v>
      </c>
      <c r="D95" s="12" t="s">
        <v>2049</v>
      </c>
    </row>
    <row r="96" spans="1:47">
      <c r="B96" s="12" t="s">
        <v>1616</v>
      </c>
      <c r="C96" s="12">
        <v>6</v>
      </c>
      <c r="D96" s="12" t="s">
        <v>2049</v>
      </c>
      <c r="E96" s="12" t="s">
        <v>2056</v>
      </c>
    </row>
    <row r="97" spans="2:5">
      <c r="B97" s="12" t="s">
        <v>1619</v>
      </c>
      <c r="C97" s="12">
        <v>5</v>
      </c>
      <c r="D97" s="12" t="s">
        <v>2049</v>
      </c>
    </row>
    <row r="98" spans="2:5">
      <c r="B98" s="129" t="s">
        <v>1539</v>
      </c>
      <c r="C98" s="118">
        <v>75</v>
      </c>
      <c r="D98" s="130" t="s">
        <v>2049</v>
      </c>
      <c r="E98" s="118"/>
    </row>
    <row r="99" spans="2:5">
      <c r="B99" s="66"/>
      <c r="C99" s="119"/>
      <c r="D99" s="119"/>
      <c r="E99" s="119"/>
    </row>
    <row r="100" spans="2:5">
      <c r="B100" s="66"/>
      <c r="C100" s="119"/>
      <c r="D100" s="119"/>
      <c r="E100" s="119"/>
    </row>
  </sheetData>
  <autoFilter ref="F1:F9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14 J31:J66 J16:J17 J67:J71 J29:J30 J25:J28 J18 J19:J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(1124)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หนองโป่ง</vt:lpstr>
      <vt:lpstr>เฉลิมพระเกียรติ</vt:lpstr>
      <vt:lpstr>คลองม่วงเหนือ</vt:lpstr>
      <vt:lpstr>ซับสนุ่น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ซับสนุ่น!disabled_ok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(1124)'!disabled_ok</vt:lpstr>
      <vt:lpstr>คลองไทร!Print_Titles</vt:lpstr>
      <vt:lpstr>คลองม่วงเหนือ!Print_Titles</vt:lpstr>
      <vt:lpstr>เฉลิมพระเกียรติ!Print_Titles</vt:lpstr>
      <vt:lpstr>ซับสนุ่น!Print_Titles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PKT_V5</cp:lastModifiedBy>
  <cp:lastPrinted>2015-05-27T05:36:16Z</cp:lastPrinted>
  <dcterms:created xsi:type="dcterms:W3CDTF">2012-12-24T04:33:37Z</dcterms:created>
  <dcterms:modified xsi:type="dcterms:W3CDTF">2015-06-02T04:43:26Z</dcterms:modified>
</cp:coreProperties>
</file>