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-345" windowWidth="9780" windowHeight="9900" tabRatio="688"/>
  </bookViews>
  <sheets>
    <sheet name="อำเภอมวกเหล็ก (1119)" sheetId="39" r:id="rId1"/>
    <sheet name="กราฟ รพสต." sheetId="40" r:id="rId2"/>
    <sheet name="กราฟตำบล" sheetId="41" r:id="rId3"/>
    <sheet name="สรุปแยก ตำบล" sheetId="35" r:id="rId4"/>
    <sheet name="สรุปแยก รพสต." sheetId="33" r:id="rId5"/>
    <sheet name="เปรียบเทียบ" sheetId="44" r:id="rId6"/>
    <sheet name="หินลับ" sheetId="18" r:id="rId7"/>
    <sheet name="หลังเขา" sheetId="19" r:id="rId8"/>
    <sheet name="สาวน้อย" sheetId="20" r:id="rId9"/>
    <sheet name="มิตรภาพ" sheetId="21" r:id="rId10"/>
    <sheet name="คลองไทร" sheetId="22" r:id="rId11"/>
    <sheet name="หนองย่างเสือ" sheetId="23" r:id="rId12"/>
    <sheet name="ลำสมพุง" sheetId="24" r:id="rId13"/>
    <sheet name="โป่งไทร" sheetId="25" r:id="rId14"/>
    <sheet name="หนองโป่ง" sheetId="26" r:id="rId15"/>
    <sheet name="เฉลิมพระเกียรติ" sheetId="27" r:id="rId16"/>
    <sheet name="คลองม่วงเหนือ" sheetId="28" r:id="rId17"/>
    <sheet name="ซับสนุ่น" sheetId="29" r:id="rId18"/>
    <sheet name="วังยาง" sheetId="30" r:id="rId19"/>
    <sheet name="รพ.มวกเหล็ก" sheetId="31" r:id="rId20"/>
    <sheet name="แบบฟอร์ม" sheetId="43" r:id="rId21"/>
  </sheets>
  <definedNames>
    <definedName name="_xlnm._FilterDatabase" localSheetId="10" hidden="1">คลองไทร!$F$1:$F$86</definedName>
    <definedName name="_xlnm._FilterDatabase" localSheetId="16" hidden="1">คลองม่วงเหนือ!$F$1:$F$54</definedName>
    <definedName name="_xlnm._FilterDatabase" localSheetId="15" hidden="1">เฉลิมพระเกียรติ!$F$1:$F$122</definedName>
    <definedName name="_xlnm._FilterDatabase" localSheetId="17" hidden="1">ซับสนุ่น!$F$1:$F$99</definedName>
    <definedName name="_xlnm._FilterDatabase" localSheetId="20" hidden="1">แบบฟอร์ม!$F$1:$F$53</definedName>
    <definedName name="_xlnm._FilterDatabase" localSheetId="13" hidden="1">โป่งไทร!$F$1:$F$59</definedName>
    <definedName name="_xlnm._FilterDatabase" localSheetId="9" hidden="1">มิตรภาพ!$F$1:$F$58</definedName>
    <definedName name="_xlnm._FilterDatabase" localSheetId="19" hidden="1">รพ.มวกเหล็ก!$F$1:$F$244</definedName>
    <definedName name="_xlnm._FilterDatabase" localSheetId="12" hidden="1">ลำสมพุง!$F$1:$F$72</definedName>
    <definedName name="_xlnm._FilterDatabase" localSheetId="18" hidden="1">วังยาง!$F$1:$F$50</definedName>
    <definedName name="_xlnm._FilterDatabase" localSheetId="4" hidden="1">'สรุปแยก รพสต.'!$B$3:$B$19</definedName>
    <definedName name="_xlnm._FilterDatabase" localSheetId="8" hidden="1">สาวน้อย!$F$1:$F$82</definedName>
    <definedName name="_xlnm._FilterDatabase" localSheetId="14" hidden="1">หนองโป่ง!$F$1:$F$78</definedName>
    <definedName name="_xlnm._FilterDatabase" localSheetId="11" hidden="1">หนองย่างเสือ!$F$1:$F$99</definedName>
    <definedName name="_xlnm._FilterDatabase" localSheetId="7" hidden="1">หลังเขา!$F$1:$F$33</definedName>
    <definedName name="_xlnm._FilterDatabase" localSheetId="6" hidden="1">หินลับ!$F$1:$F$73</definedName>
    <definedName name="_xlnm._FilterDatabase" localSheetId="0" hidden="1">'อำเภอมวกเหล็ก (1119)'!$J$1:$J$103</definedName>
    <definedName name="disabled_ok" localSheetId="10">คลองไทร!$A$2:$P$85</definedName>
    <definedName name="disabled_ok" localSheetId="16">คลองม่วงเหนือ!$A$2:$P$53</definedName>
    <definedName name="disabled_ok" localSheetId="15">เฉลิมพระเกียรติ!$A$2:$P$121</definedName>
    <definedName name="disabled_ok" localSheetId="17">ซับสนุ่น!$A$2:$P$98</definedName>
    <definedName name="disabled_ok" localSheetId="20">แบบฟอร์ม!$A$2:$O$52</definedName>
    <definedName name="disabled_ok" localSheetId="13">โป่งไทร!$A$2:$P$58</definedName>
    <definedName name="disabled_ok" localSheetId="9">มิตรภาพ!$A$2:$P$57</definedName>
    <definedName name="disabled_ok" localSheetId="19">รพ.มวกเหล็ก!$A$2:$P$65</definedName>
    <definedName name="disabled_ok" localSheetId="12">ลำสมพุง!$A$2:$P$71</definedName>
    <definedName name="disabled_ok" localSheetId="18">วังยาง!$A$2:$P$49</definedName>
    <definedName name="disabled_ok" localSheetId="4">'สรุปแยก รพสต.'!$A$4:$K$18</definedName>
    <definedName name="disabled_ok" localSheetId="8">สาวน้อย!$A$2:$P$81</definedName>
    <definedName name="disabled_ok" localSheetId="14">หนองโป่ง!$A$2:$P$77</definedName>
    <definedName name="disabled_ok" localSheetId="11">หนองย่างเสือ!$A$2:$P$98</definedName>
    <definedName name="disabled_ok" localSheetId="7">หลังเขา!$A$2:$P$32</definedName>
    <definedName name="disabled_ok" localSheetId="6">หินลับ!$A$3:$P$70</definedName>
    <definedName name="disabled_ok" localSheetId="0">'อำเภอมวกเหล็ก (1119)'!$A$2:$P$2</definedName>
    <definedName name="disabled_ok">#REF!</definedName>
    <definedName name="_xlnm.Print_Titles" localSheetId="10">คลองไทร!$1:$2</definedName>
    <definedName name="_xlnm.Print_Titles" localSheetId="16">คลองม่วงเหนือ!$1:$2</definedName>
    <definedName name="_xlnm.Print_Titles" localSheetId="15">เฉลิมพระเกียรติ!$1:$2</definedName>
    <definedName name="_xlnm.Print_Titles" localSheetId="17">ซับสนุ่น!$1:$2</definedName>
    <definedName name="_xlnm.Print_Titles" localSheetId="20">แบบฟอร์ม!$1:$2</definedName>
    <definedName name="_xlnm.Print_Titles" localSheetId="13">โป่งไทร!$1:$2</definedName>
    <definedName name="_xlnm.Print_Titles" localSheetId="9">มิตรภาพ!$1:$2</definedName>
    <definedName name="_xlnm.Print_Titles" localSheetId="19">รพ.มวกเหล็ก!$1:$2</definedName>
    <definedName name="_xlnm.Print_Titles" localSheetId="12">ลำสมพุง!$1:$2</definedName>
    <definedName name="_xlnm.Print_Titles" localSheetId="18">วังยาง!$1:$2</definedName>
    <definedName name="_xlnm.Print_Titles" localSheetId="8">สาวน้อย!$1:$2</definedName>
    <definedName name="_xlnm.Print_Titles" localSheetId="14">หนองโป่ง!$1:$2</definedName>
    <definedName name="_xlnm.Print_Titles" localSheetId="11">หนองย่างเสือ!$1:$2</definedName>
    <definedName name="_xlnm.Print_Titles" localSheetId="7">หลังเขา!$1:$2</definedName>
    <definedName name="_xlnm.Print_Titles" localSheetId="6">หินลับ!#REF!</definedName>
    <definedName name="ฟอร์ม">#REF!</definedName>
    <definedName name="สรุป" localSheetId="20">#REF!</definedName>
    <definedName name="สรุป">#REF!</definedName>
  </definedNames>
  <calcPr calcId="124519"/>
</workbook>
</file>

<file path=xl/calcChain.xml><?xml version="1.0" encoding="utf-8"?>
<calcChain xmlns="http://schemas.openxmlformats.org/spreadsheetml/2006/main">
  <c r="AN19" i="33"/>
  <c r="CQ26" i="44" l="1"/>
  <c r="CP26"/>
  <c r="CR26" s="1"/>
  <c r="CQ22"/>
  <c r="CP22"/>
  <c r="CR22" s="1"/>
  <c r="CQ18"/>
  <c r="CP18"/>
  <c r="CQ15"/>
  <c r="CP15"/>
  <c r="CR15" s="1"/>
  <c r="CQ12"/>
  <c r="CP12"/>
  <c r="CQ9"/>
  <c r="CP9"/>
  <c r="CR9" s="1"/>
  <c r="CQ5"/>
  <c r="CQ25" s="1"/>
  <c r="CP5"/>
  <c r="CP25" s="1"/>
  <c r="CI26"/>
  <c r="CH26"/>
  <c r="CI22"/>
  <c r="CH22"/>
  <c r="CJ22" s="1"/>
  <c r="CI18"/>
  <c r="CH18"/>
  <c r="CI15"/>
  <c r="CH15"/>
  <c r="CJ15" s="1"/>
  <c r="CI12"/>
  <c r="CH12"/>
  <c r="CJ12" s="1"/>
  <c r="CI9"/>
  <c r="CH9"/>
  <c r="CJ9" s="1"/>
  <c r="CI5"/>
  <c r="CI25" s="1"/>
  <c r="CH5"/>
  <c r="CH25" s="1"/>
  <c r="CA26"/>
  <c r="BZ26"/>
  <c r="CA22"/>
  <c r="BZ22"/>
  <c r="CA18"/>
  <c r="BZ18"/>
  <c r="CA15"/>
  <c r="BZ15"/>
  <c r="CB15" s="1"/>
  <c r="CA12"/>
  <c r="BZ12"/>
  <c r="CB12" s="1"/>
  <c r="CA9"/>
  <c r="BZ9"/>
  <c r="CA5"/>
  <c r="CA25" s="1"/>
  <c r="BZ5"/>
  <c r="BZ25" s="1"/>
  <c r="BS26"/>
  <c r="BR26"/>
  <c r="BS22"/>
  <c r="BR22"/>
  <c r="BT22"/>
  <c r="BS18"/>
  <c r="BR18"/>
  <c r="BT18" s="1"/>
  <c r="BS15"/>
  <c r="BR15"/>
  <c r="BT15" s="1"/>
  <c r="BS12"/>
  <c r="BR12"/>
  <c r="BT12"/>
  <c r="BS9"/>
  <c r="BR9"/>
  <c r="BS5"/>
  <c r="BS25" s="1"/>
  <c r="BR5"/>
  <c r="BO26"/>
  <c r="BN26"/>
  <c r="BM26"/>
  <c r="BK26"/>
  <c r="BJ26"/>
  <c r="BO25"/>
  <c r="BN25"/>
  <c r="BM25"/>
  <c r="BK22"/>
  <c r="BJ22"/>
  <c r="BL22"/>
  <c r="BK18"/>
  <c r="BJ18"/>
  <c r="BK15"/>
  <c r="BJ15"/>
  <c r="BL15" s="1"/>
  <c r="BK12"/>
  <c r="BJ12"/>
  <c r="BL12"/>
  <c r="BK9"/>
  <c r="BJ9"/>
  <c r="BL9" s="1"/>
  <c r="BK5"/>
  <c r="BJ5"/>
  <c r="BB22"/>
  <c r="BG26"/>
  <c r="BF26"/>
  <c r="BE26"/>
  <c r="BC26"/>
  <c r="BB26"/>
  <c r="BG25"/>
  <c r="BF25"/>
  <c r="BE25"/>
  <c r="BC22"/>
  <c r="BC18"/>
  <c r="BB18"/>
  <c r="BC15"/>
  <c r="BB15"/>
  <c r="BC12"/>
  <c r="BB12"/>
  <c r="BC9"/>
  <c r="BB9"/>
  <c r="BD9"/>
  <c r="BC5"/>
  <c r="BC25"/>
  <c r="BB5"/>
  <c r="AY26"/>
  <c r="AX26"/>
  <c r="AW26"/>
  <c r="AU26"/>
  <c r="AT26"/>
  <c r="AY25"/>
  <c r="AX25"/>
  <c r="AW25"/>
  <c r="AU22"/>
  <c r="AV22" s="1"/>
  <c r="AU18"/>
  <c r="AT18"/>
  <c r="AU15"/>
  <c r="AT15"/>
  <c r="AV15" s="1"/>
  <c r="AU12"/>
  <c r="AT12"/>
  <c r="AU9"/>
  <c r="AT9"/>
  <c r="AV9"/>
  <c r="AU5"/>
  <c r="AT5"/>
  <c r="AT25" s="1"/>
  <c r="AQ26"/>
  <c r="AP26"/>
  <c r="AO26"/>
  <c r="AM26"/>
  <c r="AL26"/>
  <c r="AQ25"/>
  <c r="AP25"/>
  <c r="AO25"/>
  <c r="AM22"/>
  <c r="AL22"/>
  <c r="AM18"/>
  <c r="AL18"/>
  <c r="AM15"/>
  <c r="AL15"/>
  <c r="AN15"/>
  <c r="AM12"/>
  <c r="AL12"/>
  <c r="AN12" s="1"/>
  <c r="AM9"/>
  <c r="AL9"/>
  <c r="AM5"/>
  <c r="AL5"/>
  <c r="B19" i="40"/>
  <c r="AH26" i="44"/>
  <c r="AG26"/>
  <c r="AE26"/>
  <c r="AD26"/>
  <c r="AI25"/>
  <c r="AH25"/>
  <c r="AG25"/>
  <c r="AE22"/>
  <c r="AD22"/>
  <c r="AF22"/>
  <c r="AE18"/>
  <c r="AD18"/>
  <c r="AF18" s="1"/>
  <c r="AE15"/>
  <c r="AD15"/>
  <c r="AF15"/>
  <c r="AE12"/>
  <c r="AD12"/>
  <c r="AF12" s="1"/>
  <c r="AE9"/>
  <c r="AD9"/>
  <c r="AF9"/>
  <c r="AE5"/>
  <c r="AE25"/>
  <c r="AD5"/>
  <c r="Z26"/>
  <c r="Y26"/>
  <c r="AA25"/>
  <c r="Z25"/>
  <c r="Y25"/>
  <c r="W26"/>
  <c r="V26"/>
  <c r="W22"/>
  <c r="V22"/>
  <c r="X22" s="1"/>
  <c r="W18"/>
  <c r="V18"/>
  <c r="W15"/>
  <c r="V15"/>
  <c r="X15"/>
  <c r="W12"/>
  <c r="V12"/>
  <c r="X12" s="1"/>
  <c r="W9"/>
  <c r="V9"/>
  <c r="X9" s="1"/>
  <c r="W5"/>
  <c r="W25" s="1"/>
  <c r="V5"/>
  <c r="K122" i="27"/>
  <c r="K99" i="23"/>
  <c r="M58" i="21"/>
  <c r="K58"/>
  <c r="E18" i="33"/>
  <c r="E17"/>
  <c r="E16"/>
  <c r="E15"/>
  <c r="E14"/>
  <c r="E13"/>
  <c r="E11"/>
  <c r="E5"/>
  <c r="E6"/>
  <c r="E7"/>
  <c r="E8"/>
  <c r="E10"/>
  <c r="E12"/>
  <c r="R26" i="44"/>
  <c r="Q26"/>
  <c r="O26"/>
  <c r="N26"/>
  <c r="J26"/>
  <c r="I26"/>
  <c r="G26"/>
  <c r="F26"/>
  <c r="S25"/>
  <c r="R25"/>
  <c r="Q25"/>
  <c r="K25"/>
  <c r="J25"/>
  <c r="I25"/>
  <c r="O22"/>
  <c r="N22"/>
  <c r="G22"/>
  <c r="F22"/>
  <c r="H22" s="1"/>
  <c r="O18"/>
  <c r="N18"/>
  <c r="G18"/>
  <c r="F18"/>
  <c r="H18"/>
  <c r="O15"/>
  <c r="N15"/>
  <c r="G15"/>
  <c r="F15"/>
  <c r="H15" s="1"/>
  <c r="O12"/>
  <c r="N12"/>
  <c r="G12"/>
  <c r="F12"/>
  <c r="H12"/>
  <c r="O9"/>
  <c r="N9"/>
  <c r="G9"/>
  <c r="F9"/>
  <c r="H9" s="1"/>
  <c r="O5"/>
  <c r="O25"/>
  <c r="N5"/>
  <c r="N25"/>
  <c r="G5"/>
  <c r="G25"/>
  <c r="F5"/>
  <c r="F25"/>
  <c r="L122" i="27"/>
  <c r="M122"/>
  <c r="N122"/>
  <c r="O122"/>
  <c r="P122"/>
  <c r="Q122"/>
  <c r="M14" i="33" s="1"/>
  <c r="R122" i="27"/>
  <c r="S122"/>
  <c r="O14" i="33" s="1"/>
  <c r="T122" i="27"/>
  <c r="U122"/>
  <c r="Q14" i="33" s="1"/>
  <c r="V122" i="27"/>
  <c r="W122"/>
  <c r="S14" i="33" s="1"/>
  <c r="X122" i="27"/>
  <c r="Y122"/>
  <c r="U14" i="33" s="1"/>
  <c r="Z122" i="27"/>
  <c r="AA122"/>
  <c r="W14" i="33" s="1"/>
  <c r="AB122" i="27"/>
  <c r="AC122"/>
  <c r="Y14" i="33" s="1"/>
  <c r="AD122" i="27"/>
  <c r="AE122"/>
  <c r="AA14" i="33" s="1"/>
  <c r="AF122" i="27"/>
  <c r="AB14" i="33" s="1"/>
  <c r="AG122" i="27"/>
  <c r="AC14" i="33" s="1"/>
  <c r="AH122" i="27"/>
  <c r="AD14" i="33" s="1"/>
  <c r="AI122" i="27"/>
  <c r="AE14" i="33" s="1"/>
  <c r="AJ122" i="27"/>
  <c r="AF14" i="33" s="1"/>
  <c r="AK122" i="27"/>
  <c r="AG14" i="33" s="1"/>
  <c r="AL122" i="27"/>
  <c r="AH14" i="33" s="1"/>
  <c r="AM122" i="27"/>
  <c r="AI14" i="33" s="1"/>
  <c r="AN122" i="27"/>
  <c r="AJ14" i="33" s="1"/>
  <c r="AO122" i="27"/>
  <c r="AK14" i="33" s="1"/>
  <c r="AP122" i="27"/>
  <c r="AL14" i="33" s="1"/>
  <c r="AQ122" i="27"/>
  <c r="AM14" i="33" s="1"/>
  <c r="C18" i="40"/>
  <c r="B45" i="41"/>
  <c r="C44" s="1"/>
  <c r="G4" i="35"/>
  <c r="F4"/>
  <c r="K78" i="26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G7" i="35"/>
  <c r="F7"/>
  <c r="G16"/>
  <c r="F16"/>
  <c r="G13"/>
  <c r="F13"/>
  <c r="G11"/>
  <c r="F11"/>
  <c r="G9"/>
  <c r="F9"/>
  <c r="O18"/>
  <c r="L19" i="33"/>
  <c r="K244" i="31"/>
  <c r="F18" i="33" s="1"/>
  <c r="I7" i="35" s="1"/>
  <c r="L244" i="31"/>
  <c r="G18" i="33" s="1"/>
  <c r="M244" i="31"/>
  <c r="K7" i="35"/>
  <c r="N244" i="31"/>
  <c r="I18" i="33" s="1"/>
  <c r="O244" i="31"/>
  <c r="J18" i="33" s="1"/>
  <c r="M7" i="35" s="1"/>
  <c r="P244" i="31"/>
  <c r="K18" i="33" s="1"/>
  <c r="N7" i="35" s="1"/>
  <c r="AR58" i="21"/>
  <c r="AR82" i="20"/>
  <c r="AR71" i="18"/>
  <c r="AR33" i="19"/>
  <c r="D19" i="33"/>
  <c r="C19"/>
  <c r="E9"/>
  <c r="AQ244" i="31"/>
  <c r="AM18" i="33" s="1"/>
  <c r="AP244" i="31"/>
  <c r="AL18" i="33" s="1"/>
  <c r="AO244" i="31"/>
  <c r="AK18" i="33" s="1"/>
  <c r="AN244" i="31"/>
  <c r="AJ18" i="33" s="1"/>
  <c r="AM244" i="31"/>
  <c r="AI18" i="33" s="1"/>
  <c r="AL244" i="31"/>
  <c r="AH18" i="33" s="1"/>
  <c r="AK244" i="31"/>
  <c r="AG18" i="33" s="1"/>
  <c r="AJ244" i="31"/>
  <c r="AF18" i="33" s="1"/>
  <c r="AI244" i="31"/>
  <c r="AE18" i="33" s="1"/>
  <c r="AH244" i="31"/>
  <c r="AD18" i="33" s="1"/>
  <c r="AG244" i="31"/>
  <c r="AC18" i="33" s="1"/>
  <c r="AF244" i="31"/>
  <c r="AB18" i="33" s="1"/>
  <c r="AE244" i="31"/>
  <c r="AA18" i="33" s="1"/>
  <c r="AD244" i="31"/>
  <c r="Z18" i="33" s="1"/>
  <c r="AC244" i="31"/>
  <c r="Y18" i="33" s="1"/>
  <c r="AB244" i="31"/>
  <c r="X18" i="33" s="1"/>
  <c r="AA244" i="31"/>
  <c r="W18" i="33" s="1"/>
  <c r="Z244" i="31"/>
  <c r="V18" i="33" s="1"/>
  <c r="Y244" i="31"/>
  <c r="U18" i="33" s="1"/>
  <c r="X244" i="31"/>
  <c r="T18" i="33" s="1"/>
  <c r="W244" i="31"/>
  <c r="S18" i="33" s="1"/>
  <c r="V244" i="31"/>
  <c r="R18" i="33" s="1"/>
  <c r="U244" i="31"/>
  <c r="Q18" i="33" s="1"/>
  <c r="T244" i="31"/>
  <c r="P18" i="33" s="1"/>
  <c r="S244" i="31"/>
  <c r="O18" i="33" s="1"/>
  <c r="R244" i="31"/>
  <c r="N18" i="33" s="1"/>
  <c r="Q244" i="31"/>
  <c r="M18" i="33" s="1"/>
  <c r="AQ50" i="30"/>
  <c r="AM17" i="33" s="1"/>
  <c r="AP50" i="30"/>
  <c r="AL17" i="33" s="1"/>
  <c r="AO50" i="30"/>
  <c r="AK17" i="33" s="1"/>
  <c r="AN50" i="30"/>
  <c r="AJ17" i="33" s="1"/>
  <c r="AM50" i="30"/>
  <c r="AI17" i="33" s="1"/>
  <c r="AL50" i="30"/>
  <c r="AH17" i="33" s="1"/>
  <c r="AK50" i="30"/>
  <c r="AG17" i="33" s="1"/>
  <c r="AJ50" i="30"/>
  <c r="AF17" i="33" s="1"/>
  <c r="AI50" i="30"/>
  <c r="AE17" i="33" s="1"/>
  <c r="AH50" i="30"/>
  <c r="AD17" i="33" s="1"/>
  <c r="AG50" i="30"/>
  <c r="AC17" i="33" s="1"/>
  <c r="AF50" i="30"/>
  <c r="AB17" i="33" s="1"/>
  <c r="AE50" i="30"/>
  <c r="AA17" i="33" s="1"/>
  <c r="AD50" i="30"/>
  <c r="Z17" i="33" s="1"/>
  <c r="AC50" i="30"/>
  <c r="Y17" i="33" s="1"/>
  <c r="AB50" i="30"/>
  <c r="X17" i="33" s="1"/>
  <c r="AA50" i="30"/>
  <c r="W17" i="33" s="1"/>
  <c r="Z50" i="30"/>
  <c r="V17" i="33" s="1"/>
  <c r="Y50" i="30"/>
  <c r="U17" i="33" s="1"/>
  <c r="X50" i="30"/>
  <c r="T17" i="33" s="1"/>
  <c r="W50" i="30"/>
  <c r="S17" i="33" s="1"/>
  <c r="V50" i="30"/>
  <c r="R17" i="33" s="1"/>
  <c r="U50" i="30"/>
  <c r="Q17" i="33" s="1"/>
  <c r="T50" i="30"/>
  <c r="P17" i="33" s="1"/>
  <c r="S50" i="30"/>
  <c r="O17" i="33" s="1"/>
  <c r="R50" i="30"/>
  <c r="N17" i="33" s="1"/>
  <c r="Q50" i="30"/>
  <c r="M17" i="33" s="1"/>
  <c r="P50" i="30"/>
  <c r="K17" i="33" s="1"/>
  <c r="O50" i="30"/>
  <c r="J17" i="33" s="1"/>
  <c r="M16" i="35" s="1"/>
  <c r="N50" i="30"/>
  <c r="I17" i="33" s="1"/>
  <c r="M50" i="30"/>
  <c r="H17" i="33" s="1"/>
  <c r="L50" i="30"/>
  <c r="G17" i="33" s="1"/>
  <c r="K50" i="30"/>
  <c r="AQ99" i="29"/>
  <c r="AM16" i="33"/>
  <c r="AP99" i="29"/>
  <c r="AL16" i="33"/>
  <c r="AO99" i="29"/>
  <c r="AK16" i="33"/>
  <c r="AN99" i="29"/>
  <c r="AJ16" i="33"/>
  <c r="AM99" i="29"/>
  <c r="AI16" i="33"/>
  <c r="AL99" i="29"/>
  <c r="AH16" i="33"/>
  <c r="AK99" i="29"/>
  <c r="AG16" i="33"/>
  <c r="AJ99" i="29"/>
  <c r="AF16" i="33"/>
  <c r="AI99" i="29"/>
  <c r="AE16" i="33"/>
  <c r="AH99" i="29"/>
  <c r="AD16" i="33"/>
  <c r="AG99" i="29"/>
  <c r="AC16" i="33"/>
  <c r="AF99" i="29"/>
  <c r="AB16" i="33"/>
  <c r="AE99" i="29"/>
  <c r="AA16" i="33"/>
  <c r="AD99" i="29"/>
  <c r="Z16" i="33"/>
  <c r="AC99" i="29"/>
  <c r="Y16" i="33"/>
  <c r="AB99" i="29"/>
  <c r="X16" i="33"/>
  <c r="AA99" i="29"/>
  <c r="W16" i="33"/>
  <c r="Z99" i="29"/>
  <c r="V16" i="33"/>
  <c r="Y99" i="29"/>
  <c r="U16" i="33"/>
  <c r="X99" i="29"/>
  <c r="T16" i="33"/>
  <c r="W99" i="29"/>
  <c r="S16" i="33"/>
  <c r="V99" i="29"/>
  <c r="R16" i="33"/>
  <c r="U99" i="29"/>
  <c r="Q16" i="33"/>
  <c r="T99" i="29"/>
  <c r="P16" i="33"/>
  <c r="S99" i="29"/>
  <c r="O16" i="33"/>
  <c r="R99" i="29"/>
  <c r="N16" i="33"/>
  <c r="Q99" i="29"/>
  <c r="M16" i="33"/>
  <c r="P99" i="29"/>
  <c r="K16" i="33"/>
  <c r="O99" i="29"/>
  <c r="N99"/>
  <c r="M99"/>
  <c r="L99"/>
  <c r="K99"/>
  <c r="AQ54" i="28"/>
  <c r="AM15" i="33" s="1"/>
  <c r="AP54" i="28"/>
  <c r="AL15" i="33" s="1"/>
  <c r="AO54" i="28"/>
  <c r="AK15" i="33" s="1"/>
  <c r="AN54" i="28"/>
  <c r="AJ15" i="33" s="1"/>
  <c r="AM54" i="28"/>
  <c r="AI15" i="33" s="1"/>
  <c r="AL54" i="28"/>
  <c r="AH15" i="33" s="1"/>
  <c r="AK54" i="28"/>
  <c r="AG15" i="33" s="1"/>
  <c r="AJ54" i="28"/>
  <c r="AF15" i="33" s="1"/>
  <c r="AI54" i="28"/>
  <c r="AE15" i="33" s="1"/>
  <c r="AH54" i="28"/>
  <c r="AD15" i="33" s="1"/>
  <c r="AG54" i="28"/>
  <c r="AC15" i="33" s="1"/>
  <c r="AF54" i="28"/>
  <c r="AB15" i="33" s="1"/>
  <c r="AE54" i="28"/>
  <c r="AA15" i="33" s="1"/>
  <c r="AD54" i="28"/>
  <c r="Z15" i="33" s="1"/>
  <c r="AC54" i="28"/>
  <c r="Y15" i="33" s="1"/>
  <c r="AB54" i="28"/>
  <c r="X15" i="33" s="1"/>
  <c r="AA54" i="28"/>
  <c r="W15" i="33" s="1"/>
  <c r="Z54" i="28"/>
  <c r="V15" i="33" s="1"/>
  <c r="Y54" i="28"/>
  <c r="U15" i="33" s="1"/>
  <c r="X54" i="28"/>
  <c r="T15" i="33" s="1"/>
  <c r="W54" i="28"/>
  <c r="S15" i="33" s="1"/>
  <c r="V54" i="28"/>
  <c r="R15" i="33" s="1"/>
  <c r="U54" i="28"/>
  <c r="Q15" i="33" s="1"/>
  <c r="T54" i="28"/>
  <c r="P15" i="33" s="1"/>
  <c r="S54" i="28"/>
  <c r="O15" i="33" s="1"/>
  <c r="R54" i="28"/>
  <c r="N15" i="33" s="1"/>
  <c r="Q54" i="28"/>
  <c r="M15" i="33" s="1"/>
  <c r="P54" i="28"/>
  <c r="K15" i="33" s="1"/>
  <c r="O54" i="28"/>
  <c r="J15" i="33" s="1"/>
  <c r="N54" i="28"/>
  <c r="I15" i="33" s="1"/>
  <c r="M54" i="28"/>
  <c r="H15" i="33" s="1"/>
  <c r="L54" i="28"/>
  <c r="G15" i="33" s="1"/>
  <c r="K54" i="28"/>
  <c r="F15" i="33" s="1"/>
  <c r="Z14"/>
  <c r="X14"/>
  <c r="V14"/>
  <c r="T14"/>
  <c r="R14"/>
  <c r="P14"/>
  <c r="N14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G13"/>
  <c r="F13"/>
  <c r="AQ59" i="25"/>
  <c r="AM12" i="33" s="1"/>
  <c r="AP59" i="25"/>
  <c r="AL12" i="33" s="1"/>
  <c r="AO59" i="25"/>
  <c r="AK12" i="33" s="1"/>
  <c r="AN59" i="25"/>
  <c r="AJ12" i="33" s="1"/>
  <c r="AM59" i="25"/>
  <c r="AI12" i="33" s="1"/>
  <c r="AL59" i="25"/>
  <c r="AH12" i="33" s="1"/>
  <c r="AK59" i="25"/>
  <c r="AG12" i="33" s="1"/>
  <c r="AJ59" i="25"/>
  <c r="AF12" i="33" s="1"/>
  <c r="AI59" i="25"/>
  <c r="AE12" i="33" s="1"/>
  <c r="AH59" i="25"/>
  <c r="AD12" i="33" s="1"/>
  <c r="AG59" i="25"/>
  <c r="AC12" i="33" s="1"/>
  <c r="AF59" i="25"/>
  <c r="AB12" i="33" s="1"/>
  <c r="AE59" i="25"/>
  <c r="AA12" i="33" s="1"/>
  <c r="AD59" i="25"/>
  <c r="Z12" i="33" s="1"/>
  <c r="AC59" i="25"/>
  <c r="Y12" i="33" s="1"/>
  <c r="AB59" i="25"/>
  <c r="X12" i="33" s="1"/>
  <c r="AA59" i="25"/>
  <c r="W12" i="33" s="1"/>
  <c r="Z59" i="25"/>
  <c r="V12" i="33" s="1"/>
  <c r="Y59" i="25"/>
  <c r="U12" i="33" s="1"/>
  <c r="X59" i="25"/>
  <c r="T12" i="33" s="1"/>
  <c r="W59" i="25"/>
  <c r="S12" i="33" s="1"/>
  <c r="V59" i="25"/>
  <c r="R12" i="33" s="1"/>
  <c r="U59" i="25"/>
  <c r="Q12" i="33" s="1"/>
  <c r="T59" i="25"/>
  <c r="P12" i="33" s="1"/>
  <c r="S59" i="25"/>
  <c r="O12" i="33" s="1"/>
  <c r="R59" i="25"/>
  <c r="N12" i="33" s="1"/>
  <c r="Q59" i="25"/>
  <c r="M12" i="33" s="1"/>
  <c r="P59" i="25"/>
  <c r="K12" i="33" s="1"/>
  <c r="O59" i="25"/>
  <c r="J12" i="33" s="1"/>
  <c r="N59" i="25"/>
  <c r="I12" i="33" s="1"/>
  <c r="M59" i="25"/>
  <c r="H12" i="33" s="1"/>
  <c r="L59" i="25"/>
  <c r="G12" i="33" s="1"/>
  <c r="K59" i="25"/>
  <c r="F12" i="33" s="1"/>
  <c r="AQ72" i="24"/>
  <c r="AM11" i="33" s="1"/>
  <c r="AP72" i="24"/>
  <c r="AL11" i="33" s="1"/>
  <c r="AO72" i="24"/>
  <c r="AK11" i="33" s="1"/>
  <c r="AN72" i="24"/>
  <c r="AJ11" i="33" s="1"/>
  <c r="AM72" i="24"/>
  <c r="AI11" i="33" s="1"/>
  <c r="AL72" i="24"/>
  <c r="AH11" i="33" s="1"/>
  <c r="AK72" i="24"/>
  <c r="AG11" i="33" s="1"/>
  <c r="AJ72" i="24"/>
  <c r="AF11" i="33" s="1"/>
  <c r="AI72" i="24"/>
  <c r="AE11" i="33" s="1"/>
  <c r="AH72" i="24"/>
  <c r="AD11" i="33" s="1"/>
  <c r="AG72" i="24"/>
  <c r="AC11" i="33" s="1"/>
  <c r="AF72" i="24"/>
  <c r="AB11" i="33" s="1"/>
  <c r="AE72" i="24"/>
  <c r="AA11" i="33" s="1"/>
  <c r="AD72" i="24"/>
  <c r="Z11" i="33" s="1"/>
  <c r="AC72" i="24"/>
  <c r="Y11" i="33" s="1"/>
  <c r="AB72" i="24"/>
  <c r="X11" i="33" s="1"/>
  <c r="AA72" i="24"/>
  <c r="W11" i="33" s="1"/>
  <c r="Z72" i="24"/>
  <c r="V11" i="33" s="1"/>
  <c r="Y72" i="24"/>
  <c r="U11" i="33" s="1"/>
  <c r="X72" i="24"/>
  <c r="T11" i="33" s="1"/>
  <c r="W72" i="24"/>
  <c r="S11" i="33" s="1"/>
  <c r="V72" i="24"/>
  <c r="R11" i="33" s="1"/>
  <c r="U72" i="24"/>
  <c r="Q11" i="33" s="1"/>
  <c r="T72" i="24"/>
  <c r="P11" i="33" s="1"/>
  <c r="S72" i="24"/>
  <c r="O11" i="33" s="1"/>
  <c r="R72" i="24"/>
  <c r="N11" i="33" s="1"/>
  <c r="Q72" i="24"/>
  <c r="M11" i="33" s="1"/>
  <c r="P72" i="24"/>
  <c r="K11" i="33" s="1"/>
  <c r="O72" i="24"/>
  <c r="J11" i="33" s="1"/>
  <c r="N72" i="24"/>
  <c r="M72"/>
  <c r="H11" i="33" s="1"/>
  <c r="L72" i="24"/>
  <c r="G11" i="33" s="1"/>
  <c r="K72" i="24"/>
  <c r="AQ99" i="23"/>
  <c r="AM10" i="33" s="1"/>
  <c r="AP99" i="23"/>
  <c r="AL10" i="33" s="1"/>
  <c r="AO99" i="23"/>
  <c r="AK10" i="33" s="1"/>
  <c r="AN99" i="23"/>
  <c r="AJ10" i="33" s="1"/>
  <c r="AM99" i="23"/>
  <c r="AI10" i="33" s="1"/>
  <c r="AL99" i="23"/>
  <c r="AH10" i="33" s="1"/>
  <c r="AK99" i="23"/>
  <c r="AG10" i="33" s="1"/>
  <c r="AJ99" i="23"/>
  <c r="AF10" i="33" s="1"/>
  <c r="AI99" i="23"/>
  <c r="AE10" i="33" s="1"/>
  <c r="AH99" i="23"/>
  <c r="AD10" i="33" s="1"/>
  <c r="AG99" i="23"/>
  <c r="AC10" i="33" s="1"/>
  <c r="AF99" i="23"/>
  <c r="AB10" i="33" s="1"/>
  <c r="AE99" i="23"/>
  <c r="AA10" i="33" s="1"/>
  <c r="AD99" i="23"/>
  <c r="Z10" i="33" s="1"/>
  <c r="AC99" i="23"/>
  <c r="Y10" i="33" s="1"/>
  <c r="AB99" i="23"/>
  <c r="X10" i="33" s="1"/>
  <c r="AA99" i="23"/>
  <c r="W10" i="33" s="1"/>
  <c r="Z99" i="23"/>
  <c r="V10" i="33" s="1"/>
  <c r="Y99" i="23"/>
  <c r="U10" i="33" s="1"/>
  <c r="X99" i="23"/>
  <c r="T10" i="33" s="1"/>
  <c r="W99" i="23"/>
  <c r="S10" i="33" s="1"/>
  <c r="V99" i="23"/>
  <c r="R10" i="33" s="1"/>
  <c r="U99" i="23"/>
  <c r="Q10" i="33" s="1"/>
  <c r="T99" i="23"/>
  <c r="P10" i="33" s="1"/>
  <c r="S99" i="23"/>
  <c r="O10" i="33" s="1"/>
  <c r="R99" i="23"/>
  <c r="N10" i="33" s="1"/>
  <c r="Q99" i="23"/>
  <c r="M10" i="33" s="1"/>
  <c r="P99" i="23"/>
  <c r="K10" i="33" s="1"/>
  <c r="O99" i="23"/>
  <c r="N99"/>
  <c r="M99"/>
  <c r="L99"/>
  <c r="AQ86" i="22"/>
  <c r="AM9" i="33" s="1"/>
  <c r="AP86" i="22"/>
  <c r="AL9" i="33" s="1"/>
  <c r="AO86" i="22"/>
  <c r="AK9" i="33" s="1"/>
  <c r="AN86" i="22"/>
  <c r="AJ9" i="33" s="1"/>
  <c r="AM86" i="22"/>
  <c r="AI9" i="33" s="1"/>
  <c r="AL86" i="22"/>
  <c r="AH9" i="33" s="1"/>
  <c r="AK86" i="22"/>
  <c r="AG9" i="33" s="1"/>
  <c r="AJ86" i="22"/>
  <c r="AF9" i="33" s="1"/>
  <c r="AI86" i="22"/>
  <c r="AE9" i="33" s="1"/>
  <c r="AH86" i="22"/>
  <c r="AD9" i="33" s="1"/>
  <c r="AG86" i="22"/>
  <c r="AC9" i="33" s="1"/>
  <c r="AF86" i="22"/>
  <c r="AB9" i="33" s="1"/>
  <c r="AE86" i="22"/>
  <c r="AA9" i="33" s="1"/>
  <c r="AD86" i="22"/>
  <c r="Z9" i="33" s="1"/>
  <c r="AC86" i="22"/>
  <c r="Y9" i="33" s="1"/>
  <c r="AB86" i="22"/>
  <c r="X9" i="33" s="1"/>
  <c r="AA86" i="22"/>
  <c r="W9" i="33" s="1"/>
  <c r="Z86" i="22"/>
  <c r="V9" i="33" s="1"/>
  <c r="Y86" i="22"/>
  <c r="U9" i="33" s="1"/>
  <c r="X86" i="22"/>
  <c r="T9" i="33" s="1"/>
  <c r="W86" i="22"/>
  <c r="S9" i="33" s="1"/>
  <c r="V86" i="22"/>
  <c r="R9" i="33" s="1"/>
  <c r="U86" i="22"/>
  <c r="Q9" i="33" s="1"/>
  <c r="T86" i="22"/>
  <c r="P9" i="33" s="1"/>
  <c r="S86" i="22"/>
  <c r="O9" i="33" s="1"/>
  <c r="R86" i="22"/>
  <c r="N9" i="33" s="1"/>
  <c r="Q86" i="22"/>
  <c r="M9" i="33" s="1"/>
  <c r="P86" i="22"/>
  <c r="K9" i="33" s="1"/>
  <c r="O86" i="22"/>
  <c r="N86"/>
  <c r="M86"/>
  <c r="L86"/>
  <c r="K86"/>
  <c r="AQ58" i="21"/>
  <c r="AM8" i="33"/>
  <c r="AP58" i="21"/>
  <c r="AL8" i="33" s="1"/>
  <c r="AO58" i="21"/>
  <c r="AK8" i="33" s="1"/>
  <c r="AN58" i="21"/>
  <c r="AJ8" i="33" s="1"/>
  <c r="AM58" i="21"/>
  <c r="AI8" i="33" s="1"/>
  <c r="AL58" i="21"/>
  <c r="AH8" i="33" s="1"/>
  <c r="AK58" i="21"/>
  <c r="AG8" i="33" s="1"/>
  <c r="AJ58" i="21"/>
  <c r="AF8" i="33" s="1"/>
  <c r="AI58" i="21"/>
  <c r="AE8" i="33" s="1"/>
  <c r="AH58" i="21"/>
  <c r="AD8" i="33" s="1"/>
  <c r="AG58" i="21"/>
  <c r="AC8" i="33" s="1"/>
  <c r="AF58" i="21"/>
  <c r="AB8" i="33" s="1"/>
  <c r="AE58" i="21"/>
  <c r="AA8" i="33" s="1"/>
  <c r="AD58" i="21"/>
  <c r="Z8" i="33" s="1"/>
  <c r="AC58" i="21"/>
  <c r="Y8" i="33" s="1"/>
  <c r="AB58" i="21"/>
  <c r="X8" i="33" s="1"/>
  <c r="AA58" i="21"/>
  <c r="W8" i="33" s="1"/>
  <c r="Z58" i="21"/>
  <c r="V8" i="33" s="1"/>
  <c r="Y58" i="21"/>
  <c r="U8" i="33" s="1"/>
  <c r="X58" i="21"/>
  <c r="T8" i="33" s="1"/>
  <c r="W58" i="21"/>
  <c r="S8" i="33" s="1"/>
  <c r="V58" i="21"/>
  <c r="R8" i="33" s="1"/>
  <c r="U58" i="21"/>
  <c r="Q8" i="33" s="1"/>
  <c r="T58" i="21"/>
  <c r="P8" i="33" s="1"/>
  <c r="S58" i="21"/>
  <c r="O8" i="33" s="1"/>
  <c r="R58" i="21"/>
  <c r="N8" i="33" s="1"/>
  <c r="Q58" i="21"/>
  <c r="M8" i="33" s="1"/>
  <c r="P58" i="21"/>
  <c r="O58"/>
  <c r="N58"/>
  <c r="I8" i="33" s="1"/>
  <c r="L58" i="21"/>
  <c r="G8" i="33" s="1"/>
  <c r="AQ82" i="20"/>
  <c r="AM7" i="33" s="1"/>
  <c r="AP82" i="20"/>
  <c r="AL7" i="33" s="1"/>
  <c r="AO82" i="20"/>
  <c r="AK7" i="33" s="1"/>
  <c r="AN82" i="20"/>
  <c r="AJ7" i="33" s="1"/>
  <c r="AM82" i="20"/>
  <c r="AI7" i="33" s="1"/>
  <c r="AL82" i="20"/>
  <c r="AH7" i="33" s="1"/>
  <c r="AK82" i="20"/>
  <c r="AG7" i="33" s="1"/>
  <c r="AJ82" i="20"/>
  <c r="AF7" i="33" s="1"/>
  <c r="AI82" i="20"/>
  <c r="AE7" i="33" s="1"/>
  <c r="AH82" i="20"/>
  <c r="AD7" i="33" s="1"/>
  <c r="AG82" i="20"/>
  <c r="AC7" i="33" s="1"/>
  <c r="AF82" i="20"/>
  <c r="AB7" i="33" s="1"/>
  <c r="AE82" i="20"/>
  <c r="AA7" i="33" s="1"/>
  <c r="AD82" i="20"/>
  <c r="Z7" i="33" s="1"/>
  <c r="AC82" i="20"/>
  <c r="Y7" i="33" s="1"/>
  <c r="AB82" i="20"/>
  <c r="X7" i="33" s="1"/>
  <c r="AA82" i="20"/>
  <c r="W7" i="33" s="1"/>
  <c r="Z82" i="20"/>
  <c r="V7" i="33" s="1"/>
  <c r="Y82" i="20"/>
  <c r="U7" i="33" s="1"/>
  <c r="X82" i="20"/>
  <c r="T7" i="33" s="1"/>
  <c r="W82" i="20"/>
  <c r="S7" i="33" s="1"/>
  <c r="V82" i="20"/>
  <c r="R7" i="33" s="1"/>
  <c r="U82" i="20"/>
  <c r="Q7" i="33" s="1"/>
  <c r="T82" i="20"/>
  <c r="P7" i="33" s="1"/>
  <c r="S82" i="20"/>
  <c r="O7" i="33" s="1"/>
  <c r="R82" i="20"/>
  <c r="N7" i="33" s="1"/>
  <c r="Q82" i="20"/>
  <c r="M7" i="33" s="1"/>
  <c r="P82" i="20"/>
  <c r="K7" i="33" s="1"/>
  <c r="O82" i="20"/>
  <c r="J7" i="33" s="1"/>
  <c r="N82" i="20"/>
  <c r="I7" i="33" s="1"/>
  <c r="M82" i="20"/>
  <c r="L82"/>
  <c r="K82"/>
  <c r="F7" i="33" s="1"/>
  <c r="AQ33" i="19"/>
  <c r="AM6" i="33" s="1"/>
  <c r="AP33" i="19"/>
  <c r="AL6" i="33" s="1"/>
  <c r="AO33" i="19"/>
  <c r="AK6" i="33" s="1"/>
  <c r="AN33" i="19"/>
  <c r="AJ6" i="33" s="1"/>
  <c r="AM33" i="19"/>
  <c r="AI6" i="33" s="1"/>
  <c r="AL33" i="19"/>
  <c r="AH6" i="33" s="1"/>
  <c r="AK33" i="19"/>
  <c r="AG6" i="33" s="1"/>
  <c r="AJ33" i="19"/>
  <c r="AF6" i="33" s="1"/>
  <c r="AI33" i="19"/>
  <c r="AE6" i="33" s="1"/>
  <c r="AH33" i="19"/>
  <c r="AD6" i="33" s="1"/>
  <c r="AG33" i="19"/>
  <c r="AC6" i="33" s="1"/>
  <c r="AF33" i="19"/>
  <c r="AB6" i="33" s="1"/>
  <c r="AE33" i="19"/>
  <c r="AA6" i="33" s="1"/>
  <c r="AD33" i="19"/>
  <c r="Z6" i="33" s="1"/>
  <c r="AC33" i="19"/>
  <c r="Y6" i="33" s="1"/>
  <c r="AB33" i="19"/>
  <c r="X6" i="33" s="1"/>
  <c r="AA33" i="19"/>
  <c r="W6" i="33" s="1"/>
  <c r="Z33" i="19"/>
  <c r="V6" i="33" s="1"/>
  <c r="Y33" i="19"/>
  <c r="U6" i="33" s="1"/>
  <c r="X33" i="19"/>
  <c r="T6" i="33" s="1"/>
  <c r="W33" i="19"/>
  <c r="S6" i="33" s="1"/>
  <c r="V33" i="19"/>
  <c r="R6" i="33" s="1"/>
  <c r="U33" i="19"/>
  <c r="Q6" i="33" s="1"/>
  <c r="T33" i="19"/>
  <c r="P6" i="33" s="1"/>
  <c r="S33" i="19"/>
  <c r="O6" i="33" s="1"/>
  <c r="R33" i="19"/>
  <c r="N6" i="33" s="1"/>
  <c r="Q33" i="19"/>
  <c r="M6" i="33" s="1"/>
  <c r="P33" i="19"/>
  <c r="K6" i="33" s="1"/>
  <c r="O33" i="19"/>
  <c r="J6" i="33" s="1"/>
  <c r="N33" i="19"/>
  <c r="I6" i="33" s="1"/>
  <c r="M33" i="19"/>
  <c r="L33"/>
  <c r="G6" i="33" s="1"/>
  <c r="K33" i="19"/>
  <c r="F6" i="33" s="1"/>
  <c r="AQ71" i="18"/>
  <c r="AM5" i="33" s="1"/>
  <c r="AP71" i="18"/>
  <c r="AL5" i="33" s="1"/>
  <c r="AO71" i="18"/>
  <c r="AK5" i="33" s="1"/>
  <c r="AN71" i="18"/>
  <c r="AJ5" i="33" s="1"/>
  <c r="AM71" i="18"/>
  <c r="AI5" i="33" s="1"/>
  <c r="AL71" i="18"/>
  <c r="AH5" i="33" s="1"/>
  <c r="AK71" i="18"/>
  <c r="AG5" i="33" s="1"/>
  <c r="AJ71" i="18"/>
  <c r="AF5" i="33" s="1"/>
  <c r="AI71" i="18"/>
  <c r="AE5" i="33" s="1"/>
  <c r="AH71" i="18"/>
  <c r="AD5" i="33" s="1"/>
  <c r="AG71" i="18"/>
  <c r="AC5" i="33" s="1"/>
  <c r="AF71" i="18"/>
  <c r="AB5" i="33" s="1"/>
  <c r="AE71" i="18"/>
  <c r="AA5" i="33" s="1"/>
  <c r="AD71" i="18"/>
  <c r="Z5" i="33" s="1"/>
  <c r="AC71" i="18"/>
  <c r="Y5" i="33" s="1"/>
  <c r="AB71" i="18"/>
  <c r="X5" i="33" s="1"/>
  <c r="AA71" i="18"/>
  <c r="W5" i="33" s="1"/>
  <c r="Z71" i="18"/>
  <c r="V5" i="33" s="1"/>
  <c r="Y71" i="18"/>
  <c r="U5" i="33" s="1"/>
  <c r="X71" i="18"/>
  <c r="T5" i="33" s="1"/>
  <c r="W71" i="18"/>
  <c r="S5" i="33" s="1"/>
  <c r="V71" i="18"/>
  <c r="R5" i="33" s="1"/>
  <c r="U71" i="18"/>
  <c r="Q5" i="33" s="1"/>
  <c r="T71" i="18"/>
  <c r="P5" i="33" s="1"/>
  <c r="S71" i="18"/>
  <c r="O5" i="33" s="1"/>
  <c r="R71" i="18"/>
  <c r="N5" i="33" s="1"/>
  <c r="Q71" i="18"/>
  <c r="M5" i="33" s="1"/>
  <c r="P71" i="18"/>
  <c r="K5" i="33" s="1"/>
  <c r="N4" i="35" s="1"/>
  <c r="O71" i="18"/>
  <c r="J5" i="33" s="1"/>
  <c r="M4" i="35" s="1"/>
  <c r="N71" i="18"/>
  <c r="I5" i="33" s="1"/>
  <c r="L4" i="35" s="1"/>
  <c r="M71" i="18"/>
  <c r="H5" i="33" s="1"/>
  <c r="L71" i="18"/>
  <c r="G5" i="33" s="1"/>
  <c r="J4" i="35" s="1"/>
  <c r="K71" i="18"/>
  <c r="F5" i="33" s="1"/>
  <c r="F17"/>
  <c r="I16" i="35" s="1"/>
  <c r="K14" i="33"/>
  <c r="I11"/>
  <c r="L11" i="35" s="1"/>
  <c r="F11" i="33"/>
  <c r="I11" i="35" s="1"/>
  <c r="F9" i="33"/>
  <c r="I9" i="35" s="1"/>
  <c r="H9" i="33"/>
  <c r="K9" i="35" s="1"/>
  <c r="J9" i="33"/>
  <c r="M9" i="35" s="1"/>
  <c r="G9" i="33"/>
  <c r="J9" i="35" s="1"/>
  <c r="I9" i="33"/>
  <c r="L9" i="35" s="1"/>
  <c r="C8" i="40"/>
  <c r="C7"/>
  <c r="C9"/>
  <c r="C15"/>
  <c r="C10"/>
  <c r="C14"/>
  <c r="C39" i="41"/>
  <c r="H4" i="35"/>
  <c r="P22" i="44"/>
  <c r="P18"/>
  <c r="P15"/>
  <c r="P12"/>
  <c r="P9"/>
  <c r="P5"/>
  <c r="P25"/>
  <c r="H5"/>
  <c r="H25" s="1"/>
  <c r="C16" i="40"/>
  <c r="C12"/>
  <c r="C17"/>
  <c r="C13"/>
  <c r="C11"/>
  <c r="C5"/>
  <c r="C6"/>
  <c r="C19"/>
  <c r="C45" i="41"/>
  <c r="X5" i="44"/>
  <c r="X18"/>
  <c r="V25"/>
  <c r="H13" i="35"/>
  <c r="AD25" i="44"/>
  <c r="AF5"/>
  <c r="AF25"/>
  <c r="AN5"/>
  <c r="X26"/>
  <c r="AN22"/>
  <c r="AM25"/>
  <c r="AN18"/>
  <c r="AN25"/>
  <c r="AN9"/>
  <c r="AL25"/>
  <c r="H16" i="35"/>
  <c r="H7"/>
  <c r="AV5" i="44"/>
  <c r="AV18"/>
  <c r="AU25"/>
  <c r="AV12"/>
  <c r="AV25" s="1"/>
  <c r="C42" i="41"/>
  <c r="C41"/>
  <c r="C43"/>
  <c r="C40"/>
  <c r="H11" i="35"/>
  <c r="BD15" i="44"/>
  <c r="BD22"/>
  <c r="BD18"/>
  <c r="BD12"/>
  <c r="BD25" s="1"/>
  <c r="BD5"/>
  <c r="BB25"/>
  <c r="BL5"/>
  <c r="BL25" s="1"/>
  <c r="BK25"/>
  <c r="BL18"/>
  <c r="BJ25"/>
  <c r="L16" i="35"/>
  <c r="K16"/>
  <c r="J16"/>
  <c r="N16"/>
  <c r="BT5" i="44"/>
  <c r="I13" i="35"/>
  <c r="K13"/>
  <c r="M13"/>
  <c r="J13"/>
  <c r="L13"/>
  <c r="N13"/>
  <c r="H9" l="1"/>
  <c r="CR18" i="44"/>
  <c r="CR12"/>
  <c r="CR5"/>
  <c r="CR25" s="1"/>
  <c r="N9" i="35"/>
  <c r="CJ18" i="44"/>
  <c r="CJ5"/>
  <c r="CB9"/>
  <c r="BT9"/>
  <c r="CB18"/>
  <c r="CB22"/>
  <c r="CB5"/>
  <c r="CB25" s="1"/>
  <c r="BT25"/>
  <c r="BR25"/>
  <c r="H18" i="35"/>
  <c r="E19" i="33"/>
  <c r="I4" i="35"/>
  <c r="F19" i="33"/>
  <c r="C26" s="1"/>
  <c r="X25" i="44"/>
  <c r="J11" i="35"/>
  <c r="AF19" i="33"/>
  <c r="AH19"/>
  <c r="AJ19"/>
  <c r="I18" i="35"/>
  <c r="AI19" i="33"/>
  <c r="AK19"/>
  <c r="AM19"/>
  <c r="K11" i="35"/>
  <c r="K18" s="1"/>
  <c r="H19" i="33"/>
  <c r="E26" s="1"/>
  <c r="N11" i="35"/>
  <c r="N18" s="1"/>
  <c r="K19" i="33"/>
  <c r="H26" s="1"/>
  <c r="M11" i="35"/>
  <c r="M18" s="1"/>
  <c r="J19" i="33"/>
  <c r="G26" s="1"/>
  <c r="Q19"/>
  <c r="N19"/>
  <c r="P19"/>
  <c r="R19"/>
  <c r="T19"/>
  <c r="V19"/>
  <c r="X19"/>
  <c r="Z19"/>
  <c r="AB19"/>
  <c r="AD19"/>
  <c r="AG19"/>
  <c r="M19"/>
  <c r="O19"/>
  <c r="S19"/>
  <c r="U19"/>
  <c r="W19"/>
  <c r="Y19"/>
  <c r="AA19"/>
  <c r="AC19"/>
  <c r="AE19"/>
  <c r="AL19"/>
  <c r="J7" i="35"/>
  <c r="J18" s="1"/>
  <c r="G19" i="33"/>
  <c r="D26" s="1"/>
  <c r="L7" i="35"/>
  <c r="L18" s="1"/>
  <c r="I19" i="33"/>
  <c r="F26" s="1"/>
  <c r="CJ25" i="44" l="1"/>
  <c r="I26" i="33"/>
</calcChain>
</file>

<file path=xl/sharedStrings.xml><?xml version="1.0" encoding="utf-8"?>
<sst xmlns="http://schemas.openxmlformats.org/spreadsheetml/2006/main" count="12806" uniqueCount="2075">
  <si>
    <t>รถเข็น</t>
  </si>
  <si>
    <t>ไม้เท้า 3 ขา</t>
  </si>
  <si>
    <t>เครื่องช่วยฟัง</t>
  </si>
  <si>
    <t>สามล้อโยก</t>
  </si>
  <si>
    <t>ชุดออกซิเจนถัง</t>
  </si>
  <si>
    <t>ความต้องการอุปกรณ์</t>
  </si>
  <si>
    <t>ความต้องการด้านอาชีพ</t>
  </si>
  <si>
    <t>ความต้องการด้านสิ่งแวดล้อม</t>
  </si>
  <si>
    <t>ผู้ดูแล</t>
  </si>
  <si>
    <t>ไม่มี</t>
  </si>
  <si>
    <t>เลขบัตรประชาชน</t>
  </si>
  <si>
    <t>สิทธิ</t>
  </si>
  <si>
    <t>ตำบล</t>
  </si>
  <si>
    <t>นวด</t>
  </si>
  <si>
    <t>ประชาสัมพันธ์</t>
  </si>
  <si>
    <t>ขายล็อตเตอรี่</t>
  </si>
  <si>
    <t>เครื่องผลิตออกซิเจน</t>
  </si>
  <si>
    <t>ราวฝึกเดิน</t>
  </si>
  <si>
    <t>อื่น ๆ</t>
  </si>
  <si>
    <t>ไม้เท้าขาว/ฝึกใช้</t>
  </si>
  <si>
    <t>ไม้พยุงช่วยเดิน</t>
  </si>
  <si>
    <t>ไม้เท้า 4 ขา(walker)</t>
  </si>
  <si>
    <t>เตียงนอน</t>
  </si>
  <si>
    <t>ที่นอนลม</t>
  </si>
  <si>
    <t>ขาเทียม</t>
  </si>
  <si>
    <t>อื่นๆระบุ(ผ้ายาง,ผ้าอ้อม)</t>
  </si>
  <si>
    <t>งานฝีมือระบุ</t>
  </si>
  <si>
    <t>อื่นๆระบุ</t>
  </si>
  <si>
    <t>มีระบุ(จนท,ญาติ ฯ)</t>
  </si>
  <si>
    <t>ปรับปรุงบ้าน</t>
  </si>
  <si>
    <t>บันได/ทางลาด</t>
  </si>
  <si>
    <t>ปรับห้องน้ำ/ห้องส้วม</t>
  </si>
  <si>
    <t>ปรับปรุงที่นอน/ห้องนอน</t>
  </si>
  <si>
    <t>เครื่องนุ่งห่ม/ผ้าห่ม</t>
  </si>
  <si>
    <t>ลำดับ</t>
  </si>
  <si>
    <t>สถานบริการ</t>
  </si>
  <si>
    <t>รวม</t>
  </si>
  <si>
    <t>คำนำหน้า</t>
  </si>
  <si>
    <t>ชื่อ</t>
  </si>
  <si>
    <t>สกุล</t>
  </si>
  <si>
    <t>เพศ</t>
  </si>
  <si>
    <t>หมู่ที่</t>
  </si>
  <si>
    <t>Mhosp</t>
  </si>
  <si>
    <t>ประเภทความพิการ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</si>
  <si>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</si>
  <si>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</si>
  <si>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</si>
  <si>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</si>
  <si>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</si>
  <si>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</si>
  <si>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นาย</t>
  </si>
  <si>
    <t>คำผัน</t>
  </si>
  <si>
    <t>ธรรมจักร</t>
  </si>
  <si>
    <t>01777</t>
  </si>
  <si>
    <t>มวกเหล็ก</t>
  </si>
  <si>
    <t>นาง</t>
  </si>
  <si>
    <t>คำพันธ์</t>
  </si>
  <si>
    <t>มณีวงศ์</t>
  </si>
  <si>
    <t>จรูญ</t>
  </si>
  <si>
    <t>ศิริกระจาย</t>
  </si>
  <si>
    <t>จวน</t>
  </si>
  <si>
    <t>อุ่นสมพงษ์</t>
  </si>
  <si>
    <t>จำนงค์</t>
  </si>
  <si>
    <t>โพธิศาล</t>
  </si>
  <si>
    <t>น.ส.</t>
  </si>
  <si>
    <t>จำรัส</t>
  </si>
  <si>
    <t>คมศร</t>
  </si>
  <si>
    <t>จำลอง</t>
  </si>
  <si>
    <t>หอมจันทร์</t>
  </si>
  <si>
    <t>เฉลิม</t>
  </si>
  <si>
    <t>น้อมจันทึก</t>
  </si>
  <si>
    <t>ด.ช.</t>
  </si>
  <si>
    <t>ชนะชล</t>
  </si>
  <si>
    <t>เหมือนศรี</t>
  </si>
  <si>
    <t>ชลสิทธิ์</t>
  </si>
  <si>
    <t>ณรงค์</t>
  </si>
  <si>
    <t>ทองพูน</t>
  </si>
  <si>
    <t>สุพร</t>
  </si>
  <si>
    <t>ทองม้วน</t>
  </si>
  <si>
    <t>ปั่นกลาง</t>
  </si>
  <si>
    <t>เทพพร</t>
  </si>
  <si>
    <t>ดวงจำปา</t>
  </si>
  <si>
    <t>ธงชัย</t>
  </si>
  <si>
    <t>จันหอมกุล</t>
  </si>
  <si>
    <t>บุญเกิด</t>
  </si>
  <si>
    <t>อุ่นศรี</t>
  </si>
  <si>
    <t>ประยูร</t>
  </si>
  <si>
    <t>ไพรี</t>
  </si>
  <si>
    <t>ประเสริฐ</t>
  </si>
  <si>
    <t>วงศ์สนิท</t>
  </si>
  <si>
    <t>ด.ญ.</t>
  </si>
  <si>
    <t>ปาริฉัตร</t>
  </si>
  <si>
    <t>ทองสิน</t>
  </si>
  <si>
    <t>พยงค์</t>
  </si>
  <si>
    <t>คงธงชัย</t>
  </si>
  <si>
    <t>พัน</t>
  </si>
  <si>
    <t>มณีวงค์</t>
  </si>
  <si>
    <t>พิกุล</t>
  </si>
  <si>
    <t>อยู่ดี</t>
  </si>
  <si>
    <t>พูลทรัพย์</t>
  </si>
  <si>
    <t>อินทร์บุญมา</t>
  </si>
  <si>
    <t>ลาน</t>
  </si>
  <si>
    <t>ใจจิตต์</t>
  </si>
  <si>
    <t>ลิด</t>
  </si>
  <si>
    <t>หลักเมือง</t>
  </si>
  <si>
    <t>วรรณะ</t>
  </si>
  <si>
    <t>ปาสะดี</t>
  </si>
  <si>
    <t>ศรีรัตน์</t>
  </si>
  <si>
    <t>สวนเสงี่ยม</t>
  </si>
  <si>
    <t>ศิริวันดี</t>
  </si>
  <si>
    <t>จุลศิลป์</t>
  </si>
  <si>
    <t>สมหวัง</t>
  </si>
  <si>
    <t>จันทรมาตร</t>
  </si>
  <si>
    <t>สวงษ์</t>
  </si>
  <si>
    <t>จักรพล</t>
  </si>
  <si>
    <t>สี</t>
  </si>
  <si>
    <t>บุญจันทร์</t>
  </si>
  <si>
    <t>สุดารัตน์</t>
  </si>
  <si>
    <t>โพธิศรี</t>
  </si>
  <si>
    <t>สุมาลี</t>
  </si>
  <si>
    <t>เสนียน</t>
  </si>
  <si>
    <t>สินวิบูลย์รัตน์</t>
  </si>
  <si>
    <t>เสมอ</t>
  </si>
  <si>
    <t>กิจกาล</t>
  </si>
  <si>
    <t>โสภณ</t>
  </si>
  <si>
    <t>คัมภิรานนท์</t>
  </si>
  <si>
    <t>โสภี</t>
  </si>
  <si>
    <t>สมศรี</t>
  </si>
  <si>
    <t>อัจฉราพร</t>
  </si>
  <si>
    <t>ชฎาจิตร</t>
  </si>
  <si>
    <t>อาดุลย์</t>
  </si>
  <si>
    <t>บุญโคบ</t>
  </si>
  <si>
    <t>อำนวย</t>
  </si>
  <si>
    <t>ทองบัวสี</t>
  </si>
  <si>
    <t>เอกสิทธิ์</t>
  </si>
  <si>
    <t>เกษรเกตุ</t>
  </si>
  <si>
    <t>จันทร์</t>
  </si>
  <si>
    <t>สิริการ</t>
  </si>
  <si>
    <t>01778</t>
  </si>
  <si>
    <t>เจษฎา</t>
  </si>
  <si>
    <t>ฉวีอินทร์</t>
  </si>
  <si>
    <t>ณัฐพงศ์</t>
  </si>
  <si>
    <t>สมบุญ</t>
  </si>
  <si>
    <t>ทองดี</t>
  </si>
  <si>
    <t>นิยม</t>
  </si>
  <si>
    <t>ปรีชา</t>
  </si>
  <si>
    <t>ไวก้า</t>
  </si>
  <si>
    <t>กรกระหนก</t>
  </si>
  <si>
    <t>พรหม</t>
  </si>
  <si>
    <t>ภวิชา</t>
  </si>
  <si>
    <t>แจ้งอรัญญิก</t>
  </si>
  <si>
    <t>เมตตา</t>
  </si>
  <si>
    <t>วิหะตานนท์</t>
  </si>
  <si>
    <t>วรวุฒิ</t>
  </si>
  <si>
    <t>จันจุฬา</t>
  </si>
  <si>
    <t>วรายุ</t>
  </si>
  <si>
    <t>คำแดงสุข</t>
  </si>
  <si>
    <t>วันชัย</t>
  </si>
  <si>
    <t>พรหมคนซื่อ</t>
  </si>
  <si>
    <t>ศักดิ์ศิลป์</t>
  </si>
  <si>
    <t>ศิริวงศ์</t>
  </si>
  <si>
    <t>สมศักดิ์</t>
  </si>
  <si>
    <t>สอน</t>
  </si>
  <si>
    <t>ขาวรัมย์</t>
  </si>
  <si>
    <t>สังวาลย์</t>
  </si>
  <si>
    <t>สุรชาติ</t>
  </si>
  <si>
    <t>อินทพร</t>
  </si>
  <si>
    <t>เสรี</t>
  </si>
  <si>
    <t>ปรีชาชาญ</t>
  </si>
  <si>
    <t>แสวง</t>
  </si>
  <si>
    <t>คงชาญแพทย์</t>
  </si>
  <si>
    <t>แก้ว</t>
  </si>
  <si>
    <t>จุโลทก</t>
  </si>
  <si>
    <t>01779</t>
  </si>
  <si>
    <t>คำพอง</t>
  </si>
  <si>
    <t>ดวงทา</t>
  </si>
  <si>
    <t>ปิ่นแก้ว</t>
  </si>
  <si>
    <t>จำปี</t>
  </si>
  <si>
    <t>จิตรา</t>
  </si>
  <si>
    <t>นิยมจันทร์</t>
  </si>
  <si>
    <t>ชนาธิป</t>
  </si>
  <si>
    <t>เขตเมืองปัว</t>
  </si>
  <si>
    <t>ชัยยา</t>
  </si>
  <si>
    <t>ชมชื่น</t>
  </si>
  <si>
    <t>ชาคริต</t>
  </si>
  <si>
    <t>ชาญชัย</t>
  </si>
  <si>
    <t>รุชะดา</t>
  </si>
  <si>
    <t>โชคชัย</t>
  </si>
  <si>
    <t>พลจันทึก</t>
  </si>
  <si>
    <t>ฐัตศิภรณ์</t>
  </si>
  <si>
    <t>ดีจันทึก</t>
  </si>
  <si>
    <t>ณัฐพล</t>
  </si>
  <si>
    <t>เพ็ชรพิมาย</t>
  </si>
  <si>
    <t>ณัฐภัทร</t>
  </si>
  <si>
    <t>ยิ้มอยู่</t>
  </si>
  <si>
    <t>ตี๋</t>
  </si>
  <si>
    <t>เขียวสลุง</t>
  </si>
  <si>
    <t>ตุ๋ย</t>
  </si>
  <si>
    <t>งามทรัพย์</t>
  </si>
  <si>
    <t>ถวิล</t>
  </si>
  <si>
    <t>เปทา</t>
  </si>
  <si>
    <t>ทองสุข</t>
  </si>
  <si>
    <t>กระทุ่มขันธ์</t>
  </si>
  <si>
    <t>ธวัชชัย</t>
  </si>
  <si>
    <t>นทีเทพ</t>
  </si>
  <si>
    <t>นารถเมธี</t>
  </si>
  <si>
    <t>น้ำเพ็ชร์</t>
  </si>
  <si>
    <t>เอมกมล</t>
  </si>
  <si>
    <t>บรรเจิด</t>
  </si>
  <si>
    <t>สุขเจริญ</t>
  </si>
  <si>
    <t>บัวสวรรค์</t>
  </si>
  <si>
    <t>อุบลหอม</t>
  </si>
  <si>
    <t>บุญมี</t>
  </si>
  <si>
    <t>ปภัสสร</t>
  </si>
  <si>
    <t>สีดา</t>
  </si>
  <si>
    <t>ประทีป</t>
  </si>
  <si>
    <t>โพธิ์งาม</t>
  </si>
  <si>
    <t>ประสงค์</t>
  </si>
  <si>
    <t>วัฒนศิลป์</t>
  </si>
  <si>
    <t>ปิ่น</t>
  </si>
  <si>
    <t>ไพฑูรย์</t>
  </si>
  <si>
    <t>เซ็นปัก</t>
  </si>
  <si>
    <t>เกื้อกุลเงิน</t>
  </si>
  <si>
    <t>รัตน์ติกาล</t>
  </si>
  <si>
    <t>รังสะอินทร์</t>
  </si>
  <si>
    <t>ลำดวน</t>
  </si>
  <si>
    <t>อรุณวัตร์</t>
  </si>
  <si>
    <t>เล็ก</t>
  </si>
  <si>
    <t>วสันต์</t>
  </si>
  <si>
    <t>วัชรี</t>
  </si>
  <si>
    <t>วิชัย</t>
  </si>
  <si>
    <t>รณเกียรติ</t>
  </si>
  <si>
    <t>วีระ</t>
  </si>
  <si>
    <t>ปั้นสนิท</t>
  </si>
  <si>
    <t>ศิริพร</t>
  </si>
  <si>
    <t>เหลืองอ่อน</t>
  </si>
  <si>
    <t>สงบ</t>
  </si>
  <si>
    <t>หุ่นกระจก</t>
  </si>
  <si>
    <t>สนิท</t>
  </si>
  <si>
    <t>สมควร</t>
  </si>
  <si>
    <t>ม่วงย้อย</t>
  </si>
  <si>
    <t>สมชาย</t>
  </si>
  <si>
    <t>อุดมศิลป์</t>
  </si>
  <si>
    <t>สมบัติ</t>
  </si>
  <si>
    <t>ทัศนะ</t>
  </si>
  <si>
    <t>พ.ต.ต.</t>
  </si>
  <si>
    <t>สมภาร</t>
  </si>
  <si>
    <t>เรืองผิว</t>
  </si>
  <si>
    <t>ขำจิตรสุข</t>
  </si>
  <si>
    <t>นิลเลิศ</t>
  </si>
  <si>
    <t>สมัย</t>
  </si>
  <si>
    <t>แป้นศรีทอง</t>
  </si>
  <si>
    <t>สมภาวงษ์</t>
  </si>
  <si>
    <t>สมาน</t>
  </si>
  <si>
    <t>บุญศรี</t>
  </si>
  <si>
    <t>สราวุฒิ</t>
  </si>
  <si>
    <t>กางทา</t>
  </si>
  <si>
    <t>เสริมสวย</t>
  </si>
  <si>
    <t>สโรชินี</t>
  </si>
  <si>
    <t>แมลงภู่เกษร</t>
  </si>
  <si>
    <t>สวอง</t>
  </si>
  <si>
    <t>คงถิ่นฐาน</t>
  </si>
  <si>
    <t>ยุติธรรม</t>
  </si>
  <si>
    <t>สำเริง</t>
  </si>
  <si>
    <t>พันธุวงษ์</t>
  </si>
  <si>
    <t>สุนิตย์</t>
  </si>
  <si>
    <t>พันธ์แก่น</t>
  </si>
  <si>
    <t>สุภาพ</t>
  </si>
  <si>
    <t>ไสว</t>
  </si>
  <si>
    <t>บุญส่ง</t>
  </si>
  <si>
    <t>หลอด</t>
  </si>
  <si>
    <t>สีสงคราม</t>
  </si>
  <si>
    <t>อนันท์</t>
  </si>
  <si>
    <t>ศรีบริบูรณ์</t>
  </si>
  <si>
    <t>อริสรา</t>
  </si>
  <si>
    <t>บุญล้อมกำเงิน</t>
  </si>
  <si>
    <t>อำพร</t>
  </si>
  <si>
    <t>แผงดี</t>
  </si>
  <si>
    <t>อินทุดา</t>
  </si>
  <si>
    <t>แซ่ลิ้ม</t>
  </si>
  <si>
    <t>การเพียร</t>
  </si>
  <si>
    <t>อุดม</t>
  </si>
  <si>
    <t>เฉลยคุณ</t>
  </si>
  <si>
    <t>อุดร</t>
  </si>
  <si>
    <t>พรมทองสุข</t>
  </si>
  <si>
    <t>01780</t>
  </si>
  <si>
    <t>มิตรภาพ</t>
  </si>
  <si>
    <t>จรัสศรี</t>
  </si>
  <si>
    <t>นครชะ</t>
  </si>
  <si>
    <t>จันทร</t>
  </si>
  <si>
    <t>จุฑารัตน์</t>
  </si>
  <si>
    <t>ชุบ</t>
  </si>
  <si>
    <t>อุตะมะโยธิน</t>
  </si>
  <si>
    <t>สิงห์มี</t>
  </si>
  <si>
    <t>ทำ</t>
  </si>
  <si>
    <t>สุเคนจันทึก</t>
  </si>
  <si>
    <t>ธนงค์</t>
  </si>
  <si>
    <t>สุขสุเมฆ</t>
  </si>
  <si>
    <t>น้ำตาล</t>
  </si>
  <si>
    <t>นันทะสิงห์</t>
  </si>
  <si>
    <t>บาง</t>
  </si>
  <si>
    <t>ลอยมาลัย</t>
  </si>
  <si>
    <t>บุญยัง</t>
  </si>
  <si>
    <t>พรมคุณ</t>
  </si>
  <si>
    <t>ประกิต</t>
  </si>
  <si>
    <t>พรมมา</t>
  </si>
  <si>
    <t>ประจิม</t>
  </si>
  <si>
    <t>บานแย้ม</t>
  </si>
  <si>
    <t>พงศธร</t>
  </si>
  <si>
    <t>บุตรดี</t>
  </si>
  <si>
    <t>พวง</t>
  </si>
  <si>
    <t>จิตนิล</t>
  </si>
  <si>
    <t>รวมพล</t>
  </si>
  <si>
    <t>เฮงมีชัย</t>
  </si>
  <si>
    <t>รอด</t>
  </si>
  <si>
    <t>รังสรรค์</t>
  </si>
  <si>
    <t>บริสุทธิ์</t>
  </si>
  <si>
    <t>รุ่งนภา</t>
  </si>
  <si>
    <t>ชะเอม</t>
  </si>
  <si>
    <t>ลาวัณย์</t>
  </si>
  <si>
    <t>วังเปียง</t>
  </si>
  <si>
    <t>เลี่ยม</t>
  </si>
  <si>
    <t>คงมงคล</t>
  </si>
  <si>
    <t>วิรัตน์</t>
  </si>
  <si>
    <t>บรรทม</t>
  </si>
  <si>
    <t>สนอง</t>
  </si>
  <si>
    <t>หวังรวยกลาง</t>
  </si>
  <si>
    <t>สันติสุข</t>
  </si>
  <si>
    <t>จันอยู่</t>
  </si>
  <si>
    <t>สิงห์กลาง</t>
  </si>
  <si>
    <t>สุรีย์</t>
  </si>
  <si>
    <t>รู้อยู่</t>
  </si>
  <si>
    <t>เสงี่ยม</t>
  </si>
  <si>
    <t>หวาน</t>
  </si>
  <si>
    <t>แก้วอุดร</t>
  </si>
  <si>
    <t>โห้</t>
  </si>
  <si>
    <t>อภิเชษฐ์</t>
  </si>
  <si>
    <t>พลมีสัก</t>
  </si>
  <si>
    <t>อลงกรณ์</t>
  </si>
  <si>
    <t>สายทวี</t>
  </si>
  <si>
    <t>อวยพร</t>
  </si>
  <si>
    <t>สุวรรณสิงห์</t>
  </si>
  <si>
    <t>กี</t>
  </si>
  <si>
    <t>สวัสดี</t>
  </si>
  <si>
    <t>01781</t>
  </si>
  <si>
    <t>หนองย่างเสือ</t>
  </si>
  <si>
    <t>เดชะสูงเนิน</t>
  </si>
  <si>
    <t>จรัญ</t>
  </si>
  <si>
    <t>จักรกฤษณ์</t>
  </si>
  <si>
    <t>สุระชาติ</t>
  </si>
  <si>
    <t>จำปา</t>
  </si>
  <si>
    <t>รอดโสภา</t>
  </si>
  <si>
    <t>จิรวัฒน์</t>
  </si>
  <si>
    <t>กิ่งแสง</t>
  </si>
  <si>
    <t>ฉลอม</t>
  </si>
  <si>
    <t>ลมอุบล</t>
  </si>
  <si>
    <t>ชา</t>
  </si>
  <si>
    <t>อุ่นเกิด</t>
  </si>
  <si>
    <t>ณพวัฒน์</t>
  </si>
  <si>
    <t>ดนัย</t>
  </si>
  <si>
    <t>ดอกบัว</t>
  </si>
  <si>
    <t>ดล</t>
  </si>
  <si>
    <t>ห้วยหงษ์ทอง</t>
  </si>
  <si>
    <t>ติ่ง</t>
  </si>
  <si>
    <t>ศรีสุข</t>
  </si>
  <si>
    <t>ทวี</t>
  </si>
  <si>
    <t>เกตุกรัต</t>
  </si>
  <si>
    <t>ทอง</t>
  </si>
  <si>
    <t>กรกัน</t>
  </si>
  <si>
    <t>โภชนา</t>
  </si>
  <si>
    <t>นัฎฐภรณ์</t>
  </si>
  <si>
    <t>ฤทธิ์จำปา</t>
  </si>
  <si>
    <t>น้ำค้าง</t>
  </si>
  <si>
    <t>เกตุเพี้ยน</t>
  </si>
  <si>
    <t>บัญชา</t>
  </si>
  <si>
    <t>ศรีแสงขอด</t>
  </si>
  <si>
    <t>บุญชู</t>
  </si>
  <si>
    <t>จันทร์จิต</t>
  </si>
  <si>
    <t>บุญธรรม</t>
  </si>
  <si>
    <t>บุญผ่อง</t>
  </si>
  <si>
    <t>วงศ์ภักดี</t>
  </si>
  <si>
    <t>บุญเพ็ง</t>
  </si>
  <si>
    <t>มะสูงเนิน</t>
  </si>
  <si>
    <t>บุญรอด</t>
  </si>
  <si>
    <t>ท่อนทอง</t>
  </si>
  <si>
    <t>ประคอง</t>
  </si>
  <si>
    <t>ปัญจพล</t>
  </si>
  <si>
    <t>การรุ่งเรือง</t>
  </si>
  <si>
    <t>พร</t>
  </si>
  <si>
    <t>บุญโท</t>
  </si>
  <si>
    <t>พัชรี</t>
  </si>
  <si>
    <t>โพชนา</t>
  </si>
  <si>
    <t>โพธิ์</t>
  </si>
  <si>
    <t>ธาตุสุพรรณ์</t>
  </si>
  <si>
    <t>01789</t>
  </si>
  <si>
    <t>มะลิ</t>
  </si>
  <si>
    <t>ม่วงน้อย</t>
  </si>
  <si>
    <t>รัญจวญ</t>
  </si>
  <si>
    <t>รัตนาภรณ์</t>
  </si>
  <si>
    <t>พรหมณี</t>
  </si>
  <si>
    <t>แร่</t>
  </si>
  <si>
    <t>ดวงสุวรรณ</t>
  </si>
  <si>
    <t>ลำไพ</t>
  </si>
  <si>
    <t>ไชยหงษ์</t>
  </si>
  <si>
    <t>วราพร</t>
  </si>
  <si>
    <t>มีจันทร์</t>
  </si>
  <si>
    <t>ใจเวช</t>
  </si>
  <si>
    <t>วิหาร</t>
  </si>
  <si>
    <t>ศิริทรัพย์</t>
  </si>
  <si>
    <t>ศิระเทพ</t>
  </si>
  <si>
    <t>พุทธฉายา</t>
  </si>
  <si>
    <t>เดชพันธ์</t>
  </si>
  <si>
    <t>สงกรานต์</t>
  </si>
  <si>
    <t>สุวรรณโณ</t>
  </si>
  <si>
    <t>สนั่น</t>
  </si>
  <si>
    <t>โพระหงษ์</t>
  </si>
  <si>
    <t>สมนึก</t>
  </si>
  <si>
    <t>เพรียวงาม</t>
  </si>
  <si>
    <t>สมพร</t>
  </si>
  <si>
    <t>พูลศรี</t>
  </si>
  <si>
    <t>สมหมาย</t>
  </si>
  <si>
    <t>แสนพลเมือง</t>
  </si>
  <si>
    <t>แพทย์เสลา</t>
  </si>
  <si>
    <t>สวัสดิ์</t>
  </si>
  <si>
    <t>บุญโสม</t>
  </si>
  <si>
    <t>สังเวียน</t>
  </si>
  <si>
    <t>สายัณห์</t>
  </si>
  <si>
    <t>จันทัน</t>
  </si>
  <si>
    <t>สาวิตตรี</t>
  </si>
  <si>
    <t>จาบจันทึก</t>
  </si>
  <si>
    <t>สำรวย</t>
  </si>
  <si>
    <t>บุญโทเงิน</t>
  </si>
  <si>
    <t>สำราญ</t>
  </si>
  <si>
    <t>โพธิ์ทอง</t>
  </si>
  <si>
    <t>สิทธิกร</t>
  </si>
  <si>
    <t>ชมโคกสูง</t>
  </si>
  <si>
    <t>สุทิน</t>
  </si>
  <si>
    <t>ป้องจิตใส</t>
  </si>
  <si>
    <t>สุปราณี</t>
  </si>
  <si>
    <t>สว่างใจ</t>
  </si>
  <si>
    <t>หลง</t>
  </si>
  <si>
    <t>แหยม</t>
  </si>
  <si>
    <t>พานทอง</t>
  </si>
  <si>
    <t>อทิตยา</t>
  </si>
  <si>
    <t>วงษ์ที</t>
  </si>
  <si>
    <t>อนุชา</t>
  </si>
  <si>
    <t>เทาศิริ</t>
  </si>
  <si>
    <t>อ้อยใจ</t>
  </si>
  <si>
    <t>ทองคำ</t>
  </si>
  <si>
    <t>เอี๋ยว</t>
  </si>
  <si>
    <t>กลางชัยเดช</t>
  </si>
  <si>
    <t>กาเหว่า</t>
  </si>
  <si>
    <t>กลับมา</t>
  </si>
  <si>
    <t>01782</t>
  </si>
  <si>
    <t>กำจัด</t>
  </si>
  <si>
    <t>บุตรดาวงศ์</t>
  </si>
  <si>
    <t>เกษมณี</t>
  </si>
  <si>
    <t>โกจินอก</t>
  </si>
  <si>
    <t>ฝังนิล</t>
  </si>
  <si>
    <t>โปรยทอง</t>
  </si>
  <si>
    <t>จันทร์ดี</t>
  </si>
  <si>
    <t>เชื้อกล้า</t>
  </si>
  <si>
    <t>จำเนียร</t>
  </si>
  <si>
    <t>ลีธีมา</t>
  </si>
  <si>
    <t>จินดาพร</t>
  </si>
  <si>
    <t>อินทร์วิไล</t>
  </si>
  <si>
    <t>เฉลิมชัย</t>
  </si>
  <si>
    <t>ใจทน</t>
  </si>
  <si>
    <t>ชนะศึก</t>
  </si>
  <si>
    <t>ชลอ</t>
  </si>
  <si>
    <t>คันทา</t>
  </si>
  <si>
    <t>ชัย</t>
  </si>
  <si>
    <t>ซอหนองบัว</t>
  </si>
  <si>
    <t>ชาติชาย</t>
  </si>
  <si>
    <t>สุดแสงสรรค์</t>
  </si>
  <si>
    <t>ดี</t>
  </si>
  <si>
    <t>จงคลาดกลาง</t>
  </si>
  <si>
    <t>ต๋อย</t>
  </si>
  <si>
    <t>ในสันเทียะ</t>
  </si>
  <si>
    <t>แถว</t>
  </si>
  <si>
    <t>เขียวไสว</t>
  </si>
  <si>
    <t>มะหิงษา</t>
  </si>
  <si>
    <t>ทิพวรรณ</t>
  </si>
  <si>
    <t>พงค์มาถาวร</t>
  </si>
  <si>
    <t>ทุเรียน</t>
  </si>
  <si>
    <t>ทองละมูล</t>
  </si>
  <si>
    <t>มะโนธรรม</t>
  </si>
  <si>
    <t>ธีรวัฒน์</t>
  </si>
  <si>
    <t>โพธิ์ทองดี</t>
  </si>
  <si>
    <t>นนธิชัย</t>
  </si>
  <si>
    <t>แสงชาลี</t>
  </si>
  <si>
    <t>น้อม</t>
  </si>
  <si>
    <t>ขุนทอง</t>
  </si>
  <si>
    <t>นิตยา</t>
  </si>
  <si>
    <t>ศรีพรหมทอง</t>
  </si>
  <si>
    <t>นิสากร</t>
  </si>
  <si>
    <t>พูลสมบัติ</t>
  </si>
  <si>
    <t>บรรยาย</t>
  </si>
  <si>
    <t>ชิตพล</t>
  </si>
  <si>
    <t>บุญแก้ว</t>
  </si>
  <si>
    <t>สวนอาด</t>
  </si>
  <si>
    <t>บุญคำ</t>
  </si>
  <si>
    <t>ศรีพลกรัง</t>
  </si>
  <si>
    <t>ชาวลุ่มบัว</t>
  </si>
  <si>
    <t>พุแค</t>
  </si>
  <si>
    <t>บุญมา</t>
  </si>
  <si>
    <t>จันทร์ครึ่งซีก</t>
  </si>
  <si>
    <t>บุญสม</t>
  </si>
  <si>
    <t>ไปล่</t>
  </si>
  <si>
    <t>ผ่อน</t>
  </si>
  <si>
    <t>นิ่มแย้ม</t>
  </si>
  <si>
    <t>ผิน</t>
  </si>
  <si>
    <t>รวมพลกรัง</t>
  </si>
  <si>
    <t>พลวัต</t>
  </si>
  <si>
    <t>หอมกลิ่น</t>
  </si>
  <si>
    <t>พันธ์</t>
  </si>
  <si>
    <t>มูลสาร</t>
  </si>
  <si>
    <t>เพชรไพรินทร์</t>
  </si>
  <si>
    <t>ลักษณะพล</t>
  </si>
  <si>
    <t>มา</t>
  </si>
  <si>
    <t>มูล</t>
  </si>
  <si>
    <t>ริต้า</t>
  </si>
  <si>
    <t>เจนหนองแวง</t>
  </si>
  <si>
    <t>แก้วคง</t>
  </si>
  <si>
    <t>วินัย</t>
  </si>
  <si>
    <t>สุขศรี</t>
  </si>
  <si>
    <t>วิบูลย์</t>
  </si>
  <si>
    <t>หิรัญวงษ์</t>
  </si>
  <si>
    <t>วีรภัทร</t>
  </si>
  <si>
    <t>สีจัน</t>
  </si>
  <si>
    <t>ฉุดกลาง</t>
  </si>
  <si>
    <t>สังคม</t>
  </si>
  <si>
    <t>สัญญา</t>
  </si>
  <si>
    <t>กมพลกรัง</t>
  </si>
  <si>
    <t>ปั้นสุรินทร์</t>
  </si>
  <si>
    <t>สุนัน</t>
  </si>
  <si>
    <t>มณีโชติ</t>
  </si>
  <si>
    <t>เสวียน</t>
  </si>
  <si>
    <t>ถอยกระโทก</t>
  </si>
  <si>
    <t>โสรยา</t>
  </si>
  <si>
    <t>สตาร์วาจี โกกูซ่า</t>
  </si>
  <si>
    <t>หนู</t>
  </si>
  <si>
    <t>เกิดจันทร์</t>
  </si>
  <si>
    <t>อุดนอก</t>
  </si>
  <si>
    <t>หลั่น</t>
  </si>
  <si>
    <t>ไหม</t>
  </si>
  <si>
    <t>ทองไสว</t>
  </si>
  <si>
    <t>อนุพงษ์</t>
  </si>
  <si>
    <t>ไวยโภคา</t>
  </si>
  <si>
    <t>อรัญ</t>
  </si>
  <si>
    <t>แนบเนียน</t>
  </si>
  <si>
    <t>อรุณี</t>
  </si>
  <si>
    <t>อานนท์</t>
  </si>
  <si>
    <t>แก้วมณี</t>
  </si>
  <si>
    <t>ชัยอินทร์</t>
  </si>
  <si>
    <t>กล้า</t>
  </si>
  <si>
    <t>สาจันทึก</t>
  </si>
  <si>
    <t>01783</t>
  </si>
  <si>
    <t>ลำสมพุง</t>
  </si>
  <si>
    <t>1</t>
  </si>
  <si>
    <t>แค๊ป</t>
  </si>
  <si>
    <t>หวังข้อกลาง</t>
  </si>
  <si>
    <t>เอี่ยมสอาด</t>
  </si>
  <si>
    <t>ณรงค์ศักดิ์</t>
  </si>
  <si>
    <t>เขียนศาสตร์</t>
  </si>
  <si>
    <t>ตูน</t>
  </si>
  <si>
    <t>รัศมี</t>
  </si>
  <si>
    <t>แตง</t>
  </si>
  <si>
    <t>แมบจันทึก</t>
  </si>
  <si>
    <t>แตงอ่อน</t>
  </si>
  <si>
    <t>ทองสา</t>
  </si>
  <si>
    <t>ร่มเย็นรัมย์</t>
  </si>
  <si>
    <t>ธนวัตร</t>
  </si>
  <si>
    <t>พวกจันทึก</t>
  </si>
  <si>
    <t>นภสร</t>
  </si>
  <si>
    <t>เจริญสลุง</t>
  </si>
  <si>
    <t>นิวัฒน์</t>
  </si>
  <si>
    <t>ไชยมงคล</t>
  </si>
  <si>
    <t>01786</t>
  </si>
  <si>
    <t>บรรยง</t>
  </si>
  <si>
    <t>ดางสูงเนิน</t>
  </si>
  <si>
    <t>บัวทอง</t>
  </si>
  <si>
    <t>จำเนียรทรง</t>
  </si>
  <si>
    <t>บารัน</t>
  </si>
  <si>
    <t>ผากุล</t>
  </si>
  <si>
    <t>บุญนาค</t>
  </si>
  <si>
    <t>บุญเรือง</t>
  </si>
  <si>
    <t>กองภาค</t>
  </si>
  <si>
    <t>บุญเรือน</t>
  </si>
  <si>
    <t>คำมา</t>
  </si>
  <si>
    <t>ใบ</t>
  </si>
  <si>
    <t>ขอร่มกลาง</t>
  </si>
  <si>
    <t>ประกาย</t>
  </si>
  <si>
    <t>แก้วเกตุ</t>
  </si>
  <si>
    <t>เครือวัน</t>
  </si>
  <si>
    <t>ประนอม</t>
  </si>
  <si>
    <t>ชินนอก</t>
  </si>
  <si>
    <t>ประมวล</t>
  </si>
  <si>
    <t>ด้วงแสง</t>
  </si>
  <si>
    <t>แป่</t>
  </si>
  <si>
    <t>เหลาศรี</t>
  </si>
  <si>
    <t>โต๊ะตัดผม</t>
  </si>
  <si>
    <t>พรวน</t>
  </si>
  <si>
    <t>แสงสุริยา</t>
  </si>
  <si>
    <t>พัชรพงษ์</t>
  </si>
  <si>
    <t>อยู่เจริญ</t>
  </si>
  <si>
    <t>เภา</t>
  </si>
  <si>
    <t>สุวรรณโน</t>
  </si>
  <si>
    <t>มณฑิตา</t>
  </si>
  <si>
    <t>ฤทธิชู</t>
  </si>
  <si>
    <t>พันธุ</t>
  </si>
  <si>
    <t>ลำใย</t>
  </si>
  <si>
    <t>ปั้นบุตร</t>
  </si>
  <si>
    <t>วีระพงษ์</t>
  </si>
  <si>
    <t>เป้าสูงเนิน</t>
  </si>
  <si>
    <t>ศิริชัย</t>
  </si>
  <si>
    <t>ศรีเพ็ชร์</t>
  </si>
  <si>
    <t>สงกรานร์</t>
  </si>
  <si>
    <t>สง่า</t>
  </si>
  <si>
    <t>สถาพร</t>
  </si>
  <si>
    <t>เกษมมงคล</t>
  </si>
  <si>
    <t>สนัด</t>
  </si>
  <si>
    <t>เชิดชู</t>
  </si>
  <si>
    <t>รถขุนทด</t>
  </si>
  <si>
    <t>นพสูงเนิน</t>
  </si>
  <si>
    <t>สายบัว</t>
  </si>
  <si>
    <t>สายันต์</t>
  </si>
  <si>
    <t>ทุมครบุรี</t>
  </si>
  <si>
    <t>เสน่ห์</t>
  </si>
  <si>
    <t>ฉันงูเหลือม</t>
  </si>
  <si>
    <t>หม๋วย</t>
  </si>
  <si>
    <t>แหวน</t>
  </si>
  <si>
    <t>เอี่ยมตระกูล</t>
  </si>
  <si>
    <t>อดุลย์</t>
  </si>
  <si>
    <t>ศรีเพ็ชร</t>
  </si>
  <si>
    <t>เปรียบกล้า</t>
  </si>
  <si>
    <t>อนันต์</t>
  </si>
  <si>
    <t>ไม้แก้ว</t>
  </si>
  <si>
    <t>อัญชลี</t>
  </si>
  <si>
    <t>ยิ้มละไม</t>
  </si>
  <si>
    <t>อาสนะ</t>
  </si>
  <si>
    <t>ขวบสันเทียะ</t>
  </si>
  <si>
    <t>อำนาจ</t>
  </si>
  <si>
    <t>ศรีวิโรจน์</t>
  </si>
  <si>
    <t>เขียว</t>
  </si>
  <si>
    <t>จงอ่อนกลาง</t>
  </si>
  <si>
    <t>01784</t>
  </si>
  <si>
    <t>คำนึง</t>
  </si>
  <si>
    <t>ปลื้มกมล</t>
  </si>
  <si>
    <t>คำสิงห์</t>
  </si>
  <si>
    <t>สูนรำ</t>
  </si>
  <si>
    <t>จัด</t>
  </si>
  <si>
    <t>เถาว์พุดซา</t>
  </si>
  <si>
    <t>แจ่ม</t>
  </si>
  <si>
    <t>ตุ้ม</t>
  </si>
  <si>
    <t>ประเสริฐสมบูรณ์</t>
  </si>
  <si>
    <t>เถาวัลย์</t>
  </si>
  <si>
    <t>จงเยือกกลาง</t>
  </si>
  <si>
    <t>ทัด</t>
  </si>
  <si>
    <t>จงเสริมกลาง</t>
  </si>
  <si>
    <t>01788</t>
  </si>
  <si>
    <t>นริศราพร</t>
  </si>
  <si>
    <t>พงษ์เจริญ</t>
  </si>
  <si>
    <t>นิคม</t>
  </si>
  <si>
    <t>อนารัตน์</t>
  </si>
  <si>
    <t>นิด</t>
  </si>
  <si>
    <t>แกนสันเทียะ</t>
  </si>
  <si>
    <t>นี</t>
  </si>
  <si>
    <t>สุนรำ</t>
  </si>
  <si>
    <t>บัว</t>
  </si>
  <si>
    <t>ขอน้อมกลาง</t>
  </si>
  <si>
    <t>ปราณีตพลกรัง</t>
  </si>
  <si>
    <t>ปานใจ</t>
  </si>
  <si>
    <t>มานัส</t>
  </si>
  <si>
    <t>เม่า</t>
  </si>
  <si>
    <t>เกลากลาง</t>
  </si>
  <si>
    <t>ไม</t>
  </si>
  <si>
    <t>แนบจันอัด</t>
  </si>
  <si>
    <t>รื่น</t>
  </si>
  <si>
    <t>เกตุนอก</t>
  </si>
  <si>
    <t>รุ่งชัย</t>
  </si>
  <si>
    <t>หวังลอยกลาง</t>
  </si>
  <si>
    <t>รุ่งศักดิ์</t>
  </si>
  <si>
    <t>แพเกาะ</t>
  </si>
  <si>
    <t>แรต</t>
  </si>
  <si>
    <t>สวนนอก</t>
  </si>
  <si>
    <t>วิจิตร์</t>
  </si>
  <si>
    <t>บุญทาทอง</t>
  </si>
  <si>
    <t>โพธิ์ศรีสุข</t>
  </si>
  <si>
    <t>วิหก</t>
  </si>
  <si>
    <t>สายชล</t>
  </si>
  <si>
    <t>มุ่งแถมกลาง</t>
  </si>
  <si>
    <t>สายฝน</t>
  </si>
  <si>
    <t>สายรุ้ง</t>
  </si>
  <si>
    <t>สามารถ</t>
  </si>
  <si>
    <t>สายัน</t>
  </si>
  <si>
    <t>ได้พร</t>
  </si>
  <si>
    <t>นบกลาง</t>
  </si>
  <si>
    <t>สุเทพ</t>
  </si>
  <si>
    <t>สุริวงษ์</t>
  </si>
  <si>
    <t>ขอมีกลาง</t>
  </si>
  <si>
    <t>อุทิศ</t>
  </si>
  <si>
    <t>เปลื้องกลาง</t>
  </si>
  <si>
    <t>โกมินทร์</t>
  </si>
  <si>
    <t>พวงขุนทด</t>
  </si>
  <si>
    <t>01785</t>
  </si>
  <si>
    <t>ลำพญากลาง</t>
  </si>
  <si>
    <t>มโนน้อม</t>
  </si>
  <si>
    <t>จำปาแท้</t>
  </si>
  <si>
    <t>จินตนา</t>
  </si>
  <si>
    <t>กลิ่นบุบผา</t>
  </si>
  <si>
    <t>ฉวี</t>
  </si>
  <si>
    <t>พยอมใหม่</t>
  </si>
  <si>
    <t>ชิษณุชา</t>
  </si>
  <si>
    <t>หมวดอินทร์</t>
  </si>
  <si>
    <t>เช้า</t>
  </si>
  <si>
    <t>ชอบด่านกลาง</t>
  </si>
  <si>
    <t>ส่องกำปัง</t>
  </si>
  <si>
    <t>เซียม</t>
  </si>
  <si>
    <t>อดทน</t>
  </si>
  <si>
    <t>จันภิรมย์</t>
  </si>
  <si>
    <t>มหาดไทย</t>
  </si>
  <si>
    <t>ชัยศิลป์</t>
  </si>
  <si>
    <t>ธนวัฒน์</t>
  </si>
  <si>
    <t>เนินน้อย</t>
  </si>
  <si>
    <t>ธิดาเทพ</t>
  </si>
  <si>
    <t>กุ๊นเจริญ</t>
  </si>
  <si>
    <t>ธีระ</t>
  </si>
  <si>
    <t>พานสุวรรณ</t>
  </si>
  <si>
    <t>นกน้อย</t>
  </si>
  <si>
    <t>หนูเพ็งโพธิ์กลาง</t>
  </si>
  <si>
    <t>ศิริคำ</t>
  </si>
  <si>
    <t>บุญเลี้ยง</t>
  </si>
  <si>
    <t>ปฏิภาณ</t>
  </si>
  <si>
    <t>รัตนกอง</t>
  </si>
  <si>
    <t>ขอแนบกลาง</t>
  </si>
  <si>
    <t>ประเทือง</t>
  </si>
  <si>
    <t>แจ่มไพศาล</t>
  </si>
  <si>
    <t>ประพิศ</t>
  </si>
  <si>
    <t>มาคา</t>
  </si>
  <si>
    <t>ประสิทธิ์</t>
  </si>
  <si>
    <t>ทองอ่อน</t>
  </si>
  <si>
    <t>ปราณี</t>
  </si>
  <si>
    <t>ยศกลาง</t>
  </si>
  <si>
    <t>พิน</t>
  </si>
  <si>
    <t>ขอวอน</t>
  </si>
  <si>
    <t>แก้วสนธิ</t>
  </si>
  <si>
    <t>โยธกา</t>
  </si>
  <si>
    <t>วันเทียน</t>
  </si>
  <si>
    <t>ทิพย์ดี</t>
  </si>
  <si>
    <t>วาสนา</t>
  </si>
  <si>
    <t>น้อยเจริญ</t>
  </si>
  <si>
    <t>ศุภชัย</t>
  </si>
  <si>
    <t>แสงประพันธ์</t>
  </si>
  <si>
    <t>สงวน</t>
  </si>
  <si>
    <t>พันเนียมวงษ์</t>
  </si>
  <si>
    <t>สมปอง</t>
  </si>
  <si>
    <t>แก้วพิมพ์</t>
  </si>
  <si>
    <t>ไทยโสดา</t>
  </si>
  <si>
    <t>สวรรค์</t>
  </si>
  <si>
    <t>สวิด</t>
  </si>
  <si>
    <t>ทองสุขนอก</t>
  </si>
  <si>
    <t>สำรอง</t>
  </si>
  <si>
    <t>แสนจังหรีด</t>
  </si>
  <si>
    <t>01787</t>
  </si>
  <si>
    <t>สุกัญญา</t>
  </si>
  <si>
    <t>แสนสุก</t>
  </si>
  <si>
    <t>สีสุภา</t>
  </si>
  <si>
    <t>อเนก</t>
  </si>
  <si>
    <t>อวน</t>
  </si>
  <si>
    <t>อ่อน</t>
  </si>
  <si>
    <t>หมายสุกกลาง</t>
  </si>
  <si>
    <t>กลม</t>
  </si>
  <si>
    <t>สุมรัมย์</t>
  </si>
  <si>
    <t>กาญจนา</t>
  </si>
  <si>
    <t>ศรีจงกล</t>
  </si>
  <si>
    <t>อินสิงห์</t>
  </si>
  <si>
    <t>คำผ่อน</t>
  </si>
  <si>
    <t>ศรีสุภา</t>
  </si>
  <si>
    <t>จันทิมา</t>
  </si>
  <si>
    <t>ทิมฉิม</t>
  </si>
  <si>
    <t>เจริญ</t>
  </si>
  <si>
    <t>ค้าข้าว</t>
  </si>
  <si>
    <t>แฉล้ม</t>
  </si>
  <si>
    <t>ศรีพวงวงษ์</t>
  </si>
  <si>
    <t>ชูชาติ</t>
  </si>
  <si>
    <t>สนิทสูงเนิน</t>
  </si>
  <si>
    <t>แสงจันทร์</t>
  </si>
  <si>
    <t>ดวงจันทร์</t>
  </si>
  <si>
    <t>กุดนอก</t>
  </si>
  <si>
    <t>ดวงหทัย</t>
  </si>
  <si>
    <t>ล้วนวุทฒิ</t>
  </si>
  <si>
    <t>ดา</t>
  </si>
  <si>
    <t>โคตมะ</t>
  </si>
  <si>
    <t>ไตรรงค์</t>
  </si>
  <si>
    <t>พินิจโคกกรวด</t>
  </si>
  <si>
    <t>ศรีสง่า</t>
  </si>
  <si>
    <t>ทองอยู่</t>
  </si>
  <si>
    <t>เมาขุนทด</t>
  </si>
  <si>
    <t>ทิม</t>
  </si>
  <si>
    <t>ฉวีกลาง</t>
  </si>
  <si>
    <t>นำพล</t>
  </si>
  <si>
    <t>เริงรมย์</t>
  </si>
  <si>
    <t>มะลิลัย</t>
  </si>
  <si>
    <t>บัวรวย</t>
  </si>
  <si>
    <t>ปัญญา</t>
  </si>
  <si>
    <t>บุญเติม</t>
  </si>
  <si>
    <t>คำเลิศ</t>
  </si>
  <si>
    <t>สาระรัมย์</t>
  </si>
  <si>
    <t>บุญทิน</t>
  </si>
  <si>
    <t>ประกอบ</t>
  </si>
  <si>
    <t>ประมวย</t>
  </si>
  <si>
    <t>ปลั่งกลาง</t>
  </si>
  <si>
    <t>ปรานอม</t>
  </si>
  <si>
    <t>เทียมนาค</t>
  </si>
  <si>
    <t>ปวีณา</t>
  </si>
  <si>
    <t>สดกำปัง</t>
  </si>
  <si>
    <t>ปัทมา</t>
  </si>
  <si>
    <t>วารกิจสถาพร</t>
  </si>
  <si>
    <t>แป้งร่ำ</t>
  </si>
  <si>
    <t>ทองรอด</t>
  </si>
  <si>
    <t>โปย</t>
  </si>
  <si>
    <t>ทานอก</t>
  </si>
  <si>
    <t>ผัด</t>
  </si>
  <si>
    <t>คิดตะขบ</t>
  </si>
  <si>
    <t>พรรณพิมล</t>
  </si>
  <si>
    <t>วงษ์นายะ</t>
  </si>
  <si>
    <t>ศรีสังข์</t>
  </si>
  <si>
    <t>ไพฑูลย์</t>
  </si>
  <si>
    <t>เข็มลัง</t>
  </si>
  <si>
    <t>ไพรัช</t>
  </si>
  <si>
    <t>ตติยรัตน์</t>
  </si>
  <si>
    <t>ไพศาล</t>
  </si>
  <si>
    <t>รัตน์ประทุม</t>
  </si>
  <si>
    <t>ยศ</t>
  </si>
  <si>
    <t>กงทอง</t>
  </si>
  <si>
    <t>รจนา</t>
  </si>
  <si>
    <t>วัน</t>
  </si>
  <si>
    <t>ชาญนอก</t>
  </si>
  <si>
    <t>เงื่อนกลาง</t>
  </si>
  <si>
    <t>ผ้ายาง</t>
  </si>
  <si>
    <t>สมฤดี</t>
  </si>
  <si>
    <t>คลังพระศรี</t>
  </si>
  <si>
    <t>วันทุมมา</t>
  </si>
  <si>
    <t>สุรพล</t>
  </si>
  <si>
    <t>เพ็ชรหมื่นไวย์</t>
  </si>
  <si>
    <t>ขอห้อมกลาง</t>
  </si>
  <si>
    <t>ขอเหล็กกลาง</t>
  </si>
  <si>
    <t>อุเทน</t>
  </si>
  <si>
    <t>บัวโภชน์</t>
  </si>
  <si>
    <t>ก้อนทอง</t>
  </si>
  <si>
    <t>เปรื้องจันทึก</t>
  </si>
  <si>
    <t>ราชู</t>
  </si>
  <si>
    <t>สิมมา</t>
  </si>
  <si>
    <t>ดาวรุ่ง</t>
  </si>
  <si>
    <t>รอสูงเนิน</t>
  </si>
  <si>
    <t>เด่น</t>
  </si>
  <si>
    <t>ถาวร</t>
  </si>
  <si>
    <t>ประจิมนอก</t>
  </si>
  <si>
    <t>ทองมี</t>
  </si>
  <si>
    <t>ไพรกลาง</t>
  </si>
  <si>
    <t>ธีรภัทร</t>
  </si>
  <si>
    <t>สิบมา</t>
  </si>
  <si>
    <t>นพรัตน์</t>
  </si>
  <si>
    <t>เที่ยงตรง</t>
  </si>
  <si>
    <t>น้อย</t>
  </si>
  <si>
    <t>เปลื้องจันทึก</t>
  </si>
  <si>
    <t>สุวรรณ์</t>
  </si>
  <si>
    <t>บางนา</t>
  </si>
  <si>
    <t>กอเผือกกลาง</t>
  </si>
  <si>
    <t>ยศสูงเนิน</t>
  </si>
  <si>
    <t>แบน</t>
  </si>
  <si>
    <t>บุญไทยกลาง</t>
  </si>
  <si>
    <t>นันกลาง</t>
  </si>
  <si>
    <t>ปรัชญา</t>
  </si>
  <si>
    <t>แจ้งจบ</t>
  </si>
  <si>
    <t>ผาย</t>
  </si>
  <si>
    <t>วงษ์พยัคฆ์</t>
  </si>
  <si>
    <t>แผน</t>
  </si>
  <si>
    <t>พนม</t>
  </si>
  <si>
    <t>ชุ่มคำมูล</t>
  </si>
  <si>
    <t>พิศมัย</t>
  </si>
  <si>
    <t>เหล็กพิมาย</t>
  </si>
  <si>
    <t>เพื้ยน</t>
  </si>
  <si>
    <t>คุ้มจันอัด</t>
  </si>
  <si>
    <t>แม้น</t>
  </si>
  <si>
    <t>คตพะเนาว์</t>
  </si>
  <si>
    <t>ยัง</t>
  </si>
  <si>
    <t>กรีกระโทก</t>
  </si>
  <si>
    <t>เรียบ</t>
  </si>
  <si>
    <t>สายศิลป์</t>
  </si>
  <si>
    <t>ละม่อม</t>
  </si>
  <si>
    <t>กลิ่นกลาง</t>
  </si>
  <si>
    <t>ละเอียด</t>
  </si>
  <si>
    <t>ไทรฟัก</t>
  </si>
  <si>
    <t>ลำเพย</t>
  </si>
  <si>
    <t>หนองบุญ</t>
  </si>
  <si>
    <t>เลิศชาย</t>
  </si>
  <si>
    <t>พริ้งกลาง</t>
  </si>
  <si>
    <t>วงเดือน</t>
  </si>
  <si>
    <t>เกตุแก้ว</t>
  </si>
  <si>
    <t>กระแสกลาง</t>
  </si>
  <si>
    <t>หะขุนทด</t>
  </si>
  <si>
    <t>ศศิวิมล</t>
  </si>
  <si>
    <t>สาคร</t>
  </si>
  <si>
    <t>ยินรัมย์</t>
  </si>
  <si>
    <t>ทองใบ</t>
  </si>
  <si>
    <t>เขมา</t>
  </si>
  <si>
    <t>อินทรกลาง</t>
  </si>
  <si>
    <t>สำเนียง</t>
  </si>
  <si>
    <t>เทียนขุนทด</t>
  </si>
  <si>
    <t>สำฤทธิ์</t>
  </si>
  <si>
    <t>มรกฏ</t>
  </si>
  <si>
    <t>สุดใจ</t>
  </si>
  <si>
    <t>ชื่นอารมณ์</t>
  </si>
  <si>
    <t>อดิศร</t>
  </si>
  <si>
    <t>สูตะคาน</t>
  </si>
  <si>
    <t>อารยา</t>
  </si>
  <si>
    <t>กันตรัตนากุล</t>
  </si>
  <si>
    <t>ฟองจันทึก</t>
  </si>
  <si>
    <t>เอกชัย</t>
  </si>
  <si>
    <t>กฤษณะ</t>
  </si>
  <si>
    <t>เหมพานีย์</t>
  </si>
  <si>
    <t>ซับสนุ่น</t>
  </si>
  <si>
    <t>กองบุญ</t>
  </si>
  <si>
    <t>แดงพงษ์</t>
  </si>
  <si>
    <t>ไกรศร</t>
  </si>
  <si>
    <t>ฤทธิชัย</t>
  </si>
  <si>
    <t>คำ</t>
  </si>
  <si>
    <t>เพียพยัคฆ์</t>
  </si>
  <si>
    <t>จันทร์แรม</t>
  </si>
  <si>
    <t>ทวีสุข</t>
  </si>
  <si>
    <t>ทองม่วง</t>
  </si>
  <si>
    <t>เจียม</t>
  </si>
  <si>
    <t>ชวนพิศ</t>
  </si>
  <si>
    <t>พุฒซ้อน</t>
  </si>
  <si>
    <t>ชาญ</t>
  </si>
  <si>
    <t>สายทอง</t>
  </si>
  <si>
    <t>ชาญณรงค์</t>
  </si>
  <si>
    <t>คงรอด</t>
  </si>
  <si>
    <t>ณัฐชยพงษ์</t>
  </si>
  <si>
    <t>จันทร์ทองหลาง</t>
  </si>
  <si>
    <t>ดวงกมล</t>
  </si>
  <si>
    <t>วงษ์เกษม</t>
  </si>
  <si>
    <t>ดวงดี</t>
  </si>
  <si>
    <t>ใบชา</t>
  </si>
  <si>
    <t>ท้วง</t>
  </si>
  <si>
    <t>ดำสง่า</t>
  </si>
  <si>
    <t>พลทอง</t>
  </si>
  <si>
    <t>พรเอนก</t>
  </si>
  <si>
    <t>ทองหล่อ</t>
  </si>
  <si>
    <t>วงษ์ศรี</t>
  </si>
  <si>
    <t>นนท์</t>
  </si>
  <si>
    <t>กลอนกลาง</t>
  </si>
  <si>
    <t>.</t>
  </si>
  <si>
    <t>นัฏตพล</t>
  </si>
  <si>
    <t>เหลาชัย</t>
  </si>
  <si>
    <t>เพียรพิมาย</t>
  </si>
  <si>
    <t>นิพนธ์</t>
  </si>
  <si>
    <t>นิจฉัย</t>
  </si>
  <si>
    <t>บัวแก้ว</t>
  </si>
  <si>
    <t>ทูนกลาง</t>
  </si>
  <si>
    <t>บัวผัน</t>
  </si>
  <si>
    <t>เครือแปง</t>
  </si>
  <si>
    <t>บุญ</t>
  </si>
  <si>
    <t>ดีรัตน์รัมภ์</t>
  </si>
  <si>
    <t>บุญช่วย</t>
  </si>
  <si>
    <t>ป่าตาล</t>
  </si>
  <si>
    <t>ประจวบ</t>
  </si>
  <si>
    <t>เพ็ชรขาว</t>
  </si>
  <si>
    <t>ประสพ</t>
  </si>
  <si>
    <t>อรุณเจริญ</t>
  </si>
  <si>
    <t>ธรรมนิยม</t>
  </si>
  <si>
    <t>ปราโมทย์</t>
  </si>
  <si>
    <t>ศิริวรรณางกูล</t>
  </si>
  <si>
    <t>สาหร่ายแย้ม</t>
  </si>
  <si>
    <t>เปี๊ยก</t>
  </si>
  <si>
    <t>ชัยสูงเนิน</t>
  </si>
  <si>
    <t>ทิพย์โกสุม</t>
  </si>
  <si>
    <t>พลอย</t>
  </si>
  <si>
    <t>ถาวิระ</t>
  </si>
  <si>
    <t>พิบูลย์</t>
  </si>
  <si>
    <t>สุขสำราญ</t>
  </si>
  <si>
    <t>พิมพ์ใจ</t>
  </si>
  <si>
    <t>กาวิระ</t>
  </si>
  <si>
    <t>ไพร</t>
  </si>
  <si>
    <t>มงคลสุข</t>
  </si>
  <si>
    <t>ภู่</t>
  </si>
  <si>
    <t>ชอบการ</t>
  </si>
  <si>
    <t>มีชัย</t>
  </si>
  <si>
    <t>คะสีทอง</t>
  </si>
  <si>
    <t>ยงยุทธ</t>
  </si>
  <si>
    <t>แสงมณี</t>
  </si>
  <si>
    <t>สุดแสง</t>
  </si>
  <si>
    <t>เลิศชัย</t>
  </si>
  <si>
    <t>นาคพันธุ์</t>
  </si>
  <si>
    <t>ลื่นนาม</t>
  </si>
  <si>
    <t>ศรีโยธา</t>
  </si>
  <si>
    <t>วิชาญ</t>
  </si>
  <si>
    <t>มะลิวัตร</t>
  </si>
  <si>
    <t>วิเชียร</t>
  </si>
  <si>
    <t>วิโรจน์</t>
  </si>
  <si>
    <t>วารินทร์</t>
  </si>
  <si>
    <t>สนาม</t>
  </si>
  <si>
    <t>หล้าหอม</t>
  </si>
  <si>
    <t>สมจาก</t>
  </si>
  <si>
    <t>พละโพธิ์</t>
  </si>
  <si>
    <t>ปราณศรี</t>
  </si>
  <si>
    <t>ผาดี</t>
  </si>
  <si>
    <t>สมบูรณ์</t>
  </si>
  <si>
    <t>แสนสันเทียะ</t>
  </si>
  <si>
    <t>สมพงษ์</t>
  </si>
  <si>
    <t>ดูสอาด</t>
  </si>
  <si>
    <t>ศรีมงคล</t>
  </si>
  <si>
    <t>เขียวสมอ</t>
  </si>
  <si>
    <t>สอิ้ง</t>
  </si>
  <si>
    <t>มีกำปัง</t>
  </si>
  <si>
    <t>ดีมงคล</t>
  </si>
  <si>
    <t>สันติ</t>
  </si>
  <si>
    <t>แซ่เตีย</t>
  </si>
  <si>
    <t>แก่นจันทึก</t>
  </si>
  <si>
    <t>สุขพัฒน์</t>
  </si>
  <si>
    <t>สำเภา</t>
  </si>
  <si>
    <t>ชัยภูธร</t>
  </si>
  <si>
    <t>สำอางค์</t>
  </si>
  <si>
    <t>สุริชัย</t>
  </si>
  <si>
    <t>เดากลาง</t>
  </si>
  <si>
    <t>สุวัฒชัย</t>
  </si>
  <si>
    <t>มุสิกา</t>
  </si>
  <si>
    <t>เหรียญ</t>
  </si>
  <si>
    <t>มีทองขาว</t>
  </si>
  <si>
    <t>สายพันธ์</t>
  </si>
  <si>
    <t>อัฐชัย</t>
  </si>
  <si>
    <t>เพ็งสมบัติ</t>
  </si>
  <si>
    <t>ใจดี</t>
  </si>
  <si>
    <t>คำพา</t>
  </si>
  <si>
    <t>คำมูล</t>
  </si>
  <si>
    <t>คูณ</t>
  </si>
  <si>
    <t>นามเพ็ชร</t>
  </si>
  <si>
    <t>จันทร์ทิพย์</t>
  </si>
  <si>
    <t>เอมโอฐ์</t>
  </si>
  <si>
    <t>ศิริเถียร</t>
  </si>
  <si>
    <t>ชัยศิริ</t>
  </si>
  <si>
    <t>สอนศรี</t>
  </si>
  <si>
    <t>ซอสูงเนิน</t>
  </si>
  <si>
    <t>เนียม</t>
  </si>
  <si>
    <t>หนูทอง</t>
  </si>
  <si>
    <t>เรียนภาษามือ</t>
  </si>
  <si>
    <t>แนะ</t>
  </si>
  <si>
    <t>หยั่งถึง</t>
  </si>
  <si>
    <t>เครื่องบริหารมือให้มีกำลัง</t>
  </si>
  <si>
    <t>บรรจบ</t>
  </si>
  <si>
    <t>สุขเกษม</t>
  </si>
  <si>
    <t>บัวเผื่อน</t>
  </si>
  <si>
    <t>กองคำ</t>
  </si>
  <si>
    <t>สีเขียว</t>
  </si>
  <si>
    <t>เฉลิมล้น</t>
  </si>
  <si>
    <t>พิเชษฐ</t>
  </si>
  <si>
    <t>เอื้อสลุง</t>
  </si>
  <si>
    <t>มยุรีย์</t>
  </si>
  <si>
    <t>สลุงชม</t>
  </si>
  <si>
    <t>ละมูล</t>
  </si>
  <si>
    <t>ศรประเสริฐ</t>
  </si>
  <si>
    <t>สมจิตร</t>
  </si>
  <si>
    <t>ซ้ายเขียว</t>
  </si>
  <si>
    <t>กลิ่นมาลัย</t>
  </si>
  <si>
    <t>สว่าง</t>
  </si>
  <si>
    <t>เครื่องรองเข่าเวลาเคลื่อนไหว</t>
  </si>
  <si>
    <t>สายัณท์</t>
  </si>
  <si>
    <t>สุดเทียม</t>
  </si>
  <si>
    <t>สุนีย์</t>
  </si>
  <si>
    <t>พันสมุทร</t>
  </si>
  <si>
    <t>ปานปั้น</t>
  </si>
  <si>
    <t>ลมเมฆ</t>
  </si>
  <si>
    <t>กุลิสลา</t>
  </si>
  <si>
    <t>นาคประเสริฐ</t>
  </si>
  <si>
    <t>เกษม</t>
  </si>
  <si>
    <t>อาจปรุ</t>
  </si>
  <si>
    <t>เกษมสันต์</t>
  </si>
  <si>
    <t>เอกเจริญ</t>
  </si>
  <si>
    <t>เครือวัลย์</t>
  </si>
  <si>
    <t>เบ้าจันทึก</t>
  </si>
  <si>
    <t>จริยา</t>
  </si>
  <si>
    <t>ชัยธีราศักดิ์</t>
  </si>
  <si>
    <t>จักราวุฒิ</t>
  </si>
  <si>
    <t>บุญเนตร์</t>
  </si>
  <si>
    <t>จำรูญ</t>
  </si>
  <si>
    <t>แจ้งไสว</t>
  </si>
  <si>
    <t>จิตสุภา</t>
  </si>
  <si>
    <t>เชื้อกุล</t>
  </si>
  <si>
    <t>จิรวัตน์</t>
  </si>
  <si>
    <t>ศรีแสงเพ็ญ</t>
  </si>
  <si>
    <t>เจนศักดิ์</t>
  </si>
  <si>
    <t>เจษฎางกูรฯ</t>
  </si>
  <si>
    <t>ชนะพงษ์</t>
  </si>
  <si>
    <t>แจ้งกระจ่าง</t>
  </si>
  <si>
    <t>ชลธิชา</t>
  </si>
  <si>
    <t>พานิชกุล</t>
  </si>
  <si>
    <t>ราษีกฤษณ์</t>
  </si>
  <si>
    <t>ชัยรัตน์</t>
  </si>
  <si>
    <t>จุมพลอานันท์</t>
  </si>
  <si>
    <t>ชาตรี</t>
  </si>
  <si>
    <t>ขำจิตร</t>
  </si>
  <si>
    <t>ชาร์ริน</t>
  </si>
  <si>
    <t>หวังสวัสดิ์</t>
  </si>
  <si>
    <t>ภคธิติ</t>
  </si>
  <si>
    <t>ฐิติมา</t>
  </si>
  <si>
    <t>ตันเจริญ</t>
  </si>
  <si>
    <t>แดง</t>
  </si>
  <si>
    <t>ตรีแก้ว</t>
  </si>
  <si>
    <t>ตะมล</t>
  </si>
  <si>
    <t>อุ้ยสาร</t>
  </si>
  <si>
    <t>ตี</t>
  </si>
  <si>
    <t>ศรีฟ้า</t>
  </si>
  <si>
    <t>ตุ่น</t>
  </si>
  <si>
    <t>ใจสุข</t>
  </si>
  <si>
    <t>วงค์ภักดี</t>
  </si>
  <si>
    <t>ทองหยิบ</t>
  </si>
  <si>
    <t>โนนจุ้ย</t>
  </si>
  <si>
    <t>ธนัสถ์</t>
  </si>
  <si>
    <t>ธัญญารัตน์</t>
  </si>
  <si>
    <t>ปั้นทอง</t>
  </si>
  <si>
    <t>D</t>
  </si>
  <si>
    <t>ธีรดา</t>
  </si>
  <si>
    <t>หงษ์ทอง</t>
  </si>
  <si>
    <t>ธีรพงศ์</t>
  </si>
  <si>
    <t>ธีระพล</t>
  </si>
  <si>
    <t>นงนุช</t>
  </si>
  <si>
    <t>เนื่องธานี</t>
  </si>
  <si>
    <t>นภัสสร</t>
  </si>
  <si>
    <t>ขอวรกลาง</t>
  </si>
  <si>
    <t>นวนน้อย</t>
  </si>
  <si>
    <t>ดวงจันโชติ</t>
  </si>
  <si>
    <t>นัทภรณ์</t>
  </si>
  <si>
    <t>นันฐพันธ์</t>
  </si>
  <si>
    <t>เส็งมา</t>
  </si>
  <si>
    <t>นันทา</t>
  </si>
  <si>
    <t>โชติมูล</t>
  </si>
  <si>
    <t>นันทิพัฒน์</t>
  </si>
  <si>
    <t>ศรีกังวานใจ</t>
  </si>
  <si>
    <t>นารี</t>
  </si>
  <si>
    <t>มีบุปผา</t>
  </si>
  <si>
    <t>นาวิน</t>
  </si>
  <si>
    <t>บุญจันทึก</t>
  </si>
  <si>
    <t>อุ่นกระมล</t>
  </si>
  <si>
    <t>นวมขุนทด</t>
  </si>
  <si>
    <t>บุญกิ่ม</t>
  </si>
  <si>
    <t>เอี่ยมเจริญ</t>
  </si>
  <si>
    <t>บุญลือ</t>
  </si>
  <si>
    <t>ทับคง</t>
  </si>
  <si>
    <t>บุพผา</t>
  </si>
  <si>
    <t>ศุภกิจ</t>
  </si>
  <si>
    <t>จิตต์มนัส</t>
  </si>
  <si>
    <t>วงษ์ทอง</t>
  </si>
  <si>
    <t>รู้ระเบียบ</t>
  </si>
  <si>
    <t>ประหยัด</t>
  </si>
  <si>
    <t>ถนอมทรัพย์</t>
  </si>
  <si>
    <t>ปิยะ</t>
  </si>
  <si>
    <t>เริงรุ่งเรือง</t>
  </si>
  <si>
    <t>แผ้ว</t>
  </si>
  <si>
    <t>ดินสมัย</t>
  </si>
  <si>
    <t>พรชัย</t>
  </si>
  <si>
    <t>ไชยช่วย</t>
  </si>
  <si>
    <t>พรทิวา</t>
  </si>
  <si>
    <t>ขันติวงค์</t>
  </si>
  <si>
    <t>พานทิพย์</t>
  </si>
  <si>
    <t>จันทร์สุริยะ</t>
  </si>
  <si>
    <t>พิจิตรา</t>
  </si>
  <si>
    <t>รื่นภาค</t>
  </si>
  <si>
    <t>ภาคภูมิ</t>
  </si>
  <si>
    <t>อัมพวงค์</t>
  </si>
  <si>
    <t>ประสพเนตร</t>
  </si>
  <si>
    <t>มนตรี</t>
  </si>
  <si>
    <t>สร้อยเรืองศรี</t>
  </si>
  <si>
    <t>มรกต</t>
  </si>
  <si>
    <t>มาลัย</t>
  </si>
  <si>
    <t>มาลี</t>
  </si>
  <si>
    <t>นิ่มประเสริฐ</t>
  </si>
  <si>
    <t>มีนา</t>
  </si>
  <si>
    <t>อุริยะพงศ์สรรค์</t>
  </si>
  <si>
    <t>ยศกร</t>
  </si>
  <si>
    <t>แจ้งเนตร</t>
  </si>
  <si>
    <t>เรียม</t>
  </si>
  <si>
    <t>เพ็ชร์สังหาร</t>
  </si>
  <si>
    <t>โรมรัน</t>
  </si>
  <si>
    <t>ชัยศรี</t>
  </si>
  <si>
    <t>เผือกศิริพิบูลย์</t>
  </si>
  <si>
    <t>ลำเพลิน</t>
  </si>
  <si>
    <t>กิ่งก้าน</t>
  </si>
  <si>
    <t>คำสามะดัน</t>
  </si>
  <si>
    <t>เลิศศักดิ์</t>
  </si>
  <si>
    <t>บุญยุทธ</t>
  </si>
  <si>
    <t>วนิดา</t>
  </si>
  <si>
    <t>น้อยโสภา</t>
  </si>
  <si>
    <t>วราภรณ์</t>
  </si>
  <si>
    <t>สุขมานพ</t>
  </si>
  <si>
    <t>วริฐา</t>
  </si>
  <si>
    <t>เปรมปรี</t>
  </si>
  <si>
    <t>สุทธิ์เสงี่ยม</t>
  </si>
  <si>
    <t>วันชนะ</t>
  </si>
  <si>
    <t>โยธี</t>
  </si>
  <si>
    <t>แก้วอ่อนตา</t>
  </si>
  <si>
    <t>กีตา</t>
  </si>
  <si>
    <t>ไวย์ญากรณ์</t>
  </si>
  <si>
    <t>ศราวุธ</t>
  </si>
  <si>
    <t>เพ็ชรภา</t>
  </si>
  <si>
    <t>ศรีสุดา</t>
  </si>
  <si>
    <t>พึ่งภพ</t>
  </si>
  <si>
    <t>แสงอาทิตย์</t>
  </si>
  <si>
    <t>ศิวะ</t>
  </si>
  <si>
    <t>ชัยติวร</t>
  </si>
  <si>
    <t>ศุภโชค</t>
  </si>
  <si>
    <t>บัวเงิน</t>
  </si>
  <si>
    <t>ศุภณัฐ</t>
  </si>
  <si>
    <t>ใจเมตตา</t>
  </si>
  <si>
    <t>เนาวะชัย</t>
  </si>
  <si>
    <t>สมคิด</t>
  </si>
  <si>
    <t>มุ่งจอมปรางค์</t>
  </si>
  <si>
    <t>ภู่นาค</t>
  </si>
  <si>
    <t>ศิริมาตย์</t>
  </si>
  <si>
    <t>อุดมศรี</t>
  </si>
  <si>
    <t>แสงก้า</t>
  </si>
  <si>
    <t>แสงกล้า</t>
  </si>
  <si>
    <t>มิทยัพ</t>
  </si>
  <si>
    <t>สรรัตน์</t>
  </si>
  <si>
    <t>ไกรสร</t>
  </si>
  <si>
    <t>ช้อยคล้าย</t>
  </si>
  <si>
    <t>ว่องไพกุล</t>
  </si>
  <si>
    <t>สาวิตรี</t>
  </si>
  <si>
    <t>นิลตา</t>
  </si>
  <si>
    <t>การณ์สุข</t>
  </si>
  <si>
    <t>สัมมาสาร</t>
  </si>
  <si>
    <t>สุชาติ</t>
  </si>
  <si>
    <t>กองไพวัลย์</t>
  </si>
  <si>
    <t>สุทธิพร</t>
  </si>
  <si>
    <t>ฟุ้งจันทึก</t>
  </si>
  <si>
    <t>สุพจน์</t>
  </si>
  <si>
    <t>สิทธิโชคสัมพันธ์</t>
  </si>
  <si>
    <t>สุพพัต</t>
  </si>
  <si>
    <t>จันทนะสุคนธ์</t>
  </si>
  <si>
    <t>สุมัส</t>
  </si>
  <si>
    <t>อ่อนศิลา</t>
  </si>
  <si>
    <t>สมทรัพย์</t>
  </si>
  <si>
    <t>สุริยะ</t>
  </si>
  <si>
    <t>มูลเทพพิชัย</t>
  </si>
  <si>
    <t>สุวรรณ</t>
  </si>
  <si>
    <t>ไชยณรงค์</t>
  </si>
  <si>
    <t>เทียมจันทึก</t>
  </si>
  <si>
    <t>เส็ง</t>
  </si>
  <si>
    <t>แซ่โล้ว</t>
  </si>
  <si>
    <t>หมู</t>
  </si>
  <si>
    <t>มุทุจิตต์</t>
  </si>
  <si>
    <t>อดิเรก</t>
  </si>
  <si>
    <t>สุทธสิน</t>
  </si>
  <si>
    <t>ศรีสารคาม</t>
  </si>
  <si>
    <t>อัจฉรา</t>
  </si>
  <si>
    <t>ทองวิจิตร</t>
  </si>
  <si>
    <t>อัยต์ลดา</t>
  </si>
  <si>
    <t>กระต่ายเล็ก</t>
  </si>
  <si>
    <t>บุญเทียม</t>
  </si>
  <si>
    <t>จันทอง</t>
  </si>
  <si>
    <t>จำนวนผู้พิการ</t>
  </si>
  <si>
    <t>ชาย</t>
  </si>
  <si>
    <t>หญิง</t>
  </si>
  <si>
    <t>01777 รพ.สต.หินลับ</t>
  </si>
  <si>
    <t>01778 รพ.สต.หลังเขา</t>
  </si>
  <si>
    <t>01779 รพ.สต.สาวน้อย</t>
  </si>
  <si>
    <t>01780 รพ.สต.มิตรภาพ</t>
  </si>
  <si>
    <t>01781 รพ.สต.คลองไทร</t>
  </si>
  <si>
    <t>01782 รพ.สต.หนองย่างเสือ</t>
  </si>
  <si>
    <t>01783 รพ.สต.ลำสมพุง</t>
  </si>
  <si>
    <t>01784 รพ.สต.โป่งไทร</t>
  </si>
  <si>
    <t>01785 รพ.สต.หนองโป่ง</t>
  </si>
  <si>
    <t>01787 รพ.สต.คลองม่วงเหนือ</t>
  </si>
  <si>
    <t>01788 รพ.สต.ซับสนุ่น</t>
  </si>
  <si>
    <t>01789 รพ.สต.วังยาง</t>
  </si>
  <si>
    <t>10815 รพ.มวกเหล็ก</t>
  </si>
  <si>
    <t>01786 รพ.สต.เฉลิมพระเกียรติฯ</t>
  </si>
  <si>
    <t>4.ทางจิตใจหรือพฤติกรรมหรือออทิสติก</t>
  </si>
  <si>
    <t>5.ทางสติปัญญา</t>
  </si>
  <si>
    <t>6.ทางการเรียนรู้</t>
  </si>
  <si>
    <t>สิทธิพงษ์</t>
  </si>
  <si>
    <t>พึ่งไทย</t>
  </si>
  <si>
    <t>สุธิพงษ์</t>
  </si>
  <si>
    <t>คณารัตน์</t>
  </si>
  <si>
    <t>วิศัลย์</t>
  </si>
  <si>
    <t>ห่วงสุวรรณ</t>
  </si>
  <si>
    <t>แก่งคอย</t>
  </si>
  <si>
    <t>ภิรมย์</t>
  </si>
  <si>
    <t>คชสิทธิ์</t>
  </si>
  <si>
    <t>จีน</t>
  </si>
  <si>
    <t>เทียนสุคนธ์</t>
  </si>
  <si>
    <t>พรพิมล</t>
  </si>
  <si>
    <t>อารีย์</t>
  </si>
  <si>
    <t>มั่นเจริญ</t>
  </si>
  <si>
    <t>สมจิตร์</t>
  </si>
  <si>
    <t>อุ่นกมล</t>
  </si>
  <si>
    <t>บังอร</t>
  </si>
  <si>
    <t>ภักดี</t>
  </si>
  <si>
    <t>สว่างรัมย์</t>
  </si>
  <si>
    <t>เสนอกลาง</t>
  </si>
  <si>
    <t>เทือก</t>
  </si>
  <si>
    <t>จันทรบาล</t>
  </si>
  <si>
    <t>สุด</t>
  </si>
  <si>
    <t>สีสุธรรม</t>
  </si>
  <si>
    <t>ประไพ</t>
  </si>
  <si>
    <t>ทิพย์คูนอก</t>
  </si>
  <si>
    <t>บุญเตียง</t>
  </si>
  <si>
    <t>พงษ์จันทึก</t>
  </si>
  <si>
    <t>เหล่านาคำ</t>
  </si>
  <si>
    <t>หงิมกระโทก</t>
  </si>
  <si>
    <t>ศิลา</t>
  </si>
  <si>
    <t>สุริยนต์</t>
  </si>
  <si>
    <t>จินดาพงษ์</t>
  </si>
  <si>
    <t>มันขุนทด</t>
  </si>
  <si>
    <t>อุบล</t>
  </si>
  <si>
    <t>มาลา</t>
  </si>
  <si>
    <t>มหาวงษ์</t>
  </si>
  <si>
    <t>เงิน</t>
  </si>
  <si>
    <t>อ้ายติ๊บ</t>
  </si>
  <si>
    <t>เดชคุ้ม</t>
  </si>
  <si>
    <t>สม</t>
  </si>
  <si>
    <t>หนูสกุล</t>
  </si>
  <si>
    <t>สุวรณณ</t>
  </si>
  <si>
    <t>ทองดีมีศรี</t>
  </si>
  <si>
    <t>หอม</t>
  </si>
  <si>
    <t>รัตน์</t>
  </si>
  <si>
    <t>เพ็ชรพึ่งวงษ์</t>
  </si>
  <si>
    <t>วรรณวิสา</t>
  </si>
  <si>
    <t>ยักพันธ์</t>
  </si>
  <si>
    <t>เกศราพร</t>
  </si>
  <si>
    <t>สุโทษา</t>
  </si>
  <si>
    <t>พิมพ์</t>
  </si>
  <si>
    <t>วงษ์สามาน</t>
  </si>
  <si>
    <t>ศักดิ์ชาย</t>
  </si>
  <si>
    <t>น้อมสมบัติ</t>
  </si>
  <si>
    <t>จรัส</t>
  </si>
  <si>
    <t>น้อยจุ่น</t>
  </si>
  <si>
    <t>จรินทร์</t>
  </si>
  <si>
    <t>หนิมพานิชย์</t>
  </si>
  <si>
    <t>เปรื่อง</t>
  </si>
  <si>
    <t>ชมภูทับ</t>
  </si>
  <si>
    <t>ใยทา</t>
  </si>
  <si>
    <t>คำตา</t>
  </si>
  <si>
    <t>โสทอง</t>
  </si>
  <si>
    <t>วัฒพล</t>
  </si>
  <si>
    <t>สุธน</t>
  </si>
  <si>
    <t>ทัน</t>
  </si>
  <si>
    <t>บุตรงาม</t>
  </si>
  <si>
    <t>หวิด</t>
  </si>
  <si>
    <t>นิจถาวร</t>
  </si>
  <si>
    <t>จตุพล</t>
  </si>
  <si>
    <t>อาจหาญ</t>
  </si>
  <si>
    <t>ผู้พิการติดเตียง</t>
  </si>
  <si>
    <t>หมายเหตุ</t>
  </si>
  <si>
    <t>ภัทราภรณ์</t>
  </si>
  <si>
    <t>ทองน้อย</t>
  </si>
  <si>
    <t>ชมเชย</t>
  </si>
  <si>
    <t>สมหญิง</t>
  </si>
  <si>
    <t>ขอเจริญ</t>
  </si>
  <si>
    <t>ท้าวธรรมศรี</t>
  </si>
  <si>
    <t>จันทร์เพ็ญ</t>
  </si>
  <si>
    <t>บุญเต็ม</t>
  </si>
  <si>
    <t>ชยานันท์</t>
  </si>
  <si>
    <t>เมืองที่รัก</t>
  </si>
  <si>
    <t>มานพ</t>
  </si>
  <si>
    <t>ด้วงที่สุด</t>
  </si>
  <si>
    <t>ไกรมานพ</t>
  </si>
  <si>
    <t>มยุลี</t>
  </si>
  <si>
    <t>ศรีจันทร์</t>
  </si>
  <si>
    <t>เสนาะ</t>
  </si>
  <si>
    <t>จันทร์สุวรรณ</t>
  </si>
  <si>
    <t>นิตย์ใจพรหม</t>
  </si>
  <si>
    <t>หล้า</t>
  </si>
  <si>
    <t>จุณศรี</t>
  </si>
  <si>
    <t>แพงพรจันทร์</t>
  </si>
  <si>
    <t>จุมพลกรัง</t>
  </si>
  <si>
    <t>สมรักษ์</t>
  </si>
  <si>
    <t>ชมกลิ่น</t>
  </si>
  <si>
    <t>แจ่มกระจ่าง</t>
  </si>
  <si>
    <t>อินจันทึก</t>
  </si>
  <si>
    <t>สอนกล้า</t>
  </si>
  <si>
    <t>สราวุธ</t>
  </si>
  <si>
    <t>ค้ำจุน</t>
  </si>
  <si>
    <t>รุ่งเรือง</t>
  </si>
  <si>
    <t>ยุพา</t>
  </si>
  <si>
    <t>บุตรพันสอน</t>
  </si>
  <si>
    <t>ปณิดา</t>
  </si>
  <si>
    <t>เพศ (1 ชาย, 2 หญิง)</t>
  </si>
  <si>
    <t>วงค์ประเสริฐ</t>
  </si>
  <si>
    <t>ศรณรินทร์</t>
  </si>
  <si>
    <t>สิริวงศ์</t>
  </si>
  <si>
    <t>อางค์</t>
  </si>
  <si>
    <t>จงชิดกลาง</t>
  </si>
  <si>
    <t>อัมพร</t>
  </si>
  <si>
    <t>ทองปลิว</t>
  </si>
  <si>
    <t>สุภาพร</t>
  </si>
  <si>
    <t>ช้าง</t>
  </si>
  <si>
    <t>น้อยบ้านโง้ง</t>
  </si>
  <si>
    <t>สำอาง</t>
  </si>
  <si>
    <t>แป้นจันทร</t>
  </si>
  <si>
    <t>วันทอง</t>
  </si>
  <si>
    <t>สหรัฐ</t>
  </si>
  <si>
    <t>หวลห้อย</t>
  </si>
  <si>
    <t>อายะชู</t>
  </si>
  <si>
    <t>กินรี</t>
  </si>
  <si>
    <t>ภควรรธ</t>
  </si>
  <si>
    <t>พันธตุ่น</t>
  </si>
  <si>
    <t>เบี้ยความพิการ (1 ได้รับ, 0 ยังไม่ได้รับ)</t>
  </si>
  <si>
    <t>รินทอง</t>
  </si>
  <si>
    <t>แพไธสง</t>
  </si>
  <si>
    <t>ขอบจักรวาล</t>
  </si>
  <si>
    <t>สัญชัย</t>
  </si>
  <si>
    <t>บุญยการ</t>
  </si>
  <si>
    <t xml:space="preserve">นิศานาถ </t>
  </si>
  <si>
    <t>เกตุเปี่ยม</t>
  </si>
  <si>
    <t>ปอก</t>
  </si>
  <si>
    <t>ศิลานิล</t>
  </si>
  <si>
    <t>ไพฑูร์</t>
  </si>
  <si>
    <t>รุจินันทกร</t>
  </si>
  <si>
    <t>ทั่ง</t>
  </si>
  <si>
    <t>สีเสมอ</t>
  </si>
  <si>
    <t>บำรุง</t>
  </si>
  <si>
    <t>ทองประเสริฐ</t>
  </si>
  <si>
    <t>สุธิพา</t>
  </si>
  <si>
    <t>สุนิสา</t>
  </si>
  <si>
    <t>พิมพ์ทอง</t>
  </si>
  <si>
    <t>รัชนี</t>
  </si>
  <si>
    <t>ชนะณรงค์</t>
  </si>
  <si>
    <t>ลม</t>
  </si>
  <si>
    <t>งามสมโศรก</t>
  </si>
  <si>
    <t>รายใหม่</t>
  </si>
  <si>
    <t>รำพัน</t>
  </si>
  <si>
    <t>จันทร์เทศ</t>
  </si>
  <si>
    <t>ชัยยะ</t>
  </si>
  <si>
    <t>สรยุทธ</t>
  </si>
  <si>
    <t>ตันไพบูลย์</t>
  </si>
  <si>
    <t>เกลี้ยงสุวรรณ</t>
  </si>
  <si>
    <t>ขันทอง</t>
  </si>
  <si>
    <t>จุมพันธ์</t>
  </si>
  <si>
    <t>ก้องภพ</t>
  </si>
  <si>
    <t>ไชโย</t>
  </si>
  <si>
    <t>ยอดสวรรค์</t>
  </si>
  <si>
    <t>ถนอม</t>
  </si>
  <si>
    <t>จันทร์ที</t>
  </si>
  <si>
    <t>พิกุลทอง</t>
  </si>
  <si>
    <t>ดอกพิกุล</t>
  </si>
  <si>
    <t>แก้วตุมกา</t>
  </si>
  <si>
    <t>บุญเหลือ</t>
  </si>
  <si>
    <t>สุขสวัสดิ์</t>
  </si>
  <si>
    <t>สุภัทรา</t>
  </si>
  <si>
    <t>เวียง</t>
  </si>
  <si>
    <t>เงียบ</t>
  </si>
  <si>
    <t>เกรงสำโรง</t>
  </si>
  <si>
    <t>นราธิป</t>
  </si>
  <si>
    <t>สูปกำปัง</t>
  </si>
  <si>
    <t>สุคันธจันทร์</t>
  </si>
  <si>
    <t>ตันเจริญผล</t>
  </si>
  <si>
    <t>เพ็ชรนิล</t>
  </si>
  <si>
    <t>นัดใหม่</t>
  </si>
  <si>
    <t>สมชาติ</t>
  </si>
  <si>
    <t>เชย</t>
  </si>
  <si>
    <t>นาคเครือ</t>
  </si>
  <si>
    <t>พึ่งเจียม</t>
  </si>
  <si>
    <t>วันดี</t>
  </si>
  <si>
    <t>สุปติ</t>
  </si>
  <si>
    <t>สิริบุญ</t>
  </si>
  <si>
    <t>นครแสน</t>
  </si>
  <si>
    <t>ที</t>
  </si>
  <si>
    <t>มณีฉาย</t>
  </si>
  <si>
    <t>สุภชาติ</t>
  </si>
  <si>
    <t>สบายถิ่น</t>
  </si>
  <si>
    <t>น้ำนอง</t>
  </si>
  <si>
    <t>มี</t>
  </si>
  <si>
    <t>พรทิพย์</t>
  </si>
  <si>
    <t>ฮุย</t>
  </si>
  <si>
    <t>ขอหมั่นกลาง</t>
  </si>
  <si>
    <t>ชลอศักดิ์</t>
  </si>
  <si>
    <t>โยธา</t>
  </si>
  <si>
    <t>รัตนโชค</t>
  </si>
  <si>
    <t>อุ่นบางหลวง</t>
  </si>
  <si>
    <t>ผัน</t>
  </si>
  <si>
    <t>ขนาดกลาง</t>
  </si>
  <si>
    <t>มนต์</t>
  </si>
  <si>
    <t>ขอนบกลาง</t>
  </si>
  <si>
    <t>ตุ่ม</t>
  </si>
  <si>
    <t>พึ่งร่มกลาง</t>
  </si>
  <si>
    <t>พะวงค์</t>
  </si>
  <si>
    <t>ธรรมนิทรา</t>
  </si>
  <si>
    <t>ศุภกร</t>
  </si>
  <si>
    <t>จำปานาถ</t>
  </si>
  <si>
    <t>เรณุกา</t>
  </si>
  <si>
    <t>พลวัน</t>
  </si>
  <si>
    <t>อัคนี</t>
  </si>
  <si>
    <t>ราศี</t>
  </si>
  <si>
    <t>ทวิทย์</t>
  </si>
  <si>
    <t>ทิพสอน</t>
  </si>
  <si>
    <t>สร้อย</t>
  </si>
  <si>
    <t>มิตตะรัก</t>
  </si>
  <si>
    <t>บุญกลาง</t>
  </si>
  <si>
    <t>ฉัตรกระโทก</t>
  </si>
  <si>
    <t>กองตาพันธ์</t>
  </si>
  <si>
    <t>สุวิชา</t>
  </si>
  <si>
    <t>บุตรบาล</t>
  </si>
  <si>
    <t>สมสุข</t>
  </si>
  <si>
    <t>นฤภัย</t>
  </si>
  <si>
    <t>เลิศ</t>
  </si>
  <si>
    <t>ดีกระโทก</t>
  </si>
  <si>
    <t>เจ็กมาก</t>
  </si>
  <si>
    <t>เบ้าทอง</t>
  </si>
  <si>
    <t>เหมือน</t>
  </si>
  <si>
    <t>จงจิตรกลาง</t>
  </si>
  <si>
    <t>อนงค์</t>
  </si>
  <si>
    <t>เหลือ</t>
  </si>
  <si>
    <t>เขียวสวาท</t>
  </si>
  <si>
    <t>ขอสินกลาง</t>
  </si>
  <si>
    <t>ล้าเริง</t>
  </si>
  <si>
    <t>สิทธิชัย</t>
  </si>
  <si>
    <t>แน่งน้อย</t>
  </si>
  <si>
    <t>นาเลิง</t>
  </si>
  <si>
    <t>หมอยา</t>
  </si>
  <si>
    <t>ภาษี</t>
  </si>
  <si>
    <t>อินทร์</t>
  </si>
  <si>
    <t>ดีอินทร์</t>
  </si>
  <si>
    <t>สีไพร</t>
  </si>
  <si>
    <t>เติมดี</t>
  </si>
  <si>
    <t>มนัส</t>
  </si>
  <si>
    <t>พลูหลำ</t>
  </si>
  <si>
    <t>ทองใส</t>
  </si>
  <si>
    <t>สังข์ทอง</t>
  </si>
  <si>
    <t>สุริยัน</t>
  </si>
  <si>
    <t>บุญนำ</t>
  </si>
  <si>
    <t>อรุรสวัสดิ์</t>
  </si>
  <si>
    <t>ขันซ้าย</t>
  </si>
  <si>
    <t>บัวพัน</t>
  </si>
  <si>
    <t>สานสุข</t>
  </si>
  <si>
    <t>กฤษฏา</t>
  </si>
  <si>
    <t>สุระกุล</t>
  </si>
  <si>
    <t>สุดสาระ</t>
  </si>
  <si>
    <t>ศรี</t>
  </si>
  <si>
    <t>สงค์สะอาด</t>
  </si>
  <si>
    <t>พิสมัย</t>
  </si>
  <si>
    <t>เกษรอินทร์</t>
  </si>
  <si>
    <t>ศิรวิชญ์</t>
  </si>
  <si>
    <t>ปัญทวาย</t>
  </si>
  <si>
    <t>มานะ</t>
  </si>
  <si>
    <t>เมฆหมอก</t>
  </si>
  <si>
    <t>วารุณี</t>
  </si>
  <si>
    <t>ดิษฐคลึ</t>
  </si>
  <si>
    <t>พายับ</t>
  </si>
  <si>
    <t>แย้มเงิน</t>
  </si>
  <si>
    <t>ดีอนันต์</t>
  </si>
  <si>
    <t>จ่อย</t>
  </si>
  <si>
    <t>ส.ต.ต.</t>
  </si>
  <si>
    <t>ดิบแดง</t>
  </si>
  <si>
    <t>สวนสุวรรณ</t>
  </si>
  <si>
    <t>งามสง่า</t>
  </si>
  <si>
    <t>คงเจริญ</t>
  </si>
  <si>
    <t>พิชัย</t>
  </si>
  <si>
    <t>หุตานุกูล</t>
  </si>
  <si>
    <t>วรรณชูยศ</t>
  </si>
  <si>
    <t>ทนงศักดิ์</t>
  </si>
  <si>
    <t>ศักษาการ</t>
  </si>
  <si>
    <t>ทวีศักดิ์</t>
  </si>
  <si>
    <t>คงกิจไพศาล</t>
  </si>
  <si>
    <t>ชโลม</t>
  </si>
  <si>
    <t>สิริกิจ</t>
  </si>
  <si>
    <t>ปาน</t>
  </si>
  <si>
    <t>ช้อยขุนทด</t>
  </si>
  <si>
    <t>นิกร</t>
  </si>
  <si>
    <t>ศรลือชัย</t>
  </si>
  <si>
    <t>บุญยืน</t>
  </si>
  <si>
    <t>จินารักษ์</t>
  </si>
  <si>
    <t>ซิ้วเอ็ง</t>
  </si>
  <si>
    <t>แซ่แต้</t>
  </si>
  <si>
    <t>บ่อจันทึก</t>
  </si>
  <si>
    <t>รพ.สต.หินลับ (01777)</t>
  </si>
  <si>
    <t>รพ.สต.หลังเขา (01778)</t>
  </si>
  <si>
    <t>รพ.สต.สาวน้อย (01779)</t>
  </si>
  <si>
    <t>รพ.สต.มิตรภาพ (01780)</t>
  </si>
  <si>
    <t>รพ.มวกเหล็ก (10815)</t>
  </si>
  <si>
    <t>รพ.สต.คลองไทร (01781)</t>
  </si>
  <si>
    <t>รพ.สต.หนองย่างเสือ (01782)</t>
  </si>
  <si>
    <t>รพ.สต.โป่งไทร (01784)</t>
  </si>
  <si>
    <t>รพ.สต.ลำสมพุง (01783)</t>
  </si>
  <si>
    <t>รพ.สต.หนองโป่ง (01785)</t>
  </si>
  <si>
    <t>รพ.สต.เฉลิมพระเกียรติ (01786)</t>
  </si>
  <si>
    <t>รพ.สต.คลองม่วงเหนือ (01787)</t>
  </si>
  <si>
    <t>รพ.สต.ซับสนุ่น (01788)</t>
  </si>
  <si>
    <t>รพ.สต.วังยาง (01789)</t>
  </si>
  <si>
    <t>เสียชีวิต</t>
  </si>
  <si>
    <t>ชาย(รวม</t>
  </si>
  <si>
    <t>หญิง (รวม)</t>
  </si>
  <si>
    <t>ย้ายออก</t>
  </si>
  <si>
    <t>3</t>
  </si>
  <si>
    <t>10</t>
  </si>
  <si>
    <t>2</t>
  </si>
  <si>
    <t>4</t>
  </si>
  <si>
    <t>6</t>
  </si>
  <si>
    <t>5</t>
  </si>
  <si>
    <t>ปุ๋ย</t>
  </si>
  <si>
    <t>แถวอุทุม</t>
  </si>
  <si>
    <t>โฮ่</t>
  </si>
  <si>
    <t>หูหนวก</t>
  </si>
  <si>
    <t>รือ</t>
  </si>
  <si>
    <t>แดงคำ</t>
  </si>
  <si>
    <t>พิการแต่กำเนิด</t>
  </si>
  <si>
    <t>เฮง</t>
  </si>
  <si>
    <t>แซ่เล้า</t>
  </si>
  <si>
    <t>stork</t>
  </si>
  <si>
    <t>เอ็น</t>
  </si>
  <si>
    <t>กล้าหาญ</t>
  </si>
  <si>
    <t>3 1911 00018 95 0</t>
  </si>
  <si>
    <t>จอมจอหอ</t>
  </si>
  <si>
    <t>บุตรแสงดี</t>
  </si>
  <si>
    <t>จันทร์ทอง</t>
  </si>
  <si>
    <t>สุธิดา</t>
  </si>
  <si>
    <t>อังกีรัตน์</t>
  </si>
  <si>
    <t>ดุสิต</t>
  </si>
  <si>
    <t>ปุญญอมรศรี</t>
  </si>
  <si>
    <t>สุวรรณรัตรน์</t>
  </si>
  <si>
    <t>ฉั่วกุล</t>
  </si>
  <si>
    <t>ไพจิตต์</t>
  </si>
  <si>
    <t>มิลินทจินดา</t>
  </si>
  <si>
    <t>ฤทธิมหันต์</t>
  </si>
  <si>
    <t>ระฟ้า</t>
  </si>
  <si>
    <t>หุ่นนิรันดร์</t>
  </si>
  <si>
    <t>ปรัชญ์พร</t>
  </si>
  <si>
    <t>ชยานุกุล</t>
  </si>
  <si>
    <t>ศักดิ์ดา</t>
  </si>
  <si>
    <t>ทองคำภา</t>
  </si>
  <si>
    <t>แสงดาว</t>
  </si>
  <si>
    <t>สีเมือง</t>
  </si>
  <si>
    <t>สีหมากสุก</t>
  </si>
  <si>
    <t>เนื่อง</t>
  </si>
  <si>
    <t>บุญนุช</t>
  </si>
  <si>
    <t>ชุมพล</t>
  </si>
  <si>
    <t>กฤษสมัย</t>
  </si>
  <si>
    <t>สุราฤทธิ์</t>
  </si>
  <si>
    <t xml:space="preserve">กราฟแสดงจำนวนผู้พิการแยกเป็น รพ.สต. ในเขตอำเภอมวกเหล็ก </t>
  </si>
  <si>
    <t>รพ.สต.หินลับ</t>
  </si>
  <si>
    <t>รพ.สต.หลังเขา</t>
  </si>
  <si>
    <t>รพ.สต.สาวน้อย</t>
  </si>
  <si>
    <t>รพ.สต.มิตรภาพ</t>
  </si>
  <si>
    <t>รพ.สต.คลองไทร</t>
  </si>
  <si>
    <t>รพ.สต.หนองย่างเสือ</t>
  </si>
  <si>
    <t>รพ.สต.ลำสมพุง</t>
  </si>
  <si>
    <t>รพ.สต.โป่งไทร</t>
  </si>
  <si>
    <t>รพ.สต.หนองโป่ง</t>
  </si>
  <si>
    <t>รพ.สต.เฉลิมพระเกียรติ</t>
  </si>
  <si>
    <t>รพ.สต.คลองม่วงเหนือ</t>
  </si>
  <si>
    <t>รพ.สต.ซับสนุ่น</t>
  </si>
  <si>
    <t>รพ.สต.วังยาง</t>
  </si>
  <si>
    <t>รพ.มวกเหล็ก</t>
  </si>
  <si>
    <t>จำนวน(ราย)</t>
  </si>
  <si>
    <t>คิดเป็นร้อยละ</t>
  </si>
  <si>
    <t xml:space="preserve">กราฟแสดงจำนวนผู้พิการแยกเป็น ตำบลในเขตอำเภอมวกเหล็ก </t>
  </si>
  <si>
    <r>
      <t xml:space="preserve">* ร้อยละ =  </t>
    </r>
    <r>
      <rPr>
        <u/>
        <sz val="10"/>
        <color indexed="8"/>
        <rFont val="Tahoma"/>
        <family val="2"/>
      </rPr>
      <t>จำนวนผู้พิการในเขต * 100</t>
    </r>
  </si>
  <si>
    <t xml:space="preserve">                    จำนวนผู้พิการทั้งหมด</t>
  </si>
  <si>
    <t>จำนวน (ราย)</t>
  </si>
  <si>
    <t>ตารางเปรียบเทียบจำนวนผู้พิการในเขต อ.มวกเหล็ก</t>
  </si>
  <si>
    <t>1 ขึ้นทะเบียนกับ พมจ.แล้ว , 2 ยังไม่ได้ขึ้นทะเบียน</t>
  </si>
  <si>
    <t>เพชรภักดี</t>
  </si>
  <si>
    <t>พรมมร</t>
  </si>
  <si>
    <t xml:space="preserve">สงค์ </t>
  </si>
  <si>
    <t>รักกลาง</t>
  </si>
  <si>
    <t>พลรัตน์</t>
  </si>
  <si>
    <t>มุกดา</t>
  </si>
  <si>
    <t>อ้นขำ</t>
  </si>
  <si>
    <t xml:space="preserve">สุภาพ </t>
  </si>
  <si>
    <t>ด้วงสำรวย</t>
  </si>
  <si>
    <t>อั้ม</t>
  </si>
  <si>
    <t>แพ่งสุวรรณ์</t>
  </si>
  <si>
    <t>พิเชฐ</t>
  </si>
  <si>
    <t>เสาร์นอก</t>
  </si>
  <si>
    <t>ด่านกลาง</t>
  </si>
  <si>
    <t>ระสา</t>
  </si>
  <si>
    <t>สอง</t>
  </si>
  <si>
    <t>แสจันทึก</t>
  </si>
  <si>
    <t>56/2</t>
  </si>
  <si>
    <t>ผล</t>
  </si>
  <si>
    <t>ชื่นงูเหลือม</t>
  </si>
  <si>
    <t>ประวิง</t>
  </si>
  <si>
    <t>แก้วแดง</t>
  </si>
  <si>
    <t>บุญเพิ่ม</t>
  </si>
  <si>
    <t>จันทกรุด</t>
  </si>
  <si>
    <t>มงคล</t>
  </si>
  <si>
    <t>ติสูงเนิน</t>
  </si>
  <si>
    <t>จันทร์คำ</t>
  </si>
  <si>
    <t>รัตน์กลาง</t>
  </si>
  <si>
    <t>ผันกลาง</t>
  </si>
  <si>
    <t>วุ้น</t>
  </si>
  <si>
    <t xml:space="preserve">ผู้พิการติดเตียง </t>
  </si>
  <si>
    <t>ฝั่งไธสง</t>
  </si>
  <si>
    <t>ปิ่นโสภา</t>
  </si>
  <si>
    <t>สุขโต</t>
  </si>
  <si>
    <t>มุ่งกลาง</t>
  </si>
  <si>
    <t>รัก</t>
  </si>
  <si>
    <t>เป้า</t>
  </si>
  <si>
    <t>บินประเสริฐ</t>
  </si>
  <si>
    <t>9</t>
  </si>
  <si>
    <t>บัวพันธ์</t>
  </si>
  <si>
    <t>ดีเริศรัมย์</t>
  </si>
  <si>
    <t>จำนวนผู้พิการแยกประเภท</t>
  </si>
  <si>
    <t>หมายเหตุ (ระหว่าง ส.ค.-ก.ย.57)</t>
  </si>
  <si>
    <t>พลธิ</t>
  </si>
  <si>
    <t>ตรีแสงสี</t>
  </si>
  <si>
    <t>แก่นวิจิตร</t>
  </si>
  <si>
    <t>สมุทร</t>
  </si>
  <si>
    <t>3/1</t>
  </si>
  <si>
    <t>เปลี่ยน</t>
  </si>
  <si>
    <t>ยาพา</t>
  </si>
  <si>
    <t>แสงทอง</t>
  </si>
  <si>
    <t>20/2</t>
  </si>
  <si>
    <t>เข็มทอง</t>
  </si>
  <si>
    <t>ชาวพรม</t>
  </si>
  <si>
    <t>(จากโครงการหน่วยบริการเคลื่อนที่ขึ้นทะเบียนคนพิการ ประจำปีงบ 2557)</t>
  </si>
  <si>
    <t>ขึ้นทะเบียนกับ พมจ. (1 ขึ้นแล้ว , 0 ยังไม่ขึ้นทะเบียน)</t>
  </si>
  <si>
    <t>บ้านเลขที่</t>
  </si>
  <si>
    <t>430/14</t>
  </si>
  <si>
    <t>473/3</t>
  </si>
  <si>
    <t>เกียรติศักดิ์</t>
  </si>
  <si>
    <t>รัศมีรามา</t>
  </si>
  <si>
    <t>143/32</t>
  </si>
  <si>
    <t>แสงถึก</t>
  </si>
  <si>
    <t>197/1</t>
  </si>
  <si>
    <t>กองสาลี</t>
  </si>
  <si>
    <t>วิลัย</t>
  </si>
  <si>
    <t>เดชสิงห์</t>
  </si>
  <si>
    <t xml:space="preserve">บ้านเลขที่ </t>
  </si>
  <si>
    <t>เหมะคุณ</t>
  </si>
  <si>
    <t>ดำรงค์ศํกษ์</t>
  </si>
  <si>
    <t>แสนพร</t>
  </si>
  <si>
    <t>โสภา</t>
  </si>
  <si>
    <t>16/1</t>
  </si>
  <si>
    <t>กฤตพัส</t>
  </si>
  <si>
    <t>ชัญถาวร</t>
  </si>
  <si>
    <t>เขียวอ้อม</t>
  </si>
  <si>
    <t>อนันดา</t>
  </si>
  <si>
    <t>จันทร์หอกลอง</t>
  </si>
  <si>
    <t>51/1</t>
  </si>
  <si>
    <t>พันศิริ</t>
  </si>
  <si>
    <t>นา</t>
  </si>
  <si>
    <t xml:space="preserve">ธาตุสุพรรณ </t>
  </si>
  <si>
    <t>ฉลอง</t>
  </si>
  <si>
    <t>ตู่ไทยสงค์</t>
  </si>
  <si>
    <t>ทรวงโพธิ์</t>
  </si>
  <si>
    <t>อ้นจันทร์</t>
  </si>
  <si>
    <t>หวัง</t>
  </si>
  <si>
    <t>ตีบสันเทียะ</t>
  </si>
  <si>
    <t>เทียม</t>
  </si>
  <si>
    <t>เปียพะเนาว์</t>
  </si>
  <si>
    <t xml:space="preserve">ชา </t>
  </si>
  <si>
    <t>ใยพงษ์</t>
  </si>
  <si>
    <t>อ้อน</t>
  </si>
  <si>
    <t>โอชะกลิ่น</t>
  </si>
  <si>
    <t>เปินขุนทด</t>
  </si>
  <si>
    <t>นิตย์</t>
  </si>
  <si>
    <t>แสง</t>
  </si>
  <si>
    <t>ธรรมมา</t>
  </si>
  <si>
    <t>จิตรเลิศ</t>
  </si>
  <si>
    <t>สุขชื่น</t>
  </si>
  <si>
    <t>พ่วงรอด</t>
  </si>
  <si>
    <t>เทียบ</t>
  </si>
  <si>
    <t>หลงพิมาย</t>
  </si>
  <si>
    <t>โฮม</t>
  </si>
  <si>
    <t>ปาสาจะ</t>
  </si>
  <si>
    <t>105/1</t>
  </si>
  <si>
    <t>ภัทรพงศ์</t>
  </si>
  <si>
    <t>จันกรูด</t>
  </si>
  <si>
    <t>มิ่ง</t>
  </si>
  <si>
    <t>หลึม</t>
  </si>
  <si>
    <t>กิจจันทึก</t>
  </si>
  <si>
    <t>284/1</t>
  </si>
  <si>
    <t>เอี้ยง</t>
  </si>
  <si>
    <t>ภู่นอก</t>
  </si>
  <si>
    <t>คำผล</t>
  </si>
  <si>
    <t>เลาะสูงเนิน</t>
  </si>
  <si>
    <t>ดำ</t>
  </si>
  <si>
    <t>นรินทร์นอก</t>
  </si>
  <si>
    <t>ผู้จุ้ย</t>
  </si>
  <si>
    <t>ดีกระสัง</t>
  </si>
  <si>
    <t>ไข่</t>
  </si>
  <si>
    <t>ธงสันเทียะ</t>
  </si>
  <si>
    <t>106/1</t>
  </si>
  <si>
    <t>ชม้อย</t>
  </si>
  <si>
    <t>วันกระโทก</t>
  </si>
  <si>
    <t>แพงศรีเพชร</t>
  </si>
  <si>
    <t>กุหลาบ</t>
  </si>
  <si>
    <t>บุตรที</t>
  </si>
  <si>
    <t>สุธิวรรณ</t>
  </si>
  <si>
    <t>(ชื่อเดิม.. ติ๋ม )</t>
  </si>
  <si>
    <t>(ชื่อเดิม..ติ๋ม)</t>
  </si>
  <si>
    <t>7</t>
  </si>
  <si>
    <t>8</t>
  </si>
  <si>
    <t>หมายเหตุ (ระหว่าง ต.ค.-พ.ย.57)</t>
  </si>
  <si>
    <t>ธนพล</t>
  </si>
  <si>
    <t>ธุกาสิทธิ์</t>
  </si>
  <si>
    <t>สิงห์กุล</t>
  </si>
  <si>
    <t>หมายเหตุ (ระหว่าง พ.ย.-ธ.ค.57)</t>
  </si>
  <si>
    <t>หมายเหตุ (ระหว่าง ธ.ค.-ม.ค.58)</t>
  </si>
  <si>
    <t>3 1911 00650 30 3</t>
  </si>
  <si>
    <t>ณิชา</t>
  </si>
  <si>
    <t>เสนคราม</t>
  </si>
  <si>
    <t>ติดบ้าน</t>
  </si>
  <si>
    <t>นิดา</t>
  </si>
  <si>
    <t>อารมณ์</t>
  </si>
  <si>
    <t>พัด</t>
  </si>
  <si>
    <t xml:space="preserve">มา </t>
  </si>
  <si>
    <t>พูลสวัสดิ์</t>
  </si>
  <si>
    <t>สมร</t>
  </si>
  <si>
    <t>ศรนรินทร์</t>
  </si>
  <si>
    <t>พลภาณุมาศ</t>
  </si>
  <si>
    <t>ธรรมาภรณ์กุล</t>
  </si>
  <si>
    <t>เขียวงาม</t>
  </si>
  <si>
    <t>แซงรัมย์</t>
  </si>
  <si>
    <t>ชโรธร</t>
  </si>
  <si>
    <t>รักษาสกุล</t>
  </si>
  <si>
    <t>แสนคำ</t>
  </si>
  <si>
    <t>จอกเงิน</t>
  </si>
  <si>
    <t>ศิริพัฒน์</t>
  </si>
  <si>
    <t>ลออ</t>
  </si>
  <si>
    <t>เคลือนาค</t>
  </si>
  <si>
    <t>ดำรงค์</t>
  </si>
  <si>
    <t>กรงจันทร์</t>
  </si>
  <si>
    <t>ขุนดา</t>
  </si>
  <si>
    <t>บัวไข</t>
  </si>
  <si>
    <t>ตรีวิสูตร</t>
  </si>
  <si>
    <t>พงศวัชร</t>
  </si>
  <si>
    <t>ขำปากพลี</t>
  </si>
  <si>
    <t>จูนิม</t>
  </si>
  <si>
    <t>รายชื่อเขตเทศบาลมวกเหล็ก</t>
  </si>
  <si>
    <t>ใบสี</t>
  </si>
  <si>
    <t>กัลยาณี</t>
  </si>
  <si>
    <t>เหมาะทอง</t>
  </si>
  <si>
    <t>สุปัน</t>
  </si>
  <si>
    <t>ภูมีแก้ว</t>
  </si>
  <si>
    <t>สุรเชษฐ์</t>
  </si>
  <si>
    <t>แซ่เซี๊ยะ</t>
  </si>
  <si>
    <t>ประสนิท</t>
  </si>
  <si>
    <t>ธวัส</t>
  </si>
  <si>
    <t>สมรจิตร</t>
  </si>
  <si>
    <t>สีโชระ</t>
  </si>
  <si>
    <t>กาสิทธิ์</t>
  </si>
  <si>
    <t>จันดี</t>
  </si>
  <si>
    <t>เที่ยงธรรม</t>
  </si>
  <si>
    <t>บุญพา</t>
  </si>
  <si>
    <t>อบต.มิตรภาพ</t>
  </si>
  <si>
    <t>102/2</t>
  </si>
  <si>
    <t>466/69</t>
  </si>
  <si>
    <t>274/6</t>
  </si>
  <si>
    <t>ภารวี(จีรนันท์)</t>
  </si>
  <si>
    <t>202/7</t>
  </si>
  <si>
    <t>303/38</t>
  </si>
  <si>
    <t>321/18</t>
  </si>
  <si>
    <t>28/1</t>
  </si>
  <si>
    <t>220/63</t>
  </si>
  <si>
    <t>468/56</t>
  </si>
  <si>
    <t>127/1</t>
  </si>
  <si>
    <t>ศรีนุกูล</t>
  </si>
  <si>
    <t>ศิรศักดิ์</t>
  </si>
  <si>
    <t>เรืองวงษ์งาม</t>
  </si>
  <si>
    <t>สุวรรณทอง</t>
  </si>
  <si>
    <t>ดาริณี</t>
  </si>
  <si>
    <t>สุดโต</t>
  </si>
  <si>
    <t>ลอง</t>
  </si>
  <si>
    <t>โพนทอง</t>
  </si>
  <si>
    <t>เรวัตร</t>
  </si>
  <si>
    <t>สุมาลัย</t>
  </si>
  <si>
    <t>ภานุทัศน์</t>
  </si>
  <si>
    <t>ส.อ.</t>
  </si>
  <si>
    <t>สนธยา</t>
  </si>
  <si>
    <t>คอนแหยม</t>
  </si>
  <si>
    <t>กรชินันท์</t>
  </si>
  <si>
    <t>นรสิงห์</t>
  </si>
  <si>
    <t>บรรเทา</t>
  </si>
  <si>
    <t>ราชพฤกษ์</t>
  </si>
  <si>
    <t>ลมขุนทด</t>
  </si>
  <si>
    <t>สงคราม</t>
  </si>
  <si>
    <t>กิจนาสุทธิ์</t>
  </si>
  <si>
    <t>467/116</t>
  </si>
  <si>
    <t>ขำเขียว</t>
  </si>
  <si>
    <t>ปี</t>
  </si>
  <si>
    <t>หมอกจันทึก</t>
  </si>
  <si>
    <t>จ้อยแพง</t>
  </si>
  <si>
    <t>คล้ายมณีหาญ</t>
  </si>
  <si>
    <t>ปรเมศ</t>
  </si>
  <si>
    <t>ใยลักษณ์</t>
  </si>
  <si>
    <t>18/28</t>
  </si>
  <si>
    <t>24/2</t>
  </si>
  <si>
    <t>17</t>
  </si>
  <si>
    <t>13</t>
  </si>
  <si>
    <t>12</t>
  </si>
  <si>
    <t>21</t>
  </si>
  <si>
    <t>46</t>
  </si>
  <si>
    <t>47</t>
  </si>
  <si>
    <t>49</t>
  </si>
  <si>
    <t>22</t>
  </si>
  <si>
    <t>ขาซ้ายขาดใต้เข่า</t>
  </si>
  <si>
    <t>ขาขาดใต้เข่า2ข้าง</t>
  </si>
  <si>
    <t>ขาขวาขาดใต้เข่า</t>
  </si>
  <si>
    <t>ขาขาด</t>
  </si>
  <si>
    <t>ขาขวาขาดเหนือเข่า</t>
  </si>
  <si>
    <t>ขาขวาขาดระดับเข่า, เท้าซ้ายขาดแค่ส้นเท้า</t>
  </si>
  <si>
    <t>ขาขาดเหนือเข่า2ข้าง</t>
  </si>
  <si>
    <t>ขาซ้ายขาดเหนือเข่า</t>
  </si>
  <si>
    <r>
      <rPr>
        <sz val="12"/>
        <color indexed="1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</t>
    </r>
  </si>
  <si>
    <t>หมายเหตุ (ระหว่าง ม.ค.-ก.พ.58)</t>
  </si>
  <si>
    <t>พิการขาขาด</t>
  </si>
  <si>
    <t>หวังคู้กลาง</t>
  </si>
  <si>
    <t>กาณต์</t>
  </si>
  <si>
    <t>กีเนีย</t>
  </si>
  <si>
    <t>บุญชง</t>
  </si>
  <si>
    <t>กล่ำโหมด</t>
  </si>
  <si>
    <t>199/2</t>
  </si>
  <si>
    <t xml:space="preserve">พิการติดเตียง </t>
  </si>
  <si>
    <r>
      <t>พิการติดเตียง</t>
    </r>
    <r>
      <rPr>
        <sz val="12"/>
        <rFont val="TH SarabunPSK"/>
        <family val="2"/>
      </rPr>
      <t xml:space="preserve"> </t>
    </r>
  </si>
  <si>
    <t>ทองคูณ</t>
  </si>
  <si>
    <t>ทวีคูณ</t>
  </si>
  <si>
    <t>สุนยะราช</t>
  </si>
  <si>
    <t>คำพลอย</t>
  </si>
  <si>
    <t>ยิ่งได้ชม</t>
  </si>
  <si>
    <t>ถวิน</t>
  </si>
  <si>
    <t>ชื่อเดิม บังเอิญ</t>
  </si>
  <si>
    <t>อนัญญา</t>
  </si>
  <si>
    <t>เมืองกลาง</t>
  </si>
  <si>
    <t>พนัชกร</t>
  </si>
  <si>
    <t>กิ่งจำปา</t>
  </si>
  <si>
    <t>ผ่านพินิจ</t>
  </si>
  <si>
    <t>พูลศิลป์</t>
  </si>
  <si>
    <t>จันทร์ฉาย</t>
  </si>
  <si>
    <t>สุรารักษ์</t>
  </si>
  <si>
    <t>อรอนงค์</t>
  </si>
  <si>
    <t>ฉิพาหาสี</t>
  </si>
  <si>
    <t>ทับทิมดำ</t>
  </si>
  <si>
    <t>ศักดิ์การ</t>
  </si>
  <si>
    <t>ธนาวุฒิ</t>
  </si>
  <si>
    <t>ก้อนรัมย์</t>
  </si>
  <si>
    <t>สุธี</t>
  </si>
  <si>
    <t>เลิศอาษาพงษ์</t>
  </si>
  <si>
    <t>วุฒินันท์</t>
  </si>
  <si>
    <t>บมขุนทด</t>
  </si>
  <si>
    <t>เขตจะโป๊ะ</t>
  </si>
  <si>
    <t xml:space="preserve">ขาซ้ายขาดใต้เข่า </t>
  </si>
  <si>
    <t>53</t>
  </si>
  <si>
    <t>48</t>
  </si>
  <si>
    <t>สามี</t>
  </si>
  <si>
    <t>80/3</t>
  </si>
  <si>
    <t>ปรับปรุงจากพิการติดเตียง เป็นพิการทั่วไป</t>
  </si>
  <si>
    <t>** sub acute care</t>
  </si>
  <si>
    <r>
      <t xml:space="preserve"> </t>
    </r>
    <r>
      <rPr>
        <sz val="12"/>
        <color indexed="10"/>
        <rFont val="TH SarabunPSK"/>
        <family val="2"/>
      </rPr>
      <t>ผู้พิการติดเตียง</t>
    </r>
  </si>
  <si>
    <t>ติดบ้าน สูงอายุ</t>
  </si>
  <si>
    <t>ติดบ้าน ตาบอด</t>
  </si>
  <si>
    <t xml:space="preserve">ติดบ้าน </t>
  </si>
  <si>
    <t>*เป็นคนพิการขาขาด แต่ไม่ขอรับอุปกรณ์</t>
  </si>
  <si>
    <r>
      <rPr>
        <sz val="12"/>
        <color indexed="10"/>
        <rFont val="TH SarabunPSK"/>
        <family val="2"/>
      </rPr>
      <t>พิการติดเตียง</t>
    </r>
    <r>
      <rPr>
        <sz val="12"/>
        <rFont val="TH SarabunPSK"/>
        <family val="2"/>
      </rPr>
      <t xml:space="preserve"> </t>
    </r>
  </si>
  <si>
    <t>(ปรับปรุงจากพิการทั่วไป เป็นติดเตียง)</t>
  </si>
  <si>
    <t>คำมี</t>
  </si>
  <si>
    <t>หยุยจันทึก</t>
  </si>
  <si>
    <t>หมายเหตุ (ระหว่าง ก.พ.-มี.ค.58)</t>
  </si>
  <si>
    <t>14</t>
  </si>
  <si>
    <t>11</t>
  </si>
  <si>
    <t>51</t>
  </si>
  <si>
    <t xml:space="preserve">ผู้พิการติดเตียง  </t>
  </si>
  <si>
    <t>(ปรับปรุงจากพิการทั่วไปเป็นติดเตียง)</t>
  </si>
  <si>
    <r>
      <rPr>
        <sz val="12"/>
        <color indexed="1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</t>
    </r>
  </si>
  <si>
    <t xml:space="preserve">ชราติดเตียง  </t>
  </si>
  <si>
    <t xml:space="preserve"> แก้ไขเป็นผู้พิการติดบ้าน</t>
  </si>
  <si>
    <t xml:space="preserve"> (ปรับปรุงจากพิการทั่วไปเป็นติดเตียง)</t>
  </si>
  <si>
    <t>3191100028238</t>
  </si>
  <si>
    <t>55/1</t>
  </si>
  <si>
    <t>* รายชื่อตกหล่น</t>
  </si>
  <si>
    <t>3140900023752</t>
  </si>
  <si>
    <t>ธนยรัตน์</t>
  </si>
  <si>
    <t>หวังกุศล</t>
  </si>
  <si>
    <t>ขาขวาขาดระดับสะโพก</t>
  </si>
  <si>
    <t>หมายเหตุ (ระหว่าง มี.ค.-เม.ย.58)</t>
  </si>
  <si>
    <t xml:space="preserve">ขาขวาขาดใต้เข่า </t>
  </si>
  <si>
    <t>3-1902-00228-39-4</t>
  </si>
  <si>
    <t>สำลี</t>
  </si>
  <si>
    <t>ล้อมญาติ</t>
  </si>
  <si>
    <t>อยู่นอกเขต</t>
  </si>
  <si>
    <t xml:space="preserve"> (ปรับปรุงจากพิการทั่วไป)</t>
  </si>
  <si>
    <t>( ผู้ป่วยระยะสุดท้าย )</t>
  </si>
  <si>
    <t>ฮวย</t>
  </si>
  <si>
    <t>เสือยอด</t>
  </si>
  <si>
    <t>กลั่นกลิ่น</t>
  </si>
  <si>
    <t>เลียง</t>
  </si>
  <si>
    <t>แขนขาด</t>
  </si>
  <si>
    <t>เกิดสุข</t>
  </si>
  <si>
    <t>ประเจิด</t>
  </si>
  <si>
    <t>แสงเพลิง</t>
  </si>
  <si>
    <t>หวาด</t>
  </si>
  <si>
    <t>นามโคกสูง</t>
  </si>
  <si>
    <t>กล้าณรงค์</t>
  </si>
  <si>
    <t>ดอกบัวเผื่อ</t>
  </si>
  <si>
    <t>สิริมา</t>
  </si>
  <si>
    <t>เท่ายา</t>
  </si>
  <si>
    <t>หมายเหตุ (ระหว่าง เม.ย.-พ.ค.58)</t>
  </si>
  <si>
    <t>เดิม</t>
  </si>
  <si>
    <t>ราย</t>
  </si>
  <si>
    <t>83/1</t>
  </si>
  <si>
    <t>39/1</t>
  </si>
  <si>
    <t>81/3</t>
  </si>
  <si>
    <t>110/1</t>
  </si>
  <si>
    <t>149/2</t>
  </si>
  <si>
    <t>เปลี่ยนชื่อ ชญากุล</t>
  </si>
  <si>
    <t>ตึน</t>
  </si>
  <si>
    <t>จงแจ้งกลาง</t>
  </si>
  <si>
    <t>พูน</t>
  </si>
  <si>
    <t>นาคนาม</t>
  </si>
  <si>
    <t>ตัวอยู่ซับพรืก</t>
  </si>
  <si>
    <t>ตัวอยู่ตลาดมวกเหล็ก</t>
  </si>
  <si>
    <t>ชื่อเดิม สุณีรัตน์</t>
  </si>
  <si>
    <t>ตัวอยู่ ม.3 แลนด์สเค็ป</t>
  </si>
  <si>
    <t>ตัวอยู่หมุ่ 3</t>
  </si>
  <si>
    <t>ปรับปรุงจากพิการติดเตียง เป็นพิการทั่วไป / ตัวอยู่ ม.3</t>
  </si>
  <si>
    <t>ตัวอยู่ จ.ชลบุรี</t>
  </si>
  <si>
    <t>ตัวไม่อยู่ชื่ออยุ่  อยู่ อ.แก่งคอย</t>
  </si>
  <si>
    <t>(ปรับปรุงจากพิการทั่วไป)   เป็น stroke</t>
  </si>
  <si>
    <t>อุบัติเหตุตกบ้าน</t>
  </si>
  <si>
    <t>วิศวะ</t>
  </si>
  <si>
    <t>แสงแก้วใส</t>
  </si>
  <si>
    <t>19/1</t>
  </si>
  <si>
    <t>คมกริช</t>
  </si>
  <si>
    <t>สวยกลาง</t>
  </si>
  <si>
    <t>ออทิสติก</t>
  </si>
  <si>
    <t>* sub acute care</t>
  </si>
  <si>
    <t>15</t>
  </si>
  <si>
    <t>50</t>
  </si>
  <si>
    <t>ได้รับการฟื้นฟู เปลี่ยนเป็นติดบ้าน</t>
  </si>
  <si>
    <t xml:space="preserve"> ได้รับการฟื้นฟู เปลี่ยนเป็นพิการติดบ้าน</t>
  </si>
  <si>
    <t>ได้รับการฟื้นฟู เปลี่ยนเป็นพิการติดบ้าน</t>
  </si>
  <si>
    <t>ปรับปรุงจากพิการทั่วไปเป็นติดเตียง</t>
  </si>
  <si>
    <t>หมายเหตุ (ระหว่าง พ.ค.- มิ.ย.58)</t>
  </si>
  <si>
    <r>
      <t xml:space="preserve">ผู้พิการติดเตียง </t>
    </r>
    <r>
      <rPr>
        <sz val="12"/>
        <rFont val="TH SarabunPSK"/>
        <family val="2"/>
      </rPr>
      <t xml:space="preserve"> </t>
    </r>
  </si>
  <si>
    <r>
      <rPr>
        <sz val="12"/>
        <color rgb="FFFF000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 </t>
    </r>
  </si>
  <si>
    <t>ได้รับการผื้นฟู เปลี่ยนเป็นติดบ้าน</t>
  </si>
  <si>
    <t>ชื่อเดิม สมจิตร</t>
  </si>
  <si>
    <t>พิการติดเตียง</t>
  </si>
  <si>
    <t>ปรับปรุงจากพิการทั่วไป เป็นติดเตียง</t>
  </si>
  <si>
    <t>มุ</t>
  </si>
  <si>
    <t>พรมจันทึก</t>
  </si>
  <si>
    <t>133</t>
  </si>
  <si>
    <t>ศรีวิรัตน์</t>
  </si>
  <si>
    <t>146/1</t>
  </si>
  <si>
    <t>(งานเวชฯ แจ้งเป็นผู้พิการติดเตียง มิ.ย.58)</t>
  </si>
  <si>
    <t>แสน</t>
  </si>
  <si>
    <t>ชลีกา</t>
  </si>
  <si>
    <t>154/6</t>
  </si>
  <si>
    <t>เพิ่มใหม่</t>
  </si>
  <si>
    <t>18</t>
  </si>
  <si>
    <t>54</t>
  </si>
  <si>
    <t>หมายเหตุ (ระหว่าง มิ.ย.- ก.ค.58)</t>
  </si>
  <si>
    <t xml:space="preserve">ผู้พิการติดเตียง    </t>
  </si>
  <si>
    <t>ผู้พิการติดเตียง  (ปรับปรุงจากพิการทั่วไป เป็นติดเตียง</t>
  </si>
  <si>
    <t xml:space="preserve">พิการติดเตียง   </t>
  </si>
  <si>
    <t>แพ่งสวัสดิ์</t>
  </si>
  <si>
    <t>วิแมน</t>
  </si>
  <si>
    <t>วันทา</t>
  </si>
  <si>
    <t>มวกเหล้ก</t>
  </si>
  <si>
    <t>คำวีระ</t>
  </si>
  <si>
    <t>เดือน สิงหาคม 2558</t>
  </si>
  <si>
    <t>สรุปจำนวนคนพิการในเขต อ.มวกเหล็ก  ประจำเดือน สิงหาคม 2558</t>
  </si>
  <si>
    <t>สรุปจำนวนผู้พิการแยก รพ.สต. ในเขตอำเภอมวกเหล็ก ประจำเดือน สิงหาคม 2558</t>
  </si>
  <si>
    <t>หมายเหตุ (ระหว่าง ก.ค..- ส.ค.58)</t>
  </si>
  <si>
    <t>*ข้อมูลไม่เปลี่ยนแปลง</t>
  </si>
  <si>
    <t>เสียชิวิต</t>
  </si>
  <si>
    <t>บาท</t>
  </si>
  <si>
    <t>ปรับปรุงจากพิการติดเตียงเป็นติดบ้าน</t>
  </si>
  <si>
    <t>*ข้อมูลเดิมไม่เปลี่ยนแปลง</t>
  </si>
  <si>
    <t>*ข้อมูลเดิม ไม่เปลี่ยนแปลง</t>
  </si>
  <si>
    <t>ได้รับการฟื้นฟูเปลี่ยนเปล็นติดบ้าน</t>
  </si>
  <si>
    <r>
      <rPr>
        <sz val="12"/>
        <rFont val="TH SarabunPSK"/>
        <family val="2"/>
      </rPr>
      <t xml:space="preserve">เสียชีวิต </t>
    </r>
    <r>
      <rPr>
        <sz val="12"/>
        <color rgb="FFFF0000"/>
        <rFont val="TH SarabunPSK"/>
        <family val="2"/>
      </rPr>
      <t>/ผู้พิการติดเตียง  / ติดบ้าน</t>
    </r>
  </si>
  <si>
    <r>
      <rPr>
        <sz val="12"/>
        <rFont val="TH SarabunPSK"/>
        <family val="2"/>
      </rPr>
      <t xml:space="preserve"> เสียชีวิต/</t>
    </r>
    <r>
      <rPr>
        <sz val="12"/>
        <color rgb="FFFF0000"/>
        <rFont val="TH SarabunPSK"/>
        <family val="2"/>
      </rPr>
      <t>ผู้พิการติดเตียง  / ติดบ้าน</t>
    </r>
  </si>
</sst>
</file>

<file path=xl/styles.xml><?xml version="1.0" encoding="utf-8"?>
<styleSheet xmlns="http://schemas.openxmlformats.org/spreadsheetml/2006/main">
  <numFmts count="3">
    <numFmt numFmtId="187" formatCode="[$-1000000]0\ 0000\ 00000\ 00\ 0"/>
    <numFmt numFmtId="188" formatCode="[$-1000000]0&quot; &quot;0000&quot; &quot;00000&quot; &quot;00&quot; &quot;0"/>
    <numFmt numFmtId="189" formatCode="#\ ?/10"/>
  </numFmts>
  <fonts count="29">
    <font>
      <sz val="11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ahoma"/>
      <family val="2"/>
    </font>
    <font>
      <u/>
      <sz val="10"/>
      <color indexed="8"/>
      <name val="Tahoma"/>
      <family val="2"/>
    </font>
    <font>
      <sz val="13"/>
      <name val="TH SarabunPSK"/>
      <family val="2"/>
    </font>
    <font>
      <sz val="12"/>
      <color indexed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4"/>
      <color theme="1"/>
      <name val="TH SarabunPSK"/>
      <family val="2"/>
    </font>
    <font>
      <sz val="12"/>
      <color rgb="FF00B0F0"/>
      <name val="TH SarabunPSK"/>
      <family val="2"/>
    </font>
    <font>
      <sz val="12"/>
      <color rgb="FF7030A0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E54D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6947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86F2"/>
        <bgColor indexed="64"/>
      </patternFill>
    </fill>
    <fill>
      <patternFill patternType="solid">
        <fgColor rgb="FFF5C6F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9" fillId="0" borderId="0"/>
    <xf numFmtId="0" fontId="9" fillId="0" borderId="0"/>
  </cellStyleXfs>
  <cellXfs count="532">
    <xf numFmtId="0" fontId="0" fillId="0" borderId="0" xfId="0"/>
    <xf numFmtId="0" fontId="7" fillId="0" borderId="0" xfId="1" applyFont="1"/>
    <xf numFmtId="0" fontId="10" fillId="6" borderId="1" xfId="1" quotePrefix="1" applyNumberFormat="1" applyFont="1" applyFill="1" applyBorder="1" applyAlignment="1">
      <alignment horizontal="center" textRotation="90"/>
    </xf>
    <xf numFmtId="0" fontId="2" fillId="2" borderId="1" xfId="44" applyFont="1" applyFill="1" applyBorder="1" applyAlignment="1">
      <alignment textRotation="90"/>
    </xf>
    <xf numFmtId="0" fontId="2" fillId="3" borderId="1" xfId="44" applyFont="1" applyFill="1" applyBorder="1" applyAlignment="1">
      <alignment textRotation="90"/>
    </xf>
    <xf numFmtId="0" fontId="2" fillId="4" borderId="1" xfId="44" applyFont="1" applyFill="1" applyBorder="1" applyAlignment="1">
      <alignment textRotation="90"/>
    </xf>
    <xf numFmtId="0" fontId="2" fillId="5" borderId="1" xfId="44" applyFont="1" applyFill="1" applyBorder="1" applyAlignment="1">
      <alignment textRotation="90"/>
    </xf>
    <xf numFmtId="0" fontId="7" fillId="0" borderId="1" xfId="1" quotePrefix="1" applyNumberFormat="1" applyFont="1" applyBorder="1" applyAlignment="1">
      <alignment horizontal="center"/>
    </xf>
    <xf numFmtId="0" fontId="7" fillId="7" borderId="1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Protection="1">
      <protection locked="0"/>
    </xf>
    <xf numFmtId="0" fontId="13" fillId="0" borderId="1" xfId="1" quotePrefix="1" applyNumberFormat="1" applyFont="1" applyBorder="1" applyAlignment="1">
      <alignment horizontal="center" vertical="center"/>
    </xf>
    <xf numFmtId="0" fontId="13" fillId="0" borderId="0" xfId="1" applyFont="1"/>
    <xf numFmtId="0" fontId="13" fillId="6" borderId="1" xfId="1" quotePrefix="1" applyNumberFormat="1" applyFont="1" applyFill="1" applyBorder="1" applyAlignment="1">
      <alignment horizontal="center" textRotation="90"/>
    </xf>
    <xf numFmtId="0" fontId="13" fillId="2" borderId="1" xfId="44" applyFont="1" applyFill="1" applyBorder="1" applyAlignment="1">
      <alignment textRotation="90"/>
    </xf>
    <xf numFmtId="0" fontId="13" fillId="3" borderId="1" xfId="44" applyFont="1" applyFill="1" applyBorder="1" applyAlignment="1">
      <alignment textRotation="90"/>
    </xf>
    <xf numFmtId="0" fontId="13" fillId="4" borderId="1" xfId="44" applyFont="1" applyFill="1" applyBorder="1" applyAlignment="1">
      <alignment textRotation="90"/>
    </xf>
    <xf numFmtId="0" fontId="13" fillId="5" borderId="1" xfId="44" applyFont="1" applyFill="1" applyBorder="1" applyAlignment="1">
      <alignment textRotation="90"/>
    </xf>
    <xf numFmtId="1" fontId="13" fillId="0" borderId="1" xfId="1" quotePrefix="1" applyNumberFormat="1" applyFont="1" applyBorder="1" applyAlignment="1">
      <alignment horizontal="center"/>
    </xf>
    <xf numFmtId="187" fontId="13" fillId="0" borderId="1" xfId="1" quotePrefix="1" applyNumberFormat="1" applyFont="1" applyBorder="1"/>
    <xf numFmtId="0" fontId="13" fillId="0" borderId="1" xfId="1" quotePrefix="1" applyNumberFormat="1" applyFont="1" applyBorder="1"/>
    <xf numFmtId="0" fontId="13" fillId="0" borderId="1" xfId="1" quotePrefix="1" applyNumberFormat="1" applyFont="1" applyBorder="1" applyAlignment="1">
      <alignment horizontal="center"/>
    </xf>
    <xf numFmtId="1" fontId="13" fillId="0" borderId="1" xfId="1" quotePrefix="1" applyNumberFormat="1" applyFont="1" applyBorder="1" applyAlignment="1" applyProtection="1">
      <alignment horizontal="center"/>
      <protection locked="0"/>
    </xf>
    <xf numFmtId="0" fontId="13" fillId="0" borderId="1" xfId="1" applyFont="1" applyBorder="1"/>
    <xf numFmtId="0" fontId="13" fillId="0" borderId="1" xfId="1" quotePrefix="1" applyNumberFormat="1" applyFont="1" applyBorder="1" applyAlignment="1" applyProtection="1">
      <alignment horizontal="center"/>
      <protection locked="0"/>
    </xf>
    <xf numFmtId="0" fontId="13" fillId="0" borderId="1" xfId="6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6" applyFont="1" applyBorder="1"/>
    <xf numFmtId="0" fontId="13" fillId="0" borderId="1" xfId="1" applyNumberFormat="1" applyFont="1" applyBorder="1"/>
    <xf numFmtId="0" fontId="13" fillId="0" borderId="1" xfId="1" applyFont="1" applyFill="1" applyBorder="1" applyAlignment="1">
      <alignment horizontal="center"/>
    </xf>
    <xf numFmtId="0" fontId="22" fillId="0" borderId="1" xfId="1" applyNumberFormat="1" applyFont="1" applyBorder="1"/>
    <xf numFmtId="0" fontId="13" fillId="7" borderId="1" xfId="1" applyFont="1" applyFill="1" applyBorder="1" applyAlignment="1">
      <alignment horizontal="center"/>
    </xf>
    <xf numFmtId="0" fontId="13" fillId="7" borderId="1" xfId="1" applyFont="1" applyFill="1" applyBorder="1"/>
    <xf numFmtId="0" fontId="13" fillId="7" borderId="1" xfId="1" applyFont="1" applyFill="1" applyBorder="1" applyProtection="1">
      <protection locked="0"/>
    </xf>
    <xf numFmtId="0" fontId="13" fillId="0" borderId="0" xfId="1" applyFont="1" applyAlignment="1">
      <alignment horizontal="center"/>
    </xf>
    <xf numFmtId="0" fontId="13" fillId="0" borderId="0" xfId="1" applyFont="1" applyProtection="1">
      <protection locked="0"/>
    </xf>
    <xf numFmtId="0" fontId="10" fillId="0" borderId="0" xfId="1" applyFont="1"/>
    <xf numFmtId="0" fontId="10" fillId="0" borderId="1" xfId="1" quotePrefix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3" fillId="0" borderId="1" xfId="1" applyFont="1" applyBorder="1" applyProtection="1">
      <protection locked="0"/>
    </xf>
    <xf numFmtId="49" fontId="13" fillId="0" borderId="1" xfId="14" applyNumberFormat="1" applyFont="1" applyBorder="1" applyAlignment="1">
      <alignment horizontal="center"/>
    </xf>
    <xf numFmtId="0" fontId="13" fillId="0" borderId="1" xfId="14" applyFont="1" applyBorder="1" applyAlignment="1">
      <alignment horizontal="center"/>
    </xf>
    <xf numFmtId="0" fontId="13" fillId="0" borderId="1" xfId="14" applyFont="1" applyBorder="1" applyAlignment="1">
      <alignment horizontal="left"/>
    </xf>
    <xf numFmtId="0" fontId="13" fillId="0" borderId="1" xfId="14" applyFont="1" applyBorder="1"/>
    <xf numFmtId="0" fontId="13" fillId="0" borderId="1" xfId="21" applyFont="1" applyBorder="1"/>
    <xf numFmtId="0" fontId="13" fillId="0" borderId="1" xfId="7" applyFont="1" applyBorder="1"/>
    <xf numFmtId="0" fontId="13" fillId="0" borderId="1" xfId="7" applyFont="1" applyBorder="1" applyAlignment="1">
      <alignment horizontal="center"/>
    </xf>
    <xf numFmtId="0" fontId="13" fillId="0" borderId="1" xfId="1" applyFont="1" applyFill="1" applyBorder="1"/>
    <xf numFmtId="0" fontId="13" fillId="0" borderId="1" xfId="2" applyFont="1" applyFill="1" applyBorder="1"/>
    <xf numFmtId="0" fontId="13" fillId="0" borderId="0" xfId="1" quotePrefix="1" applyNumberFormat="1" applyFont="1"/>
    <xf numFmtId="0" fontId="13" fillId="0" borderId="2" xfId="6" applyFont="1" applyBorder="1"/>
    <xf numFmtId="188" fontId="13" fillId="0" borderId="1" xfId="1" applyNumberFormat="1" applyFont="1" applyBorder="1"/>
    <xf numFmtId="0" fontId="13" fillId="0" borderId="1" xfId="45" applyFont="1" applyFill="1" applyBorder="1" applyAlignment="1">
      <alignment horizontal="center"/>
    </xf>
    <xf numFmtId="0" fontId="13" fillId="0" borderId="1" xfId="1" applyFont="1" applyBorder="1" applyAlignment="1" applyProtection="1">
      <alignment horizontal="center"/>
      <protection locked="0"/>
    </xf>
    <xf numFmtId="1" fontId="10" fillId="0" borderId="1" xfId="1" quotePrefix="1" applyNumberFormat="1" applyFont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187" fontId="22" fillId="0" borderId="1" xfId="1" quotePrefix="1" applyNumberFormat="1" applyFont="1" applyBorder="1"/>
    <xf numFmtId="0" fontId="22" fillId="0" borderId="1" xfId="1" quotePrefix="1" applyNumberFormat="1" applyFont="1" applyBorder="1"/>
    <xf numFmtId="0" fontId="14" fillId="8" borderId="1" xfId="1" applyFont="1" applyFill="1" applyBorder="1" applyAlignment="1">
      <alignment horizontal="center"/>
    </xf>
    <xf numFmtId="0" fontId="22" fillId="0" borderId="1" xfId="1" applyFont="1" applyBorder="1"/>
    <xf numFmtId="0" fontId="13" fillId="9" borderId="1" xfId="1" quotePrefix="1" applyNumberFormat="1" applyFont="1" applyFill="1" applyBorder="1"/>
    <xf numFmtId="0" fontId="22" fillId="9" borderId="1" xfId="1" quotePrefix="1" applyNumberFormat="1" applyFont="1" applyFill="1" applyBorder="1"/>
    <xf numFmtId="1" fontId="13" fillId="9" borderId="1" xfId="1" quotePrefix="1" applyNumberFormat="1" applyFont="1" applyFill="1" applyBorder="1" applyAlignment="1">
      <alignment horizontal="center"/>
    </xf>
    <xf numFmtId="0" fontId="13" fillId="9" borderId="1" xfId="1" applyFont="1" applyFill="1" applyBorder="1" applyAlignment="1">
      <alignment horizontal="center"/>
    </xf>
    <xf numFmtId="0" fontId="13" fillId="9" borderId="0" xfId="1" applyFont="1" applyFill="1" applyAlignment="1">
      <alignment horizontal="center"/>
    </xf>
    <xf numFmtId="0" fontId="13" fillId="0" borderId="0" xfId="1" applyFont="1" applyBorder="1"/>
    <xf numFmtId="0" fontId="13" fillId="5" borderId="3" xfId="44" applyFont="1" applyFill="1" applyBorder="1" applyAlignment="1">
      <alignment textRotation="90"/>
    </xf>
    <xf numFmtId="0" fontId="13" fillId="0" borderId="3" xfId="1" applyFont="1" applyFill="1" applyBorder="1"/>
    <xf numFmtId="0" fontId="13" fillId="0" borderId="3" xfId="1" applyFont="1" applyBorder="1"/>
    <xf numFmtId="0" fontId="13" fillId="0" borderId="3" xfId="1" applyFont="1" applyFill="1" applyBorder="1" applyAlignment="1">
      <alignment horizontal="center"/>
    </xf>
    <xf numFmtId="0" fontId="13" fillId="7" borderId="3" xfId="1" applyFont="1" applyFill="1" applyBorder="1" applyAlignment="1">
      <alignment horizontal="center"/>
    </xf>
    <xf numFmtId="0" fontId="15" fillId="0" borderId="1" xfId="1" applyFont="1" applyBorder="1"/>
    <xf numFmtId="0" fontId="13" fillId="10" borderId="1" xfId="1" applyFont="1" applyFill="1" applyBorder="1"/>
    <xf numFmtId="0" fontId="13" fillId="11" borderId="1" xfId="1" applyFont="1" applyFill="1" applyBorder="1" applyAlignment="1">
      <alignment textRotation="90"/>
    </xf>
    <xf numFmtId="0" fontId="13" fillId="0" borderId="1" xfId="2" applyFont="1" applyFill="1" applyBorder="1" applyAlignment="1">
      <alignment horizontal="center"/>
    </xf>
    <xf numFmtId="0" fontId="13" fillId="12" borderId="1" xfId="1" applyFont="1" applyFill="1" applyBorder="1" applyAlignment="1">
      <alignment horizontal="center"/>
    </xf>
    <xf numFmtId="0" fontId="13" fillId="12" borderId="1" xfId="1" applyFont="1" applyFill="1" applyBorder="1"/>
    <xf numFmtId="1" fontId="13" fillId="10" borderId="1" xfId="1" quotePrefix="1" applyNumberFormat="1" applyFont="1" applyFill="1" applyBorder="1" applyAlignment="1">
      <alignment horizontal="center"/>
    </xf>
    <xf numFmtId="0" fontId="22" fillId="0" borderId="1" xfId="1" quotePrefix="1" applyNumberFormat="1" applyFont="1" applyBorder="1" applyAlignment="1">
      <alignment horizontal="center"/>
    </xf>
    <xf numFmtId="0" fontId="22" fillId="0" borderId="1" xfId="1" quotePrefix="1" applyNumberFormat="1" applyFont="1" applyBorder="1" applyAlignment="1" applyProtection="1">
      <alignment horizontal="center"/>
      <protection locked="0"/>
    </xf>
    <xf numFmtId="1" fontId="10" fillId="9" borderId="1" xfId="1" quotePrefix="1" applyNumberFormat="1" applyFont="1" applyFill="1" applyBorder="1" applyAlignment="1">
      <alignment horizontal="center"/>
    </xf>
    <xf numFmtId="0" fontId="10" fillId="9" borderId="1" xfId="1" quotePrefix="1" applyNumberFormat="1" applyFont="1" applyFill="1" applyBorder="1" applyAlignment="1">
      <alignment horizontal="center"/>
    </xf>
    <xf numFmtId="0" fontId="10" fillId="9" borderId="0" xfId="1" applyFont="1" applyFill="1"/>
    <xf numFmtId="0" fontId="7" fillId="0" borderId="1" xfId="1" quotePrefix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/>
    </xf>
    <xf numFmtId="0" fontId="10" fillId="9" borderId="1" xfId="1" applyFont="1" applyFill="1" applyBorder="1" applyAlignment="1">
      <alignment horizontal="center"/>
    </xf>
    <xf numFmtId="0" fontId="21" fillId="0" borderId="0" xfId="33"/>
    <xf numFmtId="0" fontId="7" fillId="0" borderId="3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21" fillId="0" borderId="0" xfId="40"/>
    <xf numFmtId="0" fontId="21" fillId="0" borderId="0" xfId="42"/>
    <xf numFmtId="0" fontId="23" fillId="0" borderId="0" xfId="43" applyFont="1"/>
    <xf numFmtId="0" fontId="10" fillId="0" borderId="4" xfId="1" applyFont="1" applyBorder="1" applyAlignment="1">
      <alignment horizontal="left"/>
    </xf>
    <xf numFmtId="0" fontId="10" fillId="0" borderId="3" xfId="1" applyNumberFormat="1" applyFont="1" applyBorder="1" applyAlignment="1">
      <alignment horizontal="center" vertical="center"/>
    </xf>
    <xf numFmtId="0" fontId="10" fillId="0" borderId="1" xfId="1" quotePrefix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left"/>
    </xf>
    <xf numFmtId="0" fontId="10" fillId="13" borderId="1" xfId="1" applyNumberFormat="1" applyFont="1" applyFill="1" applyBorder="1" applyAlignment="1">
      <alignment horizontal="center"/>
    </xf>
    <xf numFmtId="0" fontId="10" fillId="13" borderId="1" xfId="1" quotePrefix="1" applyNumberFormat="1" applyFont="1" applyFill="1" applyBorder="1" applyAlignment="1">
      <alignment horizontal="center"/>
    </xf>
    <xf numFmtId="49" fontId="10" fillId="13" borderId="5" xfId="1" applyNumberFormat="1" applyFont="1" applyFill="1" applyBorder="1" applyAlignment="1">
      <alignment horizontal="center" vertical="center"/>
    </xf>
    <xf numFmtId="0" fontId="23" fillId="0" borderId="0" xfId="35" applyFont="1"/>
    <xf numFmtId="0" fontId="10" fillId="13" borderId="5" xfId="1" quotePrefix="1" applyNumberFormat="1" applyFont="1" applyFill="1" applyBorder="1" applyAlignment="1">
      <alignment horizontal="center" vertical="center"/>
    </xf>
    <xf numFmtId="0" fontId="10" fillId="0" borderId="6" xfId="1" quotePrefix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left"/>
    </xf>
    <xf numFmtId="0" fontId="10" fillId="0" borderId="2" xfId="1" quotePrefix="1" applyNumberFormat="1" applyFont="1" applyBorder="1" applyAlignment="1">
      <alignment horizontal="center"/>
    </xf>
    <xf numFmtId="0" fontId="10" fillId="0" borderId="7" xfId="1" quotePrefix="1" applyNumberFormat="1" applyFont="1" applyBorder="1" applyAlignment="1">
      <alignment horizontal="center"/>
    </xf>
    <xf numFmtId="49" fontId="10" fillId="13" borderId="1" xfId="1" applyNumberFormat="1" applyFont="1" applyFill="1" applyBorder="1" applyAlignment="1">
      <alignment horizontal="center" vertical="center"/>
    </xf>
    <xf numFmtId="49" fontId="10" fillId="13" borderId="0" xfId="1" applyNumberFormat="1" applyFont="1" applyFill="1" applyBorder="1" applyAlignment="1">
      <alignment horizontal="center" vertical="center"/>
    </xf>
    <xf numFmtId="0" fontId="23" fillId="0" borderId="0" xfId="43" applyFont="1" applyFill="1" applyBorder="1"/>
    <xf numFmtId="49" fontId="23" fillId="0" borderId="0" xfId="43" applyNumberFormat="1" applyFont="1" applyFill="1" applyBorder="1" applyAlignment="1">
      <alignment horizontal="center"/>
    </xf>
    <xf numFmtId="0" fontId="23" fillId="0" borderId="0" xfId="43" applyFont="1" applyFill="1"/>
    <xf numFmtId="0" fontId="13" fillId="0" borderId="0" xfId="1" quotePrefix="1" applyNumberFormat="1" applyFont="1" applyFill="1" applyBorder="1"/>
    <xf numFmtId="0" fontId="13" fillId="0" borderId="0" xfId="1" quotePrefix="1" applyNumberFormat="1" applyFont="1" applyFill="1" applyBorder="1" applyAlignment="1">
      <alignment horizontal="center"/>
    </xf>
    <xf numFmtId="0" fontId="13" fillId="0" borderId="0" xfId="1" quotePrefix="1" applyNumberFormat="1" applyFont="1" applyFill="1" applyBorder="1" applyAlignment="1" applyProtection="1">
      <alignment horizontal="center"/>
      <protection locked="0"/>
    </xf>
    <xf numFmtId="0" fontId="21" fillId="0" borderId="1" xfId="33" applyFill="1" applyBorder="1"/>
    <xf numFmtId="0" fontId="7" fillId="0" borderId="1" xfId="1" quotePrefix="1" applyNumberFormat="1" applyFont="1" applyFill="1" applyBorder="1" applyAlignment="1">
      <alignment horizontal="center" textRotation="90"/>
    </xf>
    <xf numFmtId="0" fontId="7" fillId="0" borderId="1" xfId="1" applyNumberFormat="1" applyFont="1" applyFill="1" applyBorder="1" applyAlignment="1">
      <alignment horizontal="center" textRotation="90"/>
    </xf>
    <xf numFmtId="187" fontId="13" fillId="0" borderId="0" xfId="1" quotePrefix="1" applyNumberFormat="1" applyFont="1" applyBorder="1"/>
    <xf numFmtId="0" fontId="13" fillId="0" borderId="0" xfId="1" quotePrefix="1" applyNumberFormat="1" applyFont="1" applyBorder="1"/>
    <xf numFmtId="0" fontId="13" fillId="0" borderId="0" xfId="1" applyNumberFormat="1" applyFont="1" applyBorder="1"/>
    <xf numFmtId="0" fontId="24" fillId="0" borderId="0" xfId="1" applyFont="1"/>
    <xf numFmtId="187" fontId="22" fillId="0" borderId="0" xfId="1" quotePrefix="1" applyNumberFormat="1" applyFont="1" applyBorder="1"/>
    <xf numFmtId="0" fontId="22" fillId="0" borderId="0" xfId="1" applyNumberFormat="1" applyFont="1" applyBorder="1"/>
    <xf numFmtId="0" fontId="22" fillId="0" borderId="1" xfId="1" applyFont="1" applyFill="1" applyBorder="1" applyAlignment="1">
      <alignment horizontal="center"/>
    </xf>
    <xf numFmtId="0" fontId="10" fillId="0" borderId="1" xfId="1" quotePrefix="1" applyNumberFormat="1" applyFont="1" applyFill="1" applyBorder="1" applyAlignment="1">
      <alignment horizontal="left"/>
    </xf>
    <xf numFmtId="0" fontId="16" fillId="0" borderId="1" xfId="0" applyFont="1" applyBorder="1"/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/>
    <xf numFmtId="0" fontId="13" fillId="0" borderId="0" xfId="1" applyFont="1" applyFill="1" applyBorder="1" applyProtection="1">
      <protection locked="0"/>
    </xf>
    <xf numFmtId="187" fontId="13" fillId="0" borderId="0" xfId="1" applyNumberFormat="1" applyFont="1" applyBorder="1"/>
    <xf numFmtId="0" fontId="13" fillId="9" borderId="0" xfId="1" applyNumberFormat="1" applyFont="1" applyFill="1" applyBorder="1"/>
    <xf numFmtId="0" fontId="10" fillId="0" borderId="1" xfId="1" applyFont="1" applyFill="1" applyBorder="1" applyAlignment="1">
      <alignment horizontal="center"/>
    </xf>
    <xf numFmtId="0" fontId="10" fillId="13" borderId="1" xfId="43" applyFont="1" applyFill="1" applyBorder="1" applyAlignment="1">
      <alignment vertical="center"/>
    </xf>
    <xf numFmtId="0" fontId="23" fillId="13" borderId="1" xfId="43" applyFont="1" applyFill="1" applyBorder="1" applyAlignment="1">
      <alignment vertical="center"/>
    </xf>
    <xf numFmtId="0" fontId="10" fillId="13" borderId="1" xfId="43" applyFont="1" applyFill="1" applyBorder="1" applyAlignment="1">
      <alignment horizontal="center" vertical="center"/>
    </xf>
    <xf numFmtId="0" fontId="10" fillId="14" borderId="8" xfId="43" applyFont="1" applyFill="1" applyBorder="1" applyAlignment="1">
      <alignment horizontal="center"/>
    </xf>
    <xf numFmtId="0" fontId="23" fillId="14" borderId="8" xfId="43" applyFont="1" applyFill="1" applyBorder="1" applyAlignment="1">
      <alignment horizontal="center"/>
    </xf>
    <xf numFmtId="0" fontId="23" fillId="14" borderId="1" xfId="43" applyFont="1" applyFill="1" applyBorder="1"/>
    <xf numFmtId="49" fontId="23" fillId="6" borderId="1" xfId="43" applyNumberFormat="1" applyFont="1" applyFill="1" applyBorder="1" applyAlignment="1">
      <alignment horizontal="center"/>
    </xf>
    <xf numFmtId="0" fontId="10" fillId="6" borderId="9" xfId="1" applyFont="1" applyFill="1" applyBorder="1" applyAlignment="1">
      <alignment horizontal="center"/>
    </xf>
    <xf numFmtId="0" fontId="10" fillId="6" borderId="1" xfId="43" applyFont="1" applyFill="1" applyBorder="1" applyAlignment="1">
      <alignment horizontal="center"/>
    </xf>
    <xf numFmtId="0" fontId="23" fillId="6" borderId="4" xfId="43" applyFont="1" applyFill="1" applyBorder="1"/>
    <xf numFmtId="0" fontId="23" fillId="0" borderId="1" xfId="43" applyFont="1" applyFill="1" applyBorder="1"/>
    <xf numFmtId="0" fontId="13" fillId="8" borderId="1" xfId="1" applyNumberFormat="1" applyFont="1" applyFill="1" applyBorder="1" applyAlignment="1">
      <alignment horizontal="center" textRotation="90"/>
    </xf>
    <xf numFmtId="0" fontId="10" fillId="8" borderId="1" xfId="1" applyNumberFormat="1" applyFont="1" applyFill="1" applyBorder="1" applyAlignment="1">
      <alignment horizontal="center"/>
    </xf>
    <xf numFmtId="0" fontId="10" fillId="8" borderId="1" xfId="1" quotePrefix="1" applyNumberFormat="1" applyFont="1" applyFill="1" applyBorder="1" applyAlignment="1">
      <alignment horizontal="center"/>
    </xf>
    <xf numFmtId="0" fontId="10" fillId="8" borderId="1" xfId="1" applyFont="1" applyFill="1" applyBorder="1" applyAlignment="1">
      <alignment horizontal="center"/>
    </xf>
    <xf numFmtId="0" fontId="21" fillId="0" borderId="0" xfId="42" applyFill="1"/>
    <xf numFmtId="0" fontId="13" fillId="0" borderId="0" xfId="1" applyFont="1" applyFill="1" applyAlignment="1">
      <alignment horizontal="center"/>
    </xf>
    <xf numFmtId="0" fontId="13" fillId="0" borderId="1" xfId="13" applyFont="1" applyBorder="1"/>
    <xf numFmtId="0" fontId="13" fillId="0" borderId="1" xfId="13" applyFont="1" applyBorder="1" applyAlignment="1">
      <alignment horizontal="center"/>
    </xf>
    <xf numFmtId="0" fontId="13" fillId="0" borderId="1" xfId="20" applyFont="1" applyBorder="1"/>
    <xf numFmtId="49" fontId="13" fillId="0" borderId="1" xfId="20" applyNumberFormat="1" applyFont="1" applyBorder="1" applyAlignment="1">
      <alignment horizontal="center"/>
    </xf>
    <xf numFmtId="0" fontId="13" fillId="0" borderId="1" xfId="20" applyFont="1" applyBorder="1" applyAlignment="1">
      <alignment horizontal="center"/>
    </xf>
    <xf numFmtId="0" fontId="13" fillId="0" borderId="1" xfId="20" applyFont="1" applyBorder="1" applyAlignment="1">
      <alignment horizontal="left"/>
    </xf>
    <xf numFmtId="0" fontId="13" fillId="0" borderId="1" xfId="27" applyFont="1" applyBorder="1"/>
    <xf numFmtId="0" fontId="23" fillId="13" borderId="1" xfId="4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0" fillId="15" borderId="1" xfId="1" quotePrefix="1" applyNumberFormat="1" applyFont="1" applyFill="1" applyBorder="1" applyAlignment="1">
      <alignment horizontal="center" vertical="center"/>
    </xf>
    <xf numFmtId="0" fontId="10" fillId="15" borderId="1" xfId="1" applyNumberFormat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/>
    </xf>
    <xf numFmtId="1" fontId="13" fillId="0" borderId="1" xfId="1" quotePrefix="1" applyNumberFormat="1" applyFont="1" applyFill="1" applyBorder="1" applyAlignment="1">
      <alignment horizontal="center"/>
    </xf>
    <xf numFmtId="49" fontId="23" fillId="0" borderId="1" xfId="43" applyNumberFormat="1" applyFont="1" applyFill="1" applyBorder="1" applyAlignment="1">
      <alignment horizontal="center"/>
    </xf>
    <xf numFmtId="1" fontId="22" fillId="0" borderId="1" xfId="1" quotePrefix="1" applyNumberFormat="1" applyFont="1" applyBorder="1" applyAlignment="1" applyProtection="1">
      <alignment horizontal="center"/>
      <protection locked="0"/>
    </xf>
    <xf numFmtId="0" fontId="22" fillId="0" borderId="1" xfId="20" applyFont="1" applyBorder="1" applyAlignment="1">
      <alignment horizontal="center"/>
    </xf>
    <xf numFmtId="0" fontId="22" fillId="0" borderId="1" xfId="20" applyFont="1" applyBorder="1" applyAlignment="1">
      <alignment horizontal="left"/>
    </xf>
    <xf numFmtId="0" fontId="22" fillId="0" borderId="1" xfId="1" applyFont="1" applyFill="1" applyBorder="1"/>
    <xf numFmtId="0" fontId="13" fillId="0" borderId="1" xfId="6" applyFont="1" applyFill="1" applyBorder="1"/>
    <xf numFmtId="0" fontId="7" fillId="0" borderId="0" xfId="1" applyFont="1" applyFill="1"/>
    <xf numFmtId="0" fontId="22" fillId="0" borderId="1" xfId="1" applyNumberFormat="1" applyFont="1" applyFill="1" applyBorder="1"/>
    <xf numFmtId="0" fontId="22" fillId="0" borderId="1" xfId="1" quotePrefix="1" applyNumberFormat="1" applyFont="1" applyFill="1" applyBorder="1" applyAlignment="1">
      <alignment horizontal="center"/>
    </xf>
    <xf numFmtId="1" fontId="22" fillId="0" borderId="1" xfId="1" quotePrefix="1" applyNumberFormat="1" applyFont="1" applyFill="1" applyBorder="1" applyAlignment="1" applyProtection="1">
      <alignment horizontal="center"/>
      <protection locked="0"/>
    </xf>
    <xf numFmtId="0" fontId="13" fillId="0" borderId="1" xfId="1" quotePrefix="1" applyNumberFormat="1" applyFont="1" applyFill="1" applyBorder="1" applyAlignment="1">
      <alignment horizontal="center"/>
    </xf>
    <xf numFmtId="0" fontId="13" fillId="0" borderId="0" xfId="1" applyFont="1" applyFill="1"/>
    <xf numFmtId="0" fontId="25" fillId="0" borderId="0" xfId="1" applyFont="1"/>
    <xf numFmtId="0" fontId="13" fillId="0" borderId="1" xfId="1" applyNumberFormat="1" applyFont="1" applyBorder="1" applyAlignment="1">
      <alignment horizontal="center"/>
    </xf>
    <xf numFmtId="0" fontId="22" fillId="0" borderId="0" xfId="1" applyFont="1"/>
    <xf numFmtId="187" fontId="13" fillId="0" borderId="0" xfId="1" applyNumberFormat="1" applyFont="1" applyFill="1" applyBorder="1"/>
    <xf numFmtId="0" fontId="13" fillId="0" borderId="0" xfId="1" applyNumberFormat="1" applyFont="1" applyFill="1" applyBorder="1"/>
    <xf numFmtId="0" fontId="10" fillId="6" borderId="1" xfId="1" quotePrefix="1" applyNumberFormat="1" applyFont="1" applyFill="1" applyBorder="1" applyAlignment="1">
      <alignment horizontal="center"/>
    </xf>
    <xf numFmtId="0" fontId="10" fillId="6" borderId="1" xfId="1" applyNumberFormat="1" applyFont="1" applyFill="1" applyBorder="1" applyAlignment="1">
      <alignment horizontal="center" vertical="center"/>
    </xf>
    <xf numFmtId="0" fontId="10" fillId="6" borderId="1" xfId="1" quotePrefix="1" applyNumberFormat="1" applyFont="1" applyFill="1" applyBorder="1" applyAlignment="1">
      <alignment horizontal="center" vertical="center"/>
    </xf>
    <xf numFmtId="0" fontId="10" fillId="15" borderId="1" xfId="1" quotePrefix="1" applyNumberFormat="1" applyFont="1" applyFill="1" applyBorder="1" applyAlignment="1">
      <alignment horizontal="center"/>
    </xf>
    <xf numFmtId="0" fontId="13" fillId="6" borderId="2" xfId="1" quotePrefix="1" applyNumberFormat="1" applyFont="1" applyFill="1" applyBorder="1" applyAlignment="1">
      <alignment horizontal="center" textRotation="90"/>
    </xf>
    <xf numFmtId="0" fontId="10" fillId="9" borderId="1" xfId="1" applyFont="1" applyFill="1" applyBorder="1"/>
    <xf numFmtId="0" fontId="10" fillId="6" borderId="1" xfId="1" applyFont="1" applyFill="1" applyBorder="1" applyAlignment="1">
      <alignment horizontal="center"/>
    </xf>
    <xf numFmtId="0" fontId="23" fillId="6" borderId="1" xfId="43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13" fillId="16" borderId="1" xfId="44" applyFont="1" applyFill="1" applyBorder="1" applyAlignment="1">
      <alignment horizontal="center" shrinkToFit="1"/>
    </xf>
    <xf numFmtId="0" fontId="19" fillId="16" borderId="0" xfId="1" applyFont="1" applyFill="1" applyAlignment="1">
      <alignment vertical="center" textRotation="90"/>
    </xf>
    <xf numFmtId="0" fontId="13" fillId="0" borderId="0" xfId="44" applyFont="1" applyFill="1" applyBorder="1" applyAlignment="1">
      <alignment horizontal="center" shrinkToFit="1"/>
    </xf>
    <xf numFmtId="0" fontId="19" fillId="0" borderId="0" xfId="1" applyFont="1" applyFill="1" applyBorder="1" applyAlignment="1">
      <alignment vertical="center" textRotation="90"/>
    </xf>
    <xf numFmtId="0" fontId="19" fillId="16" borderId="1" xfId="1" applyFont="1" applyFill="1" applyBorder="1" applyAlignment="1">
      <alignment vertical="center" textRotation="90"/>
    </xf>
    <xf numFmtId="0" fontId="13" fillId="16" borderId="1" xfId="1" applyFont="1" applyFill="1" applyBorder="1"/>
    <xf numFmtId="0" fontId="19" fillId="16" borderId="1" xfId="1" applyFont="1" applyFill="1" applyBorder="1"/>
    <xf numFmtId="0" fontId="13" fillId="0" borderId="1" xfId="1" applyNumberFormat="1" applyFont="1" applyBorder="1" applyAlignment="1">
      <alignment vertical="center"/>
    </xf>
    <xf numFmtId="0" fontId="13" fillId="17" borderId="1" xfId="44" applyFont="1" applyFill="1" applyBorder="1" applyAlignment="1">
      <alignment horizontal="center" shrinkToFit="1"/>
    </xf>
    <xf numFmtId="0" fontId="19" fillId="17" borderId="1" xfId="1" applyFont="1" applyFill="1" applyBorder="1" applyAlignment="1">
      <alignment textRotation="90"/>
    </xf>
    <xf numFmtId="0" fontId="13" fillId="17" borderId="1" xfId="1" applyFont="1" applyFill="1" applyBorder="1"/>
    <xf numFmtId="0" fontId="13" fillId="17" borderId="1" xfId="1" applyFont="1" applyFill="1" applyBorder="1" applyAlignment="1">
      <alignment textRotation="90"/>
    </xf>
    <xf numFmtId="0" fontId="13" fillId="17" borderId="2" xfId="1" applyFont="1" applyFill="1" applyBorder="1" applyAlignment="1">
      <alignment textRotation="90"/>
    </xf>
    <xf numFmtId="187" fontId="13" fillId="0" borderId="1" xfId="1" applyNumberFormat="1" applyFont="1" applyBorder="1" applyAlignment="1">
      <alignment horizontal="right"/>
    </xf>
    <xf numFmtId="187" fontId="13" fillId="0" borderId="1" xfId="1" quotePrefix="1" applyNumberFormat="1" applyFont="1" applyFill="1" applyBorder="1"/>
    <xf numFmtId="0" fontId="13" fillId="0" borderId="1" xfId="1" applyNumberFormat="1" applyFont="1" applyFill="1" applyBorder="1"/>
    <xf numFmtId="1" fontId="13" fillId="0" borderId="1" xfId="1" quotePrefix="1" applyNumberFormat="1" applyFont="1" applyFill="1" applyBorder="1" applyAlignment="1" applyProtection="1">
      <alignment horizontal="center"/>
      <protection locked="0"/>
    </xf>
    <xf numFmtId="0" fontId="10" fillId="0" borderId="0" xfId="1" applyFont="1" applyBorder="1" applyAlignment="1"/>
    <xf numFmtId="0" fontId="10" fillId="0" borderId="1" xfId="1" quotePrefix="1" applyNumberFormat="1" applyFont="1" applyFill="1" applyBorder="1" applyAlignment="1">
      <alignment horizontal="center"/>
    </xf>
    <xf numFmtId="0" fontId="13" fillId="18" borderId="1" xfId="44" applyFont="1" applyFill="1" applyBorder="1" applyAlignment="1">
      <alignment horizontal="center" shrinkToFit="1"/>
    </xf>
    <xf numFmtId="0" fontId="13" fillId="18" borderId="1" xfId="1" applyFont="1" applyFill="1" applyBorder="1" applyAlignment="1">
      <alignment textRotation="90"/>
    </xf>
    <xf numFmtId="0" fontId="13" fillId="19" borderId="1" xfId="44" applyFont="1" applyFill="1" applyBorder="1" applyAlignment="1">
      <alignment horizontal="center" shrinkToFit="1"/>
    </xf>
    <xf numFmtId="0" fontId="13" fillId="19" borderId="1" xfId="1" applyFont="1" applyFill="1" applyBorder="1" applyAlignment="1">
      <alignment textRotation="90"/>
    </xf>
    <xf numFmtId="0" fontId="10" fillId="20" borderId="1" xfId="1" quotePrefix="1" applyNumberFormat="1" applyFont="1" applyFill="1" applyBorder="1" applyAlignment="1">
      <alignment horizontal="center"/>
    </xf>
    <xf numFmtId="0" fontId="10" fillId="20" borderId="1" xfId="1" applyNumberFormat="1" applyFont="1" applyFill="1" applyBorder="1" applyAlignment="1">
      <alignment horizontal="center" vertical="center"/>
    </xf>
    <xf numFmtId="0" fontId="10" fillId="20" borderId="1" xfId="1" quotePrefix="1" applyNumberFormat="1" applyFont="1" applyFill="1" applyBorder="1" applyAlignment="1">
      <alignment horizontal="center" vertical="center"/>
    </xf>
    <xf numFmtId="0" fontId="13" fillId="0" borderId="1" xfId="1" quotePrefix="1" applyNumberFormat="1" applyFont="1" applyFill="1" applyBorder="1" applyAlignment="1" applyProtection="1">
      <alignment horizontal="center"/>
      <protection locked="0"/>
    </xf>
    <xf numFmtId="0" fontId="13" fillId="0" borderId="1" xfId="1" quotePrefix="1" applyNumberFormat="1" applyFont="1" applyFill="1" applyBorder="1"/>
    <xf numFmtId="0" fontId="22" fillId="0" borderId="3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10" fillId="21" borderId="1" xfId="1" quotePrefix="1" applyNumberFormat="1" applyFont="1" applyFill="1" applyBorder="1" applyAlignment="1">
      <alignment horizontal="center"/>
    </xf>
    <xf numFmtId="0" fontId="10" fillId="21" borderId="1" xfId="1" applyNumberFormat="1" applyFont="1" applyFill="1" applyBorder="1" applyAlignment="1">
      <alignment horizontal="center" vertical="center"/>
    </xf>
    <xf numFmtId="0" fontId="10" fillId="21" borderId="1" xfId="1" quotePrefix="1" applyNumberFormat="1" applyFont="1" applyFill="1" applyBorder="1" applyAlignment="1">
      <alignment horizontal="center" vertical="center"/>
    </xf>
    <xf numFmtId="0" fontId="22" fillId="0" borderId="1" xfId="6" applyFont="1" applyBorder="1" applyAlignment="1">
      <alignment horizontal="center"/>
    </xf>
    <xf numFmtId="0" fontId="22" fillId="0" borderId="1" xfId="6" applyFont="1" applyBorder="1"/>
    <xf numFmtId="187" fontId="22" fillId="0" borderId="1" xfId="1" quotePrefix="1" applyNumberFormat="1" applyFont="1" applyFill="1" applyBorder="1"/>
    <xf numFmtId="0" fontId="22" fillId="0" borderId="1" xfId="1" quotePrefix="1" applyNumberFormat="1" applyFont="1" applyFill="1" applyBorder="1"/>
    <xf numFmtId="0" fontId="22" fillId="0" borderId="1" xfId="1" quotePrefix="1" applyNumberFormat="1" applyFont="1" applyFill="1" applyBorder="1" applyAlignment="1" applyProtection="1">
      <alignment horizontal="center"/>
      <protection locked="0"/>
    </xf>
    <xf numFmtId="0" fontId="22" fillId="0" borderId="1" xfId="6" applyFont="1" applyFill="1" applyBorder="1"/>
    <xf numFmtId="0" fontId="22" fillId="0" borderId="1" xfId="6" applyFont="1" applyFill="1" applyBorder="1" applyAlignment="1">
      <alignment horizontal="center"/>
    </xf>
    <xf numFmtId="1" fontId="13" fillId="22" borderId="1" xfId="1" quotePrefix="1" applyNumberFormat="1" applyFont="1" applyFill="1" applyBorder="1" applyAlignment="1">
      <alignment horizontal="center"/>
    </xf>
    <xf numFmtId="187" fontId="13" fillId="22" borderId="1" xfId="1" quotePrefix="1" applyNumberFormat="1" applyFont="1" applyFill="1" applyBorder="1"/>
    <xf numFmtId="0" fontId="13" fillId="22" borderId="1" xfId="1" quotePrefix="1" applyNumberFormat="1" applyFont="1" applyFill="1" applyBorder="1"/>
    <xf numFmtId="0" fontId="13" fillId="22" borderId="1" xfId="1" quotePrefix="1" applyNumberFormat="1" applyFont="1" applyFill="1" applyBorder="1" applyAlignment="1">
      <alignment horizontal="center"/>
    </xf>
    <xf numFmtId="1" fontId="13" fillId="22" borderId="1" xfId="1" quotePrefix="1" applyNumberFormat="1" applyFont="1" applyFill="1" applyBorder="1" applyAlignment="1" applyProtection="1">
      <alignment horizontal="center"/>
      <protection locked="0"/>
    </xf>
    <xf numFmtId="0" fontId="10" fillId="22" borderId="1" xfId="1" quotePrefix="1" applyNumberFormat="1" applyFont="1" applyFill="1" applyBorder="1" applyAlignment="1">
      <alignment horizontal="center"/>
    </xf>
    <xf numFmtId="0" fontId="13" fillId="22" borderId="1" xfId="1" applyFont="1" applyFill="1" applyBorder="1" applyAlignment="1">
      <alignment horizontal="center"/>
    </xf>
    <xf numFmtId="0" fontId="13" fillId="22" borderId="1" xfId="1" applyFont="1" applyFill="1" applyBorder="1"/>
    <xf numFmtId="0" fontId="7" fillId="22" borderId="1" xfId="1" quotePrefix="1" applyNumberFormat="1" applyFont="1" applyFill="1" applyBorder="1" applyAlignment="1">
      <alignment horizontal="center"/>
    </xf>
    <xf numFmtId="0" fontId="13" fillId="22" borderId="1" xfId="1" applyNumberFormat="1" applyFont="1" applyFill="1" applyBorder="1"/>
    <xf numFmtId="0" fontId="13" fillId="22" borderId="1" xfId="1" quotePrefix="1" applyNumberFormat="1" applyFont="1" applyFill="1" applyBorder="1" applyAlignment="1" applyProtection="1">
      <alignment horizontal="center"/>
      <protection locked="0"/>
    </xf>
    <xf numFmtId="0" fontId="13" fillId="22" borderId="1" xfId="7" applyFont="1" applyFill="1" applyBorder="1" applyAlignment="1">
      <alignment horizontal="center"/>
    </xf>
    <xf numFmtId="0" fontId="13" fillId="22" borderId="1" xfId="7" applyFont="1" applyFill="1" applyBorder="1"/>
    <xf numFmtId="187" fontId="22" fillId="22" borderId="1" xfId="1" quotePrefix="1" applyNumberFormat="1" applyFont="1" applyFill="1" applyBorder="1"/>
    <xf numFmtId="0" fontId="22" fillId="22" borderId="1" xfId="1" applyNumberFormat="1" applyFont="1" applyFill="1" applyBorder="1"/>
    <xf numFmtId="0" fontId="22" fillId="22" borderId="1" xfId="1" quotePrefix="1" applyNumberFormat="1" applyFont="1" applyFill="1" applyBorder="1" applyAlignment="1">
      <alignment horizontal="center"/>
    </xf>
    <xf numFmtId="0" fontId="22" fillId="22" borderId="1" xfId="1" applyFont="1" applyFill="1" applyBorder="1"/>
    <xf numFmtId="0" fontId="22" fillId="22" borderId="1" xfId="1" quotePrefix="1" applyNumberFormat="1" applyFont="1" applyFill="1" applyBorder="1"/>
    <xf numFmtId="0" fontId="22" fillId="22" borderId="1" xfId="1" quotePrefix="1" applyNumberFormat="1" applyFont="1" applyFill="1" applyBorder="1" applyAlignment="1" applyProtection="1">
      <alignment horizontal="center"/>
      <protection locked="0"/>
    </xf>
    <xf numFmtId="0" fontId="13" fillId="22" borderId="0" xfId="1" quotePrefix="1" applyFont="1" applyFill="1" applyAlignment="1">
      <alignment horizontal="center"/>
    </xf>
    <xf numFmtId="0" fontId="13" fillId="22" borderId="1" xfId="45" applyFont="1" applyFill="1" applyBorder="1" applyAlignment="1">
      <alignment horizontal="center"/>
    </xf>
    <xf numFmtId="1" fontId="22" fillId="22" borderId="1" xfId="1" quotePrefix="1" applyNumberFormat="1" applyFont="1" applyFill="1" applyBorder="1" applyAlignment="1" applyProtection="1">
      <alignment horizontal="center"/>
      <protection locked="0"/>
    </xf>
    <xf numFmtId="0" fontId="10" fillId="22" borderId="1" xfId="1" applyFont="1" applyFill="1" applyBorder="1" applyAlignment="1">
      <alignment horizontal="center"/>
    </xf>
    <xf numFmtId="0" fontId="26" fillId="22" borderId="1" xfId="1" applyFont="1" applyFill="1" applyBorder="1"/>
    <xf numFmtId="187" fontId="26" fillId="22" borderId="1" xfId="1" quotePrefix="1" applyNumberFormat="1" applyFont="1" applyFill="1" applyBorder="1"/>
    <xf numFmtId="0" fontId="26" fillId="22" borderId="1" xfId="1" applyNumberFormat="1" applyFont="1" applyFill="1" applyBorder="1"/>
    <xf numFmtId="49" fontId="13" fillId="22" borderId="1" xfId="1" applyNumberFormat="1" applyFont="1" applyFill="1" applyBorder="1" applyAlignment="1">
      <alignment horizontal="center"/>
    </xf>
    <xf numFmtId="0" fontId="13" fillId="22" borderId="1" xfId="1" applyNumberFormat="1" applyFont="1" applyFill="1" applyBorder="1" applyAlignment="1">
      <alignment horizontal="center"/>
    </xf>
    <xf numFmtId="187" fontId="26" fillId="22" borderId="8" xfId="1" quotePrefix="1" applyNumberFormat="1" applyFont="1" applyFill="1" applyBorder="1"/>
    <xf numFmtId="0" fontId="26" fillId="22" borderId="8" xfId="1" applyNumberFormat="1" applyFont="1" applyFill="1" applyBorder="1"/>
    <xf numFmtId="187" fontId="26" fillId="22" borderId="10" xfId="1" quotePrefix="1" applyNumberFormat="1" applyFont="1" applyFill="1" applyBorder="1"/>
    <xf numFmtId="0" fontId="26" fillId="22" borderId="10" xfId="1" applyNumberFormat="1" applyFont="1" applyFill="1" applyBorder="1"/>
    <xf numFmtId="187" fontId="13" fillId="23" borderId="1" xfId="1" quotePrefix="1" applyNumberFormat="1" applyFont="1" applyFill="1" applyBorder="1"/>
    <xf numFmtId="0" fontId="13" fillId="23" borderId="1" xfId="1" quotePrefix="1" applyNumberFormat="1" applyFont="1" applyFill="1" applyBorder="1"/>
    <xf numFmtId="0" fontId="13" fillId="23" borderId="1" xfId="1" quotePrefix="1" applyNumberFormat="1" applyFont="1" applyFill="1" applyBorder="1" applyAlignment="1">
      <alignment horizontal="center"/>
    </xf>
    <xf numFmtId="0" fontId="13" fillId="23" borderId="1" xfId="1" quotePrefix="1" applyNumberFormat="1" applyFont="1" applyFill="1" applyBorder="1" applyAlignment="1" applyProtection="1">
      <alignment horizontal="center"/>
      <protection locked="0"/>
    </xf>
    <xf numFmtId="0" fontId="7" fillId="23" borderId="1" xfId="1" quotePrefix="1" applyNumberFormat="1" applyFont="1" applyFill="1" applyBorder="1" applyAlignment="1">
      <alignment horizontal="center"/>
    </xf>
    <xf numFmtId="0" fontId="13" fillId="23" borderId="1" xfId="1" applyFont="1" applyFill="1" applyBorder="1" applyAlignment="1">
      <alignment horizontal="center"/>
    </xf>
    <xf numFmtId="0" fontId="13" fillId="23" borderId="1" xfId="1" applyFont="1" applyFill="1" applyBorder="1"/>
    <xf numFmtId="0" fontId="10" fillId="23" borderId="1" xfId="1" quotePrefix="1" applyNumberFormat="1" applyFont="1" applyFill="1" applyBorder="1" applyAlignment="1">
      <alignment horizontal="center"/>
    </xf>
    <xf numFmtId="1" fontId="13" fillId="23" borderId="1" xfId="1" quotePrefix="1" applyNumberFormat="1" applyFont="1" applyFill="1" applyBorder="1" applyAlignment="1" applyProtection="1">
      <alignment horizontal="center"/>
      <protection locked="0"/>
    </xf>
    <xf numFmtId="0" fontId="13" fillId="23" borderId="1" xfId="44" applyFont="1" applyFill="1" applyBorder="1" applyAlignment="1">
      <alignment horizontal="center"/>
    </xf>
    <xf numFmtId="0" fontId="13" fillId="23" borderId="1" xfId="45" applyFont="1" applyFill="1" applyBorder="1" applyAlignment="1">
      <alignment horizontal="center"/>
    </xf>
    <xf numFmtId="187" fontId="22" fillId="23" borderId="1" xfId="1" quotePrefix="1" applyNumberFormat="1" applyFont="1" applyFill="1" applyBorder="1"/>
    <xf numFmtId="0" fontId="22" fillId="23" borderId="1" xfId="1" quotePrefix="1" applyNumberFormat="1" applyFont="1" applyFill="1" applyBorder="1"/>
    <xf numFmtId="0" fontId="22" fillId="23" borderId="1" xfId="1" applyFont="1" applyFill="1" applyBorder="1"/>
    <xf numFmtId="0" fontId="13" fillId="23" borderId="1" xfId="1" applyNumberFormat="1" applyFont="1" applyFill="1" applyBorder="1" applyAlignment="1">
      <alignment horizontal="center"/>
    </xf>
    <xf numFmtId="0" fontId="10" fillId="23" borderId="1" xfId="1" applyFont="1" applyFill="1" applyBorder="1" applyAlignment="1">
      <alignment horizontal="center"/>
    </xf>
    <xf numFmtId="0" fontId="13" fillId="23" borderId="1" xfId="1" applyNumberFormat="1" applyFont="1" applyFill="1" applyBorder="1"/>
    <xf numFmtId="0" fontId="22" fillId="23" borderId="1" xfId="1" quotePrefix="1" applyNumberFormat="1" applyFont="1" applyFill="1" applyBorder="1" applyAlignment="1">
      <alignment horizontal="center"/>
    </xf>
    <xf numFmtId="187" fontId="22" fillId="0" borderId="1" xfId="1" quotePrefix="1" applyNumberFormat="1" applyFont="1" applyBorder="1" applyAlignment="1">
      <alignment horizontal="right"/>
    </xf>
    <xf numFmtId="0" fontId="10" fillId="24" borderId="1" xfId="1" quotePrefix="1" applyNumberFormat="1" applyFont="1" applyFill="1" applyBorder="1" applyAlignment="1">
      <alignment horizontal="center"/>
    </xf>
    <xf numFmtId="0" fontId="10" fillId="24" borderId="1" xfId="1" applyNumberFormat="1" applyFont="1" applyFill="1" applyBorder="1" applyAlignment="1">
      <alignment horizontal="center" vertical="center"/>
    </xf>
    <xf numFmtId="0" fontId="10" fillId="24" borderId="1" xfId="1" quotePrefix="1" applyNumberFormat="1" applyFont="1" applyFill="1" applyBorder="1" applyAlignment="1">
      <alignment horizontal="center" vertical="center"/>
    </xf>
    <xf numFmtId="0" fontId="20" fillId="0" borderId="1" xfId="1" applyFont="1" applyBorder="1"/>
    <xf numFmtId="0" fontId="22" fillId="0" borderId="1" xfId="1" applyNumberFormat="1" applyFont="1" applyBorder="1" applyAlignment="1">
      <alignment horizontal="center"/>
    </xf>
    <xf numFmtId="187" fontId="22" fillId="0" borderId="1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22" fillId="0" borderId="1" xfId="27" applyFont="1" applyBorder="1"/>
    <xf numFmtId="16" fontId="13" fillId="0" borderId="1" xfId="1" quotePrefix="1" applyNumberFormat="1" applyFont="1" applyBorder="1" applyAlignment="1">
      <alignment horizontal="center"/>
    </xf>
    <xf numFmtId="0" fontId="10" fillId="26" borderId="1" xfId="1" quotePrefix="1" applyNumberFormat="1" applyFont="1" applyFill="1" applyBorder="1" applyAlignment="1">
      <alignment horizontal="center"/>
    </xf>
    <xf numFmtId="0" fontId="10" fillId="26" borderId="1" xfId="1" applyNumberFormat="1" applyFont="1" applyFill="1" applyBorder="1" applyAlignment="1">
      <alignment horizontal="center" vertical="center"/>
    </xf>
    <xf numFmtId="0" fontId="10" fillId="26" borderId="1" xfId="1" quotePrefix="1" applyNumberFormat="1" applyFont="1" applyFill="1" applyBorder="1" applyAlignment="1">
      <alignment horizontal="center" vertical="center"/>
    </xf>
    <xf numFmtId="0" fontId="22" fillId="0" borderId="1" xfId="20" applyFont="1" applyBorder="1"/>
    <xf numFmtId="0" fontId="22" fillId="0" borderId="0" xfId="1" quotePrefix="1" applyFont="1" applyAlignment="1">
      <alignment horizontal="center"/>
    </xf>
    <xf numFmtId="0" fontId="22" fillId="0" borderId="1" xfId="13" applyFont="1" applyBorder="1" applyAlignment="1">
      <alignment horizontal="center"/>
    </xf>
    <xf numFmtId="0" fontId="22" fillId="0" borderId="0" xfId="1" quotePrefix="1" applyNumberFormat="1" applyFont="1" applyBorder="1" applyAlignment="1">
      <alignment horizontal="center"/>
    </xf>
    <xf numFmtId="0" fontId="22" fillId="0" borderId="0" xfId="1" quotePrefix="1" applyNumberFormat="1" applyFont="1" applyBorder="1" applyAlignment="1" applyProtection="1">
      <alignment horizontal="center"/>
      <protection locked="0"/>
    </xf>
    <xf numFmtId="12" fontId="13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/>
    </xf>
    <xf numFmtId="12" fontId="13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/>
    <xf numFmtId="0" fontId="16" fillId="0" borderId="1" xfId="0" applyFont="1" applyFill="1" applyBorder="1" applyAlignment="1"/>
    <xf numFmtId="1" fontId="16" fillId="0" borderId="1" xfId="0" applyNumberFormat="1" applyFont="1" applyFill="1" applyBorder="1" applyAlignment="1">
      <alignment horizontal="right" vertical="top"/>
    </xf>
    <xf numFmtId="12" fontId="13" fillId="0" borderId="1" xfId="0" applyNumberFormat="1" applyFont="1" applyFill="1" applyBorder="1" applyAlignment="1">
      <alignment vertical="top"/>
    </xf>
    <xf numFmtId="0" fontId="10" fillId="27" borderId="1" xfId="1" quotePrefix="1" applyNumberFormat="1" applyFont="1" applyFill="1" applyBorder="1" applyAlignment="1">
      <alignment horizontal="center"/>
    </xf>
    <xf numFmtId="0" fontId="10" fillId="27" borderId="1" xfId="1" applyNumberFormat="1" applyFont="1" applyFill="1" applyBorder="1" applyAlignment="1">
      <alignment horizontal="center" vertical="center"/>
    </xf>
    <xf numFmtId="0" fontId="10" fillId="27" borderId="1" xfId="1" quotePrefix="1" applyNumberFormat="1" applyFont="1" applyFill="1" applyBorder="1" applyAlignment="1">
      <alignment horizontal="center" vertical="center"/>
    </xf>
    <xf numFmtId="0" fontId="13" fillId="0" borderId="11" xfId="1" applyFont="1" applyFill="1" applyBorder="1"/>
    <xf numFmtId="0" fontId="13" fillId="22" borderId="0" xfId="1" applyFont="1" applyFill="1"/>
    <xf numFmtId="0" fontId="13" fillId="0" borderId="1" xfId="40" applyFont="1" applyFill="1" applyBorder="1" applyAlignment="1">
      <alignment horizontal="right"/>
    </xf>
    <xf numFmtId="0" fontId="7" fillId="28" borderId="1" xfId="1" applyNumberFormat="1" applyFont="1" applyFill="1" applyBorder="1" applyAlignment="1">
      <alignment horizontal="left"/>
    </xf>
    <xf numFmtId="0" fontId="7" fillId="28" borderId="1" xfId="1" quotePrefix="1" applyNumberFormat="1" applyFont="1" applyFill="1" applyBorder="1" applyAlignment="1">
      <alignment horizontal="center"/>
    </xf>
    <xf numFmtId="0" fontId="7" fillId="20" borderId="1" xfId="1" applyNumberFormat="1" applyFont="1" applyFill="1" applyBorder="1" applyAlignment="1">
      <alignment horizontal="left"/>
    </xf>
    <xf numFmtId="0" fontId="7" fillId="20" borderId="1" xfId="1" quotePrefix="1" applyNumberFormat="1" applyFont="1" applyFill="1" applyBorder="1" applyAlignment="1">
      <alignment horizontal="center"/>
    </xf>
    <xf numFmtId="0" fontId="7" fillId="29" borderId="1" xfId="1" applyNumberFormat="1" applyFont="1" applyFill="1" applyBorder="1" applyAlignment="1">
      <alignment horizontal="left"/>
    </xf>
    <xf numFmtId="0" fontId="7" fillId="29" borderId="1" xfId="1" quotePrefix="1" applyNumberFormat="1" applyFont="1" applyFill="1" applyBorder="1" applyAlignment="1">
      <alignment horizontal="center"/>
    </xf>
    <xf numFmtId="0" fontId="27" fillId="6" borderId="0" xfId="33" applyFont="1" applyFill="1"/>
    <xf numFmtId="0" fontId="7" fillId="6" borderId="1" xfId="1" quotePrefix="1" applyNumberFormat="1" applyFont="1" applyFill="1" applyBorder="1" applyAlignment="1">
      <alignment horizontal="center"/>
    </xf>
    <xf numFmtId="0" fontId="7" fillId="6" borderId="1" xfId="1" applyNumberFormat="1" applyFont="1" applyFill="1" applyBorder="1" applyAlignment="1">
      <alignment horizontal="left"/>
    </xf>
    <xf numFmtId="0" fontId="7" fillId="30" borderId="1" xfId="1" applyNumberFormat="1" applyFont="1" applyFill="1" applyBorder="1" applyAlignment="1">
      <alignment horizontal="left"/>
    </xf>
    <xf numFmtId="0" fontId="7" fillId="30" borderId="1" xfId="1" quotePrefix="1" applyNumberFormat="1" applyFont="1" applyFill="1" applyBorder="1" applyAlignment="1">
      <alignment horizontal="center"/>
    </xf>
    <xf numFmtId="0" fontId="13" fillId="30" borderId="1" xfId="1" applyFont="1" applyFill="1" applyBorder="1" applyAlignment="1">
      <alignment textRotation="90"/>
    </xf>
    <xf numFmtId="0" fontId="10" fillId="30" borderId="1" xfId="1" applyFont="1" applyFill="1" applyBorder="1" applyAlignment="1">
      <alignment horizontal="center"/>
    </xf>
    <xf numFmtId="0" fontId="13" fillId="22" borderId="1" xfId="1" quotePrefix="1" applyNumberFormat="1" applyFont="1" applyFill="1" applyBorder="1" applyAlignment="1">
      <alignment horizontal="center" vertical="center"/>
    </xf>
    <xf numFmtId="189" fontId="13" fillId="0" borderId="1" xfId="1" quotePrefix="1" applyNumberFormat="1" applyFont="1" applyBorder="1" applyAlignment="1">
      <alignment horizontal="center"/>
    </xf>
    <xf numFmtId="0" fontId="13" fillId="0" borderId="11" xfId="1" applyFont="1" applyBorder="1"/>
    <xf numFmtId="0" fontId="13" fillId="0" borderId="0" xfId="1" applyFont="1" applyAlignment="1">
      <alignment horizontal="center"/>
    </xf>
    <xf numFmtId="0" fontId="10" fillId="0" borderId="0" xfId="1" applyFont="1" applyBorder="1"/>
    <xf numFmtId="3" fontId="10" fillId="25" borderId="0" xfId="1" applyNumberFormat="1" applyFont="1" applyFill="1" applyBorder="1"/>
    <xf numFmtId="49" fontId="22" fillId="0" borderId="1" xfId="1" applyNumberFormat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2" fillId="0" borderId="0" xfId="1" applyFont="1" applyBorder="1"/>
    <xf numFmtId="1" fontId="13" fillId="0" borderId="0" xfId="1" quotePrefix="1" applyNumberFormat="1" applyFont="1" applyFill="1" applyBorder="1" applyAlignment="1">
      <alignment horizontal="center"/>
    </xf>
    <xf numFmtId="49" fontId="22" fillId="0" borderId="0" xfId="1" applyNumberFormat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13" fillId="0" borderId="1" xfId="6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0" fillId="31" borderId="1" xfId="1" quotePrefix="1" applyNumberFormat="1" applyFont="1" applyFill="1" applyBorder="1" applyAlignment="1">
      <alignment horizontal="center"/>
    </xf>
    <xf numFmtId="0" fontId="10" fillId="31" borderId="1" xfId="1" applyNumberFormat="1" applyFont="1" applyFill="1" applyBorder="1" applyAlignment="1">
      <alignment horizontal="center" vertical="center"/>
    </xf>
    <xf numFmtId="0" fontId="10" fillId="31" borderId="1" xfId="1" quotePrefix="1" applyNumberFormat="1" applyFont="1" applyFill="1" applyBorder="1" applyAlignment="1">
      <alignment horizontal="center" vertical="center"/>
    </xf>
    <xf numFmtId="0" fontId="7" fillId="32" borderId="1" xfId="1" applyNumberFormat="1" applyFont="1" applyFill="1" applyBorder="1" applyAlignment="1">
      <alignment horizontal="left"/>
    </xf>
    <xf numFmtId="0" fontId="7" fillId="32" borderId="1" xfId="1" quotePrefix="1" applyNumberFormat="1" applyFont="1" applyFill="1" applyBorder="1" applyAlignment="1">
      <alignment horizontal="center"/>
    </xf>
    <xf numFmtId="0" fontId="10" fillId="13" borderId="1" xfId="1" applyNumberFormat="1" applyFont="1" applyFill="1" applyBorder="1" applyAlignment="1">
      <alignment horizontal="center" vertical="center"/>
    </xf>
    <xf numFmtId="0" fontId="10" fillId="13" borderId="1" xfId="1" quotePrefix="1" applyNumberFormat="1" applyFont="1" applyFill="1" applyBorder="1" applyAlignment="1">
      <alignment horizontal="center" vertical="center"/>
    </xf>
    <xf numFmtId="187" fontId="22" fillId="33" borderId="1" xfId="1" quotePrefix="1" applyNumberFormat="1" applyFont="1" applyFill="1" applyBorder="1"/>
    <xf numFmtId="0" fontId="22" fillId="33" borderId="1" xfId="1" applyNumberFormat="1" applyFont="1" applyFill="1" applyBorder="1"/>
    <xf numFmtId="0" fontId="22" fillId="33" borderId="1" xfId="1" quotePrefix="1" applyNumberFormat="1" applyFont="1" applyFill="1" applyBorder="1" applyAlignment="1">
      <alignment horizontal="center"/>
    </xf>
    <xf numFmtId="0" fontId="22" fillId="33" borderId="1" xfId="1" quotePrefix="1" applyNumberFormat="1" applyFont="1" applyFill="1" applyBorder="1" applyAlignment="1" applyProtection="1">
      <alignment horizontal="center"/>
      <protection locked="0"/>
    </xf>
    <xf numFmtId="0" fontId="28" fillId="33" borderId="1" xfId="1" quotePrefix="1" applyNumberFormat="1" applyFont="1" applyFill="1" applyBorder="1" applyAlignment="1">
      <alignment horizontal="center"/>
    </xf>
    <xf numFmtId="0" fontId="22" fillId="33" borderId="1" xfId="1" applyFont="1" applyFill="1" applyBorder="1"/>
    <xf numFmtId="1" fontId="13" fillId="34" borderId="1" xfId="1" quotePrefix="1" applyNumberFormat="1" applyFont="1" applyFill="1" applyBorder="1" applyAlignment="1">
      <alignment horizontal="center"/>
    </xf>
    <xf numFmtId="0" fontId="1" fillId="0" borderId="0" xfId="42" applyFont="1"/>
    <xf numFmtId="0" fontId="10" fillId="32" borderId="1" xfId="1" quotePrefix="1" applyNumberFormat="1" applyFont="1" applyFill="1" applyBorder="1" applyAlignment="1">
      <alignment horizontal="center"/>
    </xf>
    <xf numFmtId="0" fontId="10" fillId="32" borderId="1" xfId="1" applyNumberFormat="1" applyFont="1" applyFill="1" applyBorder="1" applyAlignment="1">
      <alignment horizontal="center" vertical="center"/>
    </xf>
    <xf numFmtId="0" fontId="10" fillId="32" borderId="1" xfId="1" quotePrefix="1" applyNumberFormat="1" applyFont="1" applyFill="1" applyBorder="1" applyAlignment="1">
      <alignment horizontal="center" vertical="center"/>
    </xf>
    <xf numFmtId="1" fontId="13" fillId="0" borderId="0" xfId="1" quotePrefix="1" applyNumberFormat="1" applyFont="1" applyBorder="1" applyAlignment="1">
      <alignment horizontal="center"/>
    </xf>
    <xf numFmtId="0" fontId="13" fillId="0" borderId="0" xfId="1" quotePrefix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13" fillId="0" borderId="0" xfId="1" quotePrefix="1" applyNumberFormat="1" applyFont="1" applyBorder="1" applyAlignment="1" applyProtection="1">
      <alignment horizontal="center"/>
      <protection locked="0"/>
    </xf>
    <xf numFmtId="0" fontId="13" fillId="0" borderId="0" xfId="1" applyFont="1" applyAlignment="1">
      <alignment horizontal="center"/>
    </xf>
    <xf numFmtId="187" fontId="13" fillId="35" borderId="1" xfId="1" quotePrefix="1" applyNumberFormat="1" applyFont="1" applyFill="1" applyBorder="1"/>
    <xf numFmtId="0" fontId="13" fillId="35" borderId="1" xfId="1" applyNumberFormat="1" applyFont="1" applyFill="1" applyBorder="1"/>
    <xf numFmtId="0" fontId="13" fillId="35" borderId="1" xfId="1" quotePrefix="1" applyNumberFormat="1" applyFont="1" applyFill="1" applyBorder="1" applyAlignment="1">
      <alignment horizontal="center"/>
    </xf>
    <xf numFmtId="0" fontId="13" fillId="35" borderId="1" xfId="1" quotePrefix="1" applyNumberFormat="1" applyFont="1" applyFill="1" applyBorder="1" applyAlignment="1" applyProtection="1">
      <alignment horizontal="center"/>
      <protection locked="0"/>
    </xf>
    <xf numFmtId="0" fontId="13" fillId="35" borderId="1" xfId="1" applyFont="1" applyFill="1" applyBorder="1" applyAlignment="1">
      <alignment horizontal="center"/>
    </xf>
    <xf numFmtId="0" fontId="13" fillId="35" borderId="3" xfId="1" applyFont="1" applyFill="1" applyBorder="1" applyAlignment="1">
      <alignment horizontal="center"/>
    </xf>
    <xf numFmtId="0" fontId="13" fillId="35" borderId="1" xfId="1" applyFont="1" applyFill="1" applyBorder="1"/>
    <xf numFmtId="0" fontId="13" fillId="35" borderId="1" xfId="1" quotePrefix="1" applyNumberFormat="1" applyFont="1" applyFill="1" applyBorder="1"/>
    <xf numFmtId="0" fontId="13" fillId="35" borderId="1" xfId="6" applyFont="1" applyFill="1" applyBorder="1"/>
    <xf numFmtId="187" fontId="22" fillId="25" borderId="1" xfId="1" quotePrefix="1" applyNumberFormat="1" applyFont="1" applyFill="1" applyBorder="1"/>
    <xf numFmtId="0" fontId="22" fillId="25" borderId="1" xfId="1" quotePrefix="1" applyNumberFormat="1" applyFont="1" applyFill="1" applyBorder="1"/>
    <xf numFmtId="0" fontId="22" fillId="25" borderId="1" xfId="1" quotePrefix="1" applyNumberFormat="1" applyFont="1" applyFill="1" applyBorder="1" applyAlignment="1">
      <alignment horizontal="center"/>
    </xf>
    <xf numFmtId="0" fontId="22" fillId="25" borderId="1" xfId="1" quotePrefix="1" applyNumberFormat="1" applyFont="1" applyFill="1" applyBorder="1" applyAlignment="1" applyProtection="1">
      <alignment horizontal="center"/>
      <protection locked="0"/>
    </xf>
    <xf numFmtId="0" fontId="22" fillId="25" borderId="1" xfId="6" applyFont="1" applyFill="1" applyBorder="1"/>
    <xf numFmtId="0" fontId="22" fillId="25" borderId="1" xfId="6" applyFont="1" applyFill="1" applyBorder="1" applyAlignment="1">
      <alignment horizontal="center"/>
    </xf>
    <xf numFmtId="0" fontId="22" fillId="25" borderId="1" xfId="1" applyFont="1" applyFill="1" applyBorder="1"/>
    <xf numFmtId="187" fontId="22" fillId="36" borderId="1" xfId="1" quotePrefix="1" applyNumberFormat="1" applyFont="1" applyFill="1" applyBorder="1"/>
    <xf numFmtId="0" fontId="22" fillId="36" borderId="1" xfId="1" quotePrefix="1" applyNumberFormat="1" applyFont="1" applyFill="1" applyBorder="1"/>
    <xf numFmtId="0" fontId="22" fillId="36" borderId="1" xfId="1" quotePrefix="1" applyNumberFormat="1" applyFont="1" applyFill="1" applyBorder="1" applyAlignment="1">
      <alignment horizontal="center"/>
    </xf>
    <xf numFmtId="0" fontId="22" fillId="36" borderId="1" xfId="1" quotePrefix="1" applyNumberFormat="1" applyFont="1" applyFill="1" applyBorder="1" applyAlignment="1" applyProtection="1">
      <alignment horizontal="center"/>
      <protection locked="0"/>
    </xf>
    <xf numFmtId="0" fontId="22" fillId="36" borderId="1" xfId="6" applyFont="1" applyFill="1" applyBorder="1"/>
    <xf numFmtId="0" fontId="22" fillId="36" borderId="1" xfId="6" applyFont="1" applyFill="1" applyBorder="1" applyAlignment="1">
      <alignment horizontal="center"/>
    </xf>
    <xf numFmtId="0" fontId="22" fillId="36" borderId="1" xfId="1" applyFont="1" applyFill="1" applyBorder="1"/>
    <xf numFmtId="0" fontId="13" fillId="36" borderId="1" xfId="1" applyFont="1" applyFill="1" applyBorder="1"/>
    <xf numFmtId="0" fontId="13" fillId="25" borderId="1" xfId="1" applyFont="1" applyFill="1" applyBorder="1"/>
    <xf numFmtId="0" fontId="13" fillId="35" borderId="1" xfId="21" applyFont="1" applyFill="1" applyBorder="1"/>
    <xf numFmtId="0" fontId="13" fillId="35" borderId="1" xfId="27" applyFont="1" applyFill="1" applyBorder="1"/>
    <xf numFmtId="0" fontId="7" fillId="0" borderId="1" xfId="1" quotePrefix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8" xfId="1" quotePrefix="1" applyNumberFormat="1" applyFont="1" applyBorder="1" applyAlignment="1">
      <alignment horizontal="center" vertical="center"/>
    </xf>
    <xf numFmtId="0" fontId="4" fillId="4" borderId="1" xfId="44" applyFont="1" applyFill="1" applyBorder="1" applyAlignment="1">
      <alignment horizontal="center" shrinkToFit="1"/>
    </xf>
    <xf numFmtId="0" fontId="3" fillId="5" borderId="1" xfId="44" applyFont="1" applyFill="1" applyBorder="1" applyAlignment="1">
      <alignment horizontal="center" shrinkToFit="1"/>
    </xf>
    <xf numFmtId="0" fontId="7" fillId="0" borderId="1" xfId="1" quotePrefix="1" applyNumberFormat="1" applyFont="1" applyBorder="1" applyAlignment="1" applyProtection="1">
      <alignment horizontal="center" vertical="center"/>
      <protection locked="0"/>
    </xf>
    <xf numFmtId="0" fontId="8" fillId="6" borderId="1" xfId="1" applyFont="1" applyFill="1" applyBorder="1" applyAlignment="1">
      <alignment horizontal="center"/>
    </xf>
    <xf numFmtId="0" fontId="4" fillId="2" borderId="1" xfId="44" applyFont="1" applyFill="1" applyBorder="1" applyAlignment="1">
      <alignment horizontal="center" shrinkToFit="1"/>
    </xf>
    <xf numFmtId="0" fontId="4" fillId="3" borderId="1" xfId="44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7" fillId="32" borderId="2" xfId="1" quotePrefix="1" applyNumberFormat="1" applyFont="1" applyFill="1" applyBorder="1" applyAlignment="1">
      <alignment horizontal="center" vertical="center"/>
    </xf>
    <xf numFmtId="0" fontId="7" fillId="32" borderId="5" xfId="1" quotePrefix="1" applyNumberFormat="1" applyFont="1" applyFill="1" applyBorder="1" applyAlignment="1">
      <alignment horizontal="center" vertical="center"/>
    </xf>
    <xf numFmtId="0" fontId="7" fillId="32" borderId="8" xfId="1" quotePrefix="1" applyNumberFormat="1" applyFont="1" applyFill="1" applyBorder="1" applyAlignment="1">
      <alignment horizontal="center" vertical="center"/>
    </xf>
    <xf numFmtId="0" fontId="7" fillId="20" borderId="2" xfId="1" quotePrefix="1" applyNumberFormat="1" applyFont="1" applyFill="1" applyBorder="1" applyAlignment="1">
      <alignment horizontal="center" vertical="center"/>
    </xf>
    <xf numFmtId="0" fontId="7" fillId="20" borderId="8" xfId="1" quotePrefix="1" applyNumberFormat="1" applyFont="1" applyFill="1" applyBorder="1" applyAlignment="1">
      <alignment horizontal="center" vertical="center"/>
    </xf>
    <xf numFmtId="0" fontId="7" fillId="29" borderId="2" xfId="1" applyNumberFormat="1" applyFont="1" applyFill="1" applyBorder="1" applyAlignment="1">
      <alignment horizontal="center" vertical="center"/>
    </xf>
    <xf numFmtId="0" fontId="7" fillId="29" borderId="8" xfId="1" applyNumberFormat="1" applyFont="1" applyFill="1" applyBorder="1" applyAlignment="1">
      <alignment horizontal="center" vertical="center"/>
    </xf>
    <xf numFmtId="0" fontId="7" fillId="6" borderId="2" xfId="1" applyNumberFormat="1" applyFont="1" applyFill="1" applyBorder="1" applyAlignment="1">
      <alignment horizontal="center" vertical="center"/>
    </xf>
    <xf numFmtId="0" fontId="7" fillId="6" borderId="8" xfId="1" applyNumberFormat="1" applyFont="1" applyFill="1" applyBorder="1" applyAlignment="1">
      <alignment horizontal="center" vertical="center"/>
    </xf>
    <xf numFmtId="0" fontId="7" fillId="28" borderId="2" xfId="1" applyNumberFormat="1" applyFont="1" applyFill="1" applyBorder="1" applyAlignment="1">
      <alignment horizontal="center" vertical="center"/>
    </xf>
    <xf numFmtId="0" fontId="7" fillId="28" borderId="5" xfId="1" applyNumberFormat="1" applyFont="1" applyFill="1" applyBorder="1" applyAlignment="1">
      <alignment horizontal="center" vertical="center"/>
    </xf>
    <xf numFmtId="0" fontId="7" fillId="28" borderId="8" xfId="1" applyNumberFormat="1" applyFont="1" applyFill="1" applyBorder="1" applyAlignment="1">
      <alignment horizontal="center" vertical="center"/>
    </xf>
    <xf numFmtId="0" fontId="7" fillId="30" borderId="2" xfId="1" applyNumberFormat="1" applyFont="1" applyFill="1" applyBorder="1" applyAlignment="1">
      <alignment horizontal="center" vertical="center"/>
    </xf>
    <xf numFmtId="0" fontId="7" fillId="30" borderId="8" xfId="1" applyNumberFormat="1" applyFont="1" applyFill="1" applyBorder="1" applyAlignment="1">
      <alignment horizontal="center" vertical="center"/>
    </xf>
    <xf numFmtId="0" fontId="7" fillId="28" borderId="2" xfId="1" quotePrefix="1" applyNumberFormat="1" applyFont="1" applyFill="1" applyBorder="1" applyAlignment="1">
      <alignment horizontal="center" vertical="center"/>
    </xf>
    <xf numFmtId="0" fontId="7" fillId="28" borderId="5" xfId="1" quotePrefix="1" applyNumberFormat="1" applyFont="1" applyFill="1" applyBorder="1" applyAlignment="1">
      <alignment horizontal="center" vertical="center"/>
    </xf>
    <xf numFmtId="0" fontId="7" fillId="28" borderId="8" xfId="1" quotePrefix="1" applyNumberFormat="1" applyFont="1" applyFill="1" applyBorder="1" applyAlignment="1">
      <alignment horizontal="center" vertical="center"/>
    </xf>
    <xf numFmtId="0" fontId="7" fillId="30" borderId="2" xfId="1" quotePrefix="1" applyNumberFormat="1" applyFont="1" applyFill="1" applyBorder="1" applyAlignment="1">
      <alignment horizontal="center" vertical="center"/>
    </xf>
    <xf numFmtId="0" fontId="7" fillId="30" borderId="8" xfId="1" quotePrefix="1" applyNumberFormat="1" applyFont="1" applyFill="1" applyBorder="1" applyAlignment="1">
      <alignment horizontal="center" vertical="center"/>
    </xf>
    <xf numFmtId="0" fontId="7" fillId="29" borderId="2" xfId="1" quotePrefix="1" applyNumberFormat="1" applyFont="1" applyFill="1" applyBorder="1" applyAlignment="1">
      <alignment horizontal="center" vertical="center"/>
    </xf>
    <xf numFmtId="0" fontId="7" fillId="29" borderId="8" xfId="1" quotePrefix="1" applyNumberFormat="1" applyFont="1" applyFill="1" applyBorder="1" applyAlignment="1">
      <alignment horizontal="center" vertical="center"/>
    </xf>
    <xf numFmtId="0" fontId="7" fillId="6" borderId="2" xfId="1" quotePrefix="1" applyNumberFormat="1" applyFont="1" applyFill="1" applyBorder="1" applyAlignment="1">
      <alignment horizontal="center" vertical="center"/>
    </xf>
    <xf numFmtId="0" fontId="7" fillId="6" borderId="8" xfId="1" quotePrefix="1" applyNumberFormat="1" applyFont="1" applyFill="1" applyBorder="1" applyAlignment="1">
      <alignment horizontal="center" vertical="center"/>
    </xf>
    <xf numFmtId="1" fontId="7" fillId="28" borderId="2" xfId="1" quotePrefix="1" applyNumberFormat="1" applyFont="1" applyFill="1" applyBorder="1" applyAlignment="1">
      <alignment horizontal="center" vertical="center"/>
    </xf>
    <xf numFmtId="1" fontId="7" fillId="28" borderId="5" xfId="1" quotePrefix="1" applyNumberFormat="1" applyFont="1" applyFill="1" applyBorder="1" applyAlignment="1">
      <alignment horizontal="center" vertical="center"/>
    </xf>
    <xf numFmtId="1" fontId="7" fillId="28" borderId="8" xfId="1" quotePrefix="1" applyNumberFormat="1" applyFont="1" applyFill="1" applyBorder="1" applyAlignment="1">
      <alignment horizontal="center" vertical="center"/>
    </xf>
    <xf numFmtId="1" fontId="7" fillId="30" borderId="2" xfId="1" quotePrefix="1" applyNumberFormat="1" applyFont="1" applyFill="1" applyBorder="1" applyAlignment="1">
      <alignment horizontal="center" vertical="center"/>
    </xf>
    <xf numFmtId="1" fontId="7" fillId="30" borderId="8" xfId="1" quotePrefix="1" applyNumberFormat="1" applyFont="1" applyFill="1" applyBorder="1" applyAlignment="1">
      <alignment horizontal="center" vertical="center"/>
    </xf>
    <xf numFmtId="1" fontId="7" fillId="29" borderId="2" xfId="1" quotePrefix="1" applyNumberFormat="1" applyFont="1" applyFill="1" applyBorder="1" applyAlignment="1">
      <alignment horizontal="center" vertical="center"/>
    </xf>
    <xf numFmtId="1" fontId="7" fillId="29" borderId="8" xfId="1" quotePrefix="1" applyNumberFormat="1" applyFont="1" applyFill="1" applyBorder="1" applyAlignment="1">
      <alignment horizontal="center" vertical="center"/>
    </xf>
    <xf numFmtId="1" fontId="7" fillId="6" borderId="2" xfId="1" quotePrefix="1" applyNumberFormat="1" applyFont="1" applyFill="1" applyBorder="1" applyAlignment="1">
      <alignment horizontal="center" vertical="center"/>
    </xf>
    <xf numFmtId="1" fontId="7" fillId="6" borderId="8" xfId="1" quotePrefix="1" applyNumberFormat="1" applyFont="1" applyFill="1" applyBorder="1" applyAlignment="1">
      <alignment horizontal="center" vertical="center"/>
    </xf>
    <xf numFmtId="0" fontId="7" fillId="20" borderId="2" xfId="1" applyNumberFormat="1" applyFont="1" applyFill="1" applyBorder="1" applyAlignment="1">
      <alignment horizontal="center" vertical="center"/>
    </xf>
    <xf numFmtId="0" fontId="7" fillId="20" borderId="8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7" fillId="0" borderId="1" xfId="1" applyNumberFormat="1" applyFont="1" applyBorder="1" applyAlignment="1">
      <alignment horizontal="center" vertical="center"/>
    </xf>
    <xf numFmtId="0" fontId="7" fillId="0" borderId="3" xfId="1" quotePrefix="1" applyNumberFormat="1" applyFont="1" applyBorder="1" applyAlignment="1">
      <alignment horizontal="center" vertical="center"/>
    </xf>
    <xf numFmtId="0" fontId="7" fillId="0" borderId="12" xfId="1" quotePrefix="1" applyNumberFormat="1" applyFont="1" applyBorder="1" applyAlignment="1">
      <alignment horizontal="center" vertical="center"/>
    </xf>
    <xf numFmtId="0" fontId="7" fillId="0" borderId="6" xfId="1" quotePrefix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1" fontId="7" fillId="32" borderId="2" xfId="1" quotePrefix="1" applyNumberFormat="1" applyFont="1" applyFill="1" applyBorder="1" applyAlignment="1">
      <alignment horizontal="center" vertical="center"/>
    </xf>
    <xf numFmtId="1" fontId="7" fillId="32" borderId="5" xfId="1" quotePrefix="1" applyNumberFormat="1" applyFont="1" applyFill="1" applyBorder="1" applyAlignment="1">
      <alignment horizontal="center" vertical="center"/>
    </xf>
    <xf numFmtId="1" fontId="7" fillId="32" borderId="8" xfId="1" quotePrefix="1" applyNumberFormat="1" applyFont="1" applyFill="1" applyBorder="1" applyAlignment="1">
      <alignment horizontal="center" vertical="center"/>
    </xf>
    <xf numFmtId="1" fontId="7" fillId="20" borderId="2" xfId="1" quotePrefix="1" applyNumberFormat="1" applyFont="1" applyFill="1" applyBorder="1" applyAlignment="1">
      <alignment horizontal="center" vertical="center"/>
    </xf>
    <xf numFmtId="1" fontId="7" fillId="20" borderId="8" xfId="1" quotePrefix="1" applyNumberFormat="1" applyFont="1" applyFill="1" applyBorder="1" applyAlignment="1">
      <alignment horizontal="center" vertical="center"/>
    </xf>
    <xf numFmtId="0" fontId="7" fillId="32" borderId="2" xfId="1" applyNumberFormat="1" applyFont="1" applyFill="1" applyBorder="1" applyAlignment="1">
      <alignment horizontal="center" vertical="center"/>
    </xf>
    <xf numFmtId="0" fontId="7" fillId="32" borderId="5" xfId="1" applyNumberFormat="1" applyFont="1" applyFill="1" applyBorder="1" applyAlignment="1">
      <alignment horizontal="center" vertical="center"/>
    </xf>
    <xf numFmtId="0" fontId="7" fillId="32" borderId="8" xfId="1" applyNumberFormat="1" applyFont="1" applyFill="1" applyBorder="1" applyAlignment="1">
      <alignment horizontal="center" vertical="center"/>
    </xf>
    <xf numFmtId="0" fontId="13" fillId="30" borderId="1" xfId="1" applyFont="1" applyFill="1" applyBorder="1" applyAlignment="1">
      <alignment horizontal="center"/>
    </xf>
    <xf numFmtId="0" fontId="13" fillId="0" borderId="1" xfId="1" quotePrefix="1" applyNumberFormat="1" applyFont="1" applyBorder="1" applyAlignment="1">
      <alignment horizontal="center" vertical="center"/>
    </xf>
    <xf numFmtId="0" fontId="14" fillId="4" borderId="1" xfId="44" applyFont="1" applyFill="1" applyBorder="1" applyAlignment="1">
      <alignment horizontal="center" shrinkToFit="1"/>
    </xf>
    <xf numFmtId="0" fontId="13" fillId="5" borderId="1" xfId="44" applyFont="1" applyFill="1" applyBorder="1" applyAlignment="1">
      <alignment horizontal="center" shrinkToFit="1"/>
    </xf>
    <xf numFmtId="0" fontId="13" fillId="22" borderId="3" xfId="1" quotePrefix="1" applyNumberFormat="1" applyFont="1" applyFill="1" applyBorder="1" applyAlignment="1">
      <alignment horizontal="center" vertical="center"/>
    </xf>
    <xf numFmtId="0" fontId="13" fillId="22" borderId="12" xfId="1" quotePrefix="1" applyNumberFormat="1" applyFont="1" applyFill="1" applyBorder="1" applyAlignment="1">
      <alignment horizontal="center" vertical="center"/>
    </xf>
    <xf numFmtId="0" fontId="13" fillId="22" borderId="6" xfId="1" quotePrefix="1" applyNumberFormat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/>
    </xf>
    <xf numFmtId="0" fontId="14" fillId="2" borderId="1" xfId="44" applyFont="1" applyFill="1" applyBorder="1" applyAlignment="1">
      <alignment horizontal="center" shrinkToFit="1"/>
    </xf>
    <xf numFmtId="0" fontId="14" fillId="3" borderId="1" xfId="44" applyFont="1" applyFill="1" applyBorder="1" applyAlignment="1">
      <alignment horizontal="center" shrinkToFit="1"/>
    </xf>
    <xf numFmtId="0" fontId="10" fillId="29" borderId="2" xfId="1" quotePrefix="1" applyNumberFormat="1" applyFont="1" applyFill="1" applyBorder="1" applyAlignment="1">
      <alignment horizontal="center" vertical="center"/>
    </xf>
    <xf numFmtId="0" fontId="10" fillId="29" borderId="5" xfId="1" quotePrefix="1" applyNumberFormat="1" applyFont="1" applyFill="1" applyBorder="1" applyAlignment="1">
      <alignment horizontal="center" vertical="center"/>
    </xf>
    <xf numFmtId="0" fontId="10" fillId="29" borderId="8" xfId="1" quotePrefix="1" applyNumberFormat="1" applyFont="1" applyFill="1" applyBorder="1" applyAlignment="1">
      <alignment horizontal="center" vertical="center"/>
    </xf>
    <xf numFmtId="0" fontId="10" fillId="0" borderId="2" xfId="43" applyFont="1" applyBorder="1" applyAlignment="1">
      <alignment horizontal="center" vertical="center"/>
    </xf>
    <xf numFmtId="0" fontId="10" fillId="0" borderId="5" xfId="43" applyFont="1" applyBorder="1" applyAlignment="1">
      <alignment horizontal="center" vertical="center"/>
    </xf>
    <xf numFmtId="0" fontId="10" fillId="0" borderId="8" xfId="43" applyFont="1" applyBorder="1" applyAlignment="1">
      <alignment horizontal="center" vertical="center"/>
    </xf>
    <xf numFmtId="0" fontId="23" fillId="0" borderId="2" xfId="43" applyFont="1" applyBorder="1" applyAlignment="1">
      <alignment horizontal="center" vertical="center"/>
    </xf>
    <xf numFmtId="0" fontId="23" fillId="0" borderId="5" xfId="43" applyFont="1" applyBorder="1" applyAlignment="1">
      <alignment horizontal="center" vertical="center"/>
    </xf>
    <xf numFmtId="0" fontId="23" fillId="0" borderId="8" xfId="43" applyFont="1" applyBorder="1" applyAlignment="1">
      <alignment horizontal="center" vertical="center"/>
    </xf>
    <xf numFmtId="0" fontId="23" fillId="0" borderId="1" xfId="43" applyFont="1" applyBorder="1" applyAlignment="1">
      <alignment horizontal="center" vertical="center"/>
    </xf>
    <xf numFmtId="0" fontId="10" fillId="29" borderId="1" xfId="1" quotePrefix="1" applyNumberFormat="1" applyFont="1" applyFill="1" applyBorder="1" applyAlignment="1">
      <alignment horizontal="center" vertical="center"/>
    </xf>
    <xf numFmtId="0" fontId="10" fillId="0" borderId="2" xfId="43" applyFont="1" applyBorder="1" applyAlignment="1">
      <alignment horizontal="center" vertical="center" wrapText="1"/>
    </xf>
    <xf numFmtId="0" fontId="10" fillId="0" borderId="8" xfId="43" applyFont="1" applyBorder="1" applyAlignment="1">
      <alignment horizontal="center" vertical="center" wrapText="1"/>
    </xf>
    <xf numFmtId="17" fontId="10" fillId="13" borderId="3" xfId="1" applyNumberFormat="1" applyFont="1" applyFill="1" applyBorder="1" applyAlignment="1">
      <alignment horizontal="center" vertical="center"/>
    </xf>
    <xf numFmtId="0" fontId="10" fillId="13" borderId="12" xfId="1" quotePrefix="1" applyNumberFormat="1" applyFont="1" applyFill="1" applyBorder="1" applyAlignment="1">
      <alignment horizontal="center" vertical="center"/>
    </xf>
    <xf numFmtId="0" fontId="10" fillId="13" borderId="6" xfId="1" quotePrefix="1" applyNumberFormat="1" applyFont="1" applyFill="1" applyBorder="1" applyAlignment="1">
      <alignment horizontal="center" vertical="center"/>
    </xf>
    <xf numFmtId="0" fontId="23" fillId="14" borderId="1" xfId="43" applyFont="1" applyFill="1" applyBorder="1" applyAlignment="1">
      <alignment horizontal="center"/>
    </xf>
    <xf numFmtId="17" fontId="10" fillId="31" borderId="3" xfId="1" applyNumberFormat="1" applyFont="1" applyFill="1" applyBorder="1" applyAlignment="1">
      <alignment horizontal="center" vertical="center"/>
    </xf>
    <xf numFmtId="0" fontId="10" fillId="31" borderId="12" xfId="1" quotePrefix="1" applyNumberFormat="1" applyFont="1" applyFill="1" applyBorder="1" applyAlignment="1">
      <alignment horizontal="center" vertical="center"/>
    </xf>
    <xf numFmtId="0" fontId="10" fillId="31" borderId="6" xfId="1" quotePrefix="1" applyNumberFormat="1" applyFont="1" applyFill="1" applyBorder="1" applyAlignment="1">
      <alignment horizontal="center" vertical="center"/>
    </xf>
    <xf numFmtId="17" fontId="10" fillId="15" borderId="3" xfId="1" applyNumberFormat="1" applyFont="1" applyFill="1" applyBorder="1" applyAlignment="1">
      <alignment horizontal="center" vertical="center"/>
    </xf>
    <xf numFmtId="0" fontId="10" fillId="15" borderId="12" xfId="1" quotePrefix="1" applyNumberFormat="1" applyFont="1" applyFill="1" applyBorder="1" applyAlignment="1">
      <alignment horizontal="center" vertical="center"/>
    </xf>
    <xf numFmtId="0" fontId="10" fillId="15" borderId="6" xfId="1" quotePrefix="1" applyNumberFormat="1" applyFont="1" applyFill="1" applyBorder="1" applyAlignment="1">
      <alignment horizontal="center" vertical="center"/>
    </xf>
    <xf numFmtId="17" fontId="10" fillId="27" borderId="3" xfId="1" applyNumberFormat="1" applyFont="1" applyFill="1" applyBorder="1" applyAlignment="1">
      <alignment horizontal="center" vertical="center"/>
    </xf>
    <xf numFmtId="0" fontId="10" fillId="27" borderId="12" xfId="1" quotePrefix="1" applyNumberFormat="1" applyFont="1" applyFill="1" applyBorder="1" applyAlignment="1">
      <alignment horizontal="center" vertical="center"/>
    </xf>
    <xf numFmtId="0" fontId="10" fillId="27" borderId="6" xfId="1" quotePrefix="1" applyNumberFormat="1" applyFont="1" applyFill="1" applyBorder="1" applyAlignment="1">
      <alignment horizontal="center" vertical="center"/>
    </xf>
    <xf numFmtId="17" fontId="10" fillId="26" borderId="3" xfId="1" applyNumberFormat="1" applyFont="1" applyFill="1" applyBorder="1" applyAlignment="1">
      <alignment horizontal="center" vertical="center"/>
    </xf>
    <xf numFmtId="0" fontId="10" fillId="26" borderId="12" xfId="1" quotePrefix="1" applyNumberFormat="1" applyFont="1" applyFill="1" applyBorder="1" applyAlignment="1">
      <alignment horizontal="center" vertical="center"/>
    </xf>
    <xf numFmtId="0" fontId="10" fillId="26" borderId="6" xfId="1" quotePrefix="1" applyNumberFormat="1" applyFont="1" applyFill="1" applyBorder="1" applyAlignment="1">
      <alignment horizontal="center" vertical="center"/>
    </xf>
    <xf numFmtId="17" fontId="10" fillId="24" borderId="3" xfId="1" applyNumberFormat="1" applyFont="1" applyFill="1" applyBorder="1" applyAlignment="1">
      <alignment horizontal="center" vertical="center"/>
    </xf>
    <xf numFmtId="0" fontId="10" fillId="24" borderId="12" xfId="1" quotePrefix="1" applyNumberFormat="1" applyFont="1" applyFill="1" applyBorder="1" applyAlignment="1">
      <alignment horizontal="center" vertical="center"/>
    </xf>
    <xf numFmtId="0" fontId="10" fillId="24" borderId="6" xfId="1" quotePrefix="1" applyNumberFormat="1" applyFont="1" applyFill="1" applyBorder="1" applyAlignment="1">
      <alignment horizontal="center" vertical="center"/>
    </xf>
    <xf numFmtId="17" fontId="10" fillId="20" borderId="3" xfId="1" applyNumberFormat="1" applyFont="1" applyFill="1" applyBorder="1" applyAlignment="1">
      <alignment horizontal="center" vertical="center"/>
    </xf>
    <xf numFmtId="0" fontId="10" fillId="20" borderId="12" xfId="1" quotePrefix="1" applyNumberFormat="1" applyFont="1" applyFill="1" applyBorder="1" applyAlignment="1">
      <alignment horizontal="center" vertical="center"/>
    </xf>
    <xf numFmtId="0" fontId="10" fillId="20" borderId="6" xfId="1" quotePrefix="1" applyNumberFormat="1" applyFont="1" applyFill="1" applyBorder="1" applyAlignment="1">
      <alignment horizontal="center" vertical="center"/>
    </xf>
    <xf numFmtId="17" fontId="10" fillId="21" borderId="3" xfId="1" applyNumberFormat="1" applyFont="1" applyFill="1" applyBorder="1" applyAlignment="1">
      <alignment horizontal="center" vertical="center"/>
    </xf>
    <xf numFmtId="0" fontId="10" fillId="21" borderId="12" xfId="1" quotePrefix="1" applyNumberFormat="1" applyFont="1" applyFill="1" applyBorder="1" applyAlignment="1">
      <alignment horizontal="center" vertical="center"/>
    </xf>
    <xf numFmtId="0" fontId="10" fillId="21" borderId="6" xfId="1" quotePrefix="1" applyNumberFormat="1" applyFont="1" applyFill="1" applyBorder="1" applyAlignment="1">
      <alignment horizontal="center" vertical="center"/>
    </xf>
    <xf numFmtId="0" fontId="10" fillId="0" borderId="1" xfId="1" quotePrefix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1" fontId="10" fillId="0" borderId="2" xfId="1" quotePrefix="1" applyNumberFormat="1" applyFont="1" applyBorder="1" applyAlignment="1">
      <alignment horizontal="center" vertical="center"/>
    </xf>
    <xf numFmtId="1" fontId="10" fillId="0" borderId="5" xfId="1" quotePrefix="1" applyNumberFormat="1" applyFont="1" applyBorder="1" applyAlignment="1">
      <alignment horizontal="center" vertical="center"/>
    </xf>
    <xf numFmtId="1" fontId="10" fillId="0" borderId="8" xfId="1" quotePrefix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17" fontId="10" fillId="6" borderId="3" xfId="1" applyNumberFormat="1" applyFont="1" applyFill="1" applyBorder="1" applyAlignment="1">
      <alignment horizontal="center" vertical="center"/>
    </xf>
    <xf numFmtId="0" fontId="10" fillId="6" borderId="12" xfId="1" quotePrefix="1" applyNumberFormat="1" applyFont="1" applyFill="1" applyBorder="1" applyAlignment="1">
      <alignment horizontal="center" vertical="center"/>
    </xf>
    <xf numFmtId="0" fontId="10" fillId="6" borderId="6" xfId="1" quotePrefix="1" applyNumberFormat="1" applyFont="1" applyFill="1" applyBorder="1" applyAlignment="1">
      <alignment horizontal="center" vertical="center"/>
    </xf>
    <xf numFmtId="17" fontId="10" fillId="32" borderId="3" xfId="1" applyNumberFormat="1" applyFont="1" applyFill="1" applyBorder="1" applyAlignment="1">
      <alignment horizontal="center" vertical="center"/>
    </xf>
    <xf numFmtId="0" fontId="10" fillId="32" borderId="12" xfId="1" quotePrefix="1" applyNumberFormat="1" applyFont="1" applyFill="1" applyBorder="1" applyAlignment="1">
      <alignment horizontal="center" vertical="center"/>
    </xf>
    <xf numFmtId="0" fontId="10" fillId="32" borderId="6" xfId="1" quotePrefix="1" applyNumberFormat="1" applyFont="1" applyFill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/>
    </xf>
    <xf numFmtId="0" fontId="13" fillId="0" borderId="8" xfId="1" applyNumberFormat="1" applyFont="1" applyBorder="1" applyAlignment="1">
      <alignment horizontal="center" vertical="center"/>
    </xf>
    <xf numFmtId="0" fontId="13" fillId="0" borderId="2" xfId="1" quotePrefix="1" applyNumberFormat="1" applyFont="1" applyBorder="1" applyAlignment="1">
      <alignment textRotation="90"/>
    </xf>
    <xf numFmtId="0" fontId="13" fillId="0" borderId="8" xfId="1" quotePrefix="1" applyNumberFormat="1" applyFont="1" applyBorder="1" applyAlignment="1">
      <alignment textRotation="90"/>
    </xf>
    <xf numFmtId="0" fontId="13" fillId="0" borderId="1" xfId="1" quotePrefix="1" applyNumberFormat="1" applyFont="1" applyBorder="1" applyAlignment="1" applyProtection="1">
      <alignment horizontal="center" vertical="center"/>
      <protection locked="0"/>
    </xf>
    <xf numFmtId="0" fontId="13" fillId="5" borderId="3" xfId="44" applyFont="1" applyFill="1" applyBorder="1" applyAlignment="1">
      <alignment horizontal="center" shrinkToFit="1"/>
    </xf>
    <xf numFmtId="0" fontId="13" fillId="9" borderId="1" xfId="1" quotePrefix="1" applyNumberFormat="1" applyFont="1" applyFill="1" applyBorder="1" applyAlignment="1">
      <alignment horizontal="center" vertical="center"/>
    </xf>
    <xf numFmtId="0" fontId="13" fillId="0" borderId="8" xfId="1" quotePrefix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16" borderId="2" xfId="1" applyFont="1" applyFill="1" applyBorder="1" applyAlignment="1">
      <alignment horizontal="center" vertical="center" textRotation="90"/>
    </xf>
    <xf numFmtId="0" fontId="13" fillId="16" borderId="8" xfId="1" applyFont="1" applyFill="1" applyBorder="1" applyAlignment="1">
      <alignment horizontal="center" vertical="center" textRotation="90"/>
    </xf>
    <xf numFmtId="187" fontId="22" fillId="35" borderId="1" xfId="1" quotePrefix="1" applyNumberFormat="1" applyFont="1" applyFill="1" applyBorder="1"/>
    <xf numFmtId="0" fontId="22" fillId="35" borderId="1" xfId="1" applyNumberFormat="1" applyFont="1" applyFill="1" applyBorder="1"/>
    <xf numFmtId="0" fontId="22" fillId="35" borderId="1" xfId="1" quotePrefix="1" applyNumberFormat="1" applyFont="1" applyFill="1" applyBorder="1" applyAlignment="1">
      <alignment horizontal="center"/>
    </xf>
    <xf numFmtId="0" fontId="22" fillId="35" borderId="1" xfId="1" quotePrefix="1" applyNumberFormat="1" applyFont="1" applyFill="1" applyBorder="1" applyAlignment="1" applyProtection="1">
      <alignment horizontal="center"/>
      <protection locked="0"/>
    </xf>
    <xf numFmtId="0" fontId="22" fillId="35" borderId="1" xfId="1" applyFont="1" applyFill="1" applyBorder="1" applyAlignment="1">
      <alignment horizontal="center"/>
    </xf>
    <xf numFmtId="0" fontId="22" fillId="35" borderId="1" xfId="1" applyFont="1" applyFill="1" applyBorder="1"/>
  </cellXfs>
  <cellStyles count="46">
    <cellStyle name="Normal 2" xfId="1"/>
    <cellStyle name="Normal 2 2" xfId="2"/>
    <cellStyle name="Normal 2 2 2" xfId="3"/>
    <cellStyle name="Normal 2 2 3" xfId="4"/>
    <cellStyle name="Normal 2 2 4" xfId="5"/>
    <cellStyle name="Normal 3" xfId="6"/>
    <cellStyle name="Normal 4" xfId="7"/>
    <cellStyle name="Normal 4 2" xfId="8"/>
    <cellStyle name="Normal 4 2 2" xfId="9"/>
    <cellStyle name="Normal 4 2 3" xfId="10"/>
    <cellStyle name="Normal 4 3" xfId="11"/>
    <cellStyle name="Normal 4 4" xfId="12"/>
    <cellStyle name="Normal 4 5" xfId="13"/>
    <cellStyle name="Normal 5" xfId="14"/>
    <cellStyle name="Normal 5 2" xfId="15"/>
    <cellStyle name="Normal 5 2 2" xfId="16"/>
    <cellStyle name="Normal 5 2 3" xfId="17"/>
    <cellStyle name="Normal 5 3" xfId="18"/>
    <cellStyle name="Normal 5 4" xfId="19"/>
    <cellStyle name="Normal 5 5" xfId="20"/>
    <cellStyle name="Normal 6" xfId="21"/>
    <cellStyle name="Normal 6 2" xfId="22"/>
    <cellStyle name="Normal 6 2 2" xfId="23"/>
    <cellStyle name="Normal 6 2 3" xfId="24"/>
    <cellStyle name="Normal 6 3" xfId="25"/>
    <cellStyle name="Normal 6 4" xfId="26"/>
    <cellStyle name="Normal 6 5" xfId="27"/>
    <cellStyle name="Normal 7" xfId="28"/>
    <cellStyle name="Normal 8" xfId="29"/>
    <cellStyle name="Normal 9" xfId="30"/>
    <cellStyle name="Normal 9 2" xfId="31"/>
    <cellStyle name="Normal 9 3" xfId="32"/>
    <cellStyle name="ปกติ" xfId="0" builtinId="0"/>
    <cellStyle name="ปกติ 2" xfId="33"/>
    <cellStyle name="ปกติ 2 2" xfId="34"/>
    <cellStyle name="ปกติ 2 2 2" xfId="35"/>
    <cellStyle name="ปกติ 2 3" xfId="36"/>
    <cellStyle name="ปกติ 2 4" xfId="37"/>
    <cellStyle name="ปกติ 2 5" xfId="38"/>
    <cellStyle name="ปกติ 2 6" xfId="39"/>
    <cellStyle name="ปกติ 3" xfId="40"/>
    <cellStyle name="ปกติ 4" xfId="41"/>
    <cellStyle name="ปกติ 5" xfId="42"/>
    <cellStyle name="ปกติ 6" xfId="43"/>
    <cellStyle name="ปกติ_Sheet1" xfId="44"/>
    <cellStyle name="ปกติ_Sheet2" xfId="45"/>
  </cellStyles>
  <dxfs count="0"/>
  <tableStyles count="0" defaultTableStyle="TableStyleMedium2" defaultPivotStyle="PivotStyleLight16"/>
  <colors>
    <mruColors>
      <color rgb="FFE886F2"/>
      <color rgb="FFF5C6FA"/>
      <color rgb="FFF9DCFC"/>
      <color rgb="FFF1B2F8"/>
      <color rgb="FFF2B6F8"/>
      <color rgb="FFF5CAFA"/>
      <color rgb="FFEFA8F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5.3257655293088367E-2"/>
          <c:y val="0.23125696244491178"/>
          <c:w val="0.49848484896688755"/>
          <c:h val="0.68115963765400211"/>
        </c:manualLayout>
      </c:layout>
      <c:pieChart>
        <c:varyColors val="1"/>
        <c:ser>
          <c:idx val="0"/>
          <c:order val="0"/>
          <c:dLbls>
            <c:dLblPos val="outEnd"/>
            <c:showVal val="1"/>
            <c:showCatName val="1"/>
            <c:showLeaderLines val="1"/>
          </c:dLbls>
          <c:cat>
            <c:strRef>
              <c:f>'กราฟ รพสต.'!$A$5:$A$18</c:f>
              <c:strCache>
                <c:ptCount val="14"/>
                <c:pt idx="0">
                  <c:v>รพ.สต.หินลับ</c:v>
                </c:pt>
                <c:pt idx="1">
                  <c:v>รพ.สต.หลังเขา</c:v>
                </c:pt>
                <c:pt idx="2">
                  <c:v>รพ.สต.สาวน้อย</c:v>
                </c:pt>
                <c:pt idx="3">
                  <c:v>รพ.สต.มิตรภาพ</c:v>
                </c:pt>
                <c:pt idx="4">
                  <c:v>รพ.สต.คลองไทร</c:v>
                </c:pt>
                <c:pt idx="5">
                  <c:v>รพ.สต.หนองย่างเสือ</c:v>
                </c:pt>
                <c:pt idx="6">
                  <c:v>รพ.สต.ลำสมพุง</c:v>
                </c:pt>
                <c:pt idx="7">
                  <c:v>รพ.สต.โป่งไทร</c:v>
                </c:pt>
                <c:pt idx="8">
                  <c:v>รพ.สต.หนองโป่ง</c:v>
                </c:pt>
                <c:pt idx="9">
                  <c:v>รพ.สต.เฉลิมพระเกียรติ</c:v>
                </c:pt>
                <c:pt idx="10">
                  <c:v>รพ.สต.คลองม่วงเหนือ</c:v>
                </c:pt>
                <c:pt idx="11">
                  <c:v>รพ.สต.ซับสนุ่น</c:v>
                </c:pt>
                <c:pt idx="12">
                  <c:v>รพ.สต.วังยาง</c:v>
                </c:pt>
                <c:pt idx="13">
                  <c:v>รพ.มวกเหล็ก</c:v>
                </c:pt>
              </c:strCache>
            </c:strRef>
          </c:cat>
          <c:val>
            <c:numRef>
              <c:f>'กราฟ รพสต.'!$C$5:$C$18</c:f>
              <c:numCache>
                <c:formatCode>0.00</c:formatCode>
                <c:ptCount val="14"/>
                <c:pt idx="0">
                  <c:v>5.9033989266547406</c:v>
                </c:pt>
                <c:pt idx="1">
                  <c:v>2.3255813953488373</c:v>
                </c:pt>
                <c:pt idx="2">
                  <c:v>6.8872987477638636</c:v>
                </c:pt>
                <c:pt idx="3">
                  <c:v>4.7406082289803217</c:v>
                </c:pt>
                <c:pt idx="4">
                  <c:v>7.2450805008944545</c:v>
                </c:pt>
                <c:pt idx="5">
                  <c:v>8.1395348837209305</c:v>
                </c:pt>
                <c:pt idx="6">
                  <c:v>5.7245080500894456</c:v>
                </c:pt>
                <c:pt idx="7">
                  <c:v>4.6511627906976747</c:v>
                </c:pt>
                <c:pt idx="8">
                  <c:v>6.5295169946332736</c:v>
                </c:pt>
                <c:pt idx="9">
                  <c:v>10.196779964221825</c:v>
                </c:pt>
                <c:pt idx="10">
                  <c:v>4.2039355992844367</c:v>
                </c:pt>
                <c:pt idx="11">
                  <c:v>8.3184257602862246</c:v>
                </c:pt>
                <c:pt idx="12">
                  <c:v>3.6672629695885508</c:v>
                </c:pt>
                <c:pt idx="13">
                  <c:v>21.466905187835419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76784442424462"/>
          <c:y val="0.16665412398671367"/>
          <c:w val="0.19494126952271956"/>
          <c:h val="0.66709009825099674"/>
        </c:manualLayout>
      </c:layout>
    </c:legend>
    <c:plotVisOnly val="1"/>
    <c:dispBlanksAs val="zero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5"/>
  <c:chart>
    <c:title>
      <c:tx>
        <c:rich>
          <a:bodyPr/>
          <a:lstStyle/>
          <a:p>
            <a:pPr>
              <a:defRPr/>
            </a:pPr>
            <a:r>
              <a:rPr lang="th-TH" sz="1600"/>
              <a:t>ผู้พิการแยกเป็นตำบลในเขตอำเภอมวกเหล็ก                                    เดือน สิงหาคม 2558  </a:t>
            </a:r>
            <a:r>
              <a:rPr lang="th-TH" sz="1600" baseline="0"/>
              <a:t> </a:t>
            </a:r>
            <a:endParaRPr lang="th-TH" sz="1600"/>
          </a:p>
        </c:rich>
      </c:tx>
      <c:layout>
        <c:manualLayout>
          <c:xMode val="edge"/>
          <c:yMode val="edge"/>
          <c:x val="0.28413265414993855"/>
          <c:y val="2.1895527764911812E-2"/>
        </c:manualLayout>
      </c:layout>
    </c:title>
    <c:plotArea>
      <c:layout>
        <c:manualLayout>
          <c:layoutTarget val="inner"/>
          <c:xMode val="edge"/>
          <c:yMode val="edge"/>
          <c:x val="0.10563045472974415"/>
          <c:y val="0.15877782924193298"/>
          <c:w val="0.88043226304028821"/>
          <c:h val="0.76188667593021453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กราฟตำบล!$A$39:$A$44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กราฟตำบล!$C$39:$C$44</c:f>
              <c:numCache>
                <c:formatCode>0.00</c:formatCode>
                <c:ptCount val="6"/>
                <c:pt idx="0">
                  <c:v>15.116279069767442</c:v>
                </c:pt>
                <c:pt idx="1">
                  <c:v>26.207513416815743</c:v>
                </c:pt>
                <c:pt idx="2">
                  <c:v>15.384615384615385</c:v>
                </c:pt>
                <c:pt idx="3">
                  <c:v>10.375670840787119</c:v>
                </c:pt>
                <c:pt idx="4">
                  <c:v>20.930232558139537</c:v>
                </c:pt>
                <c:pt idx="5">
                  <c:v>11.985688729874777</c:v>
                </c:pt>
              </c:numCache>
            </c:numRef>
          </c:val>
        </c:ser>
        <c:dLbls>
          <c:showVal val="1"/>
        </c:dLbls>
        <c:axId val="65228800"/>
        <c:axId val="65230336"/>
      </c:barChart>
      <c:catAx>
        <c:axId val="65228800"/>
        <c:scaling>
          <c:orientation val="minMax"/>
        </c:scaling>
        <c:axPos val="b"/>
        <c:numFmt formatCode="General" sourceLinked="1"/>
        <c:majorTickMark val="none"/>
        <c:tickLblPos val="nextTo"/>
        <c:crossAx val="65230336"/>
        <c:crosses val="autoZero"/>
        <c:auto val="1"/>
        <c:lblAlgn val="ctr"/>
        <c:lblOffset val="100"/>
      </c:catAx>
      <c:valAx>
        <c:axId val="65230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ร้อยละของจำนวนผู้พิการทั้งหมด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5228800"/>
        <c:crosses val="autoZero"/>
        <c:crossBetween val="between"/>
      </c:valAx>
    </c:plotArea>
    <c:plotVisOnly val="1"/>
    <c:dispBlanksAs val="gap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  <c:txPr>
        <a:bodyPr/>
        <a:lstStyle/>
        <a:p>
          <a:pPr>
            <a:defRPr sz="2800" b="1"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8208764137955938"/>
          <c:y val="0.17200000000000001"/>
          <c:w val="0.69675647420750664"/>
          <c:h val="0.38400000000000117"/>
        </c:manualLayout>
      </c:layout>
      <c:bar3DChart>
        <c:barDir val="col"/>
        <c:grouping val="clustered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118</c:v>
                </c:pt>
                <c:pt idx="1">
                  <c:v>164</c:v>
                </c:pt>
                <c:pt idx="2">
                  <c:v>570</c:v>
                </c:pt>
                <c:pt idx="3">
                  <c:v>70</c:v>
                </c:pt>
                <c:pt idx="4">
                  <c:v>112</c:v>
                </c:pt>
                <c:pt idx="5">
                  <c:v>20</c:v>
                </c:pt>
              </c:numCache>
            </c:numRef>
          </c:val>
        </c:ser>
        <c:shape val="box"/>
        <c:axId val="65473920"/>
        <c:axId val="65479808"/>
        <c:axId val="0"/>
      </c:bar3DChart>
      <c:catAx>
        <c:axId val="654739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5479808"/>
        <c:crosses val="autoZero"/>
        <c:auto val="1"/>
        <c:lblAlgn val="ctr"/>
        <c:lblOffset val="100"/>
      </c:catAx>
      <c:valAx>
        <c:axId val="654798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547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  <c:txPr>
        <a:bodyPr/>
        <a:lstStyle/>
        <a:p>
          <a:pPr>
            <a:defRPr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2996507943377942E-2"/>
          <c:y val="0.24186456692913386"/>
          <c:w val="0.52151646284167519"/>
          <c:h val="0.70270419947506568"/>
        </c:manualLayout>
      </c:layout>
      <c:pie3DChart>
        <c:varyColors val="1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  <c:showLeaderLines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118</c:v>
                </c:pt>
                <c:pt idx="1">
                  <c:v>164</c:v>
                </c:pt>
                <c:pt idx="2">
                  <c:v>570</c:v>
                </c:pt>
                <c:pt idx="3">
                  <c:v>70</c:v>
                </c:pt>
                <c:pt idx="4">
                  <c:v>112</c:v>
                </c:pt>
                <c:pt idx="5">
                  <c:v>20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15504029333294"/>
          <c:y val="0.13876731826432209"/>
          <c:w val="0.33586849382520978"/>
          <c:h val="0.83624058186756456"/>
        </c:manualLayout>
      </c:layout>
      <c:txPr>
        <a:bodyPr/>
        <a:lstStyle/>
        <a:p>
          <a:pPr>
            <a:defRPr sz="1600" b="1">
              <a:latin typeface="Angsana New" pitchFamily="18" charset="-34"/>
              <a:cs typeface="Angsana New" pitchFamily="18" charset="-34"/>
            </a:defRPr>
          </a:pPr>
          <a:endParaRPr lang="th-TH"/>
        </a:p>
      </c:txPr>
    </c:legend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66675</xdr:colOff>
      <xdr:row>7</xdr:row>
      <xdr:rowOff>47625</xdr:rowOff>
    </xdr:from>
    <xdr:ext cx="194454" cy="271950"/>
    <xdr:sp macro="" textlink="">
      <xdr:nvSpPr>
        <xdr:cNvPr id="4" name="TextBox 3"/>
        <xdr:cNvSpPr txBox="1"/>
      </xdr:nvSpPr>
      <xdr:spPr>
        <a:xfrm>
          <a:off x="7962900" y="952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38100</xdr:colOff>
      <xdr:row>22</xdr:row>
      <xdr:rowOff>209550</xdr:rowOff>
    </xdr:from>
    <xdr:to>
      <xdr:col>6</xdr:col>
      <xdr:colOff>600075</xdr:colOff>
      <xdr:row>42</xdr:row>
      <xdr:rowOff>133350</xdr:rowOff>
    </xdr:to>
    <xdr:graphicFrame macro="">
      <xdr:nvGraphicFramePr>
        <xdr:cNvPr id="3998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104775</xdr:rowOff>
    </xdr:from>
    <xdr:to>
      <xdr:col>11</xdr:col>
      <xdr:colOff>66675</xdr:colOff>
      <xdr:row>29</xdr:row>
      <xdr:rowOff>0</xdr:rowOff>
    </xdr:to>
    <xdr:graphicFrame macro="">
      <xdr:nvGraphicFramePr>
        <xdr:cNvPr id="5583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24</xdr:row>
      <xdr:rowOff>1200150</xdr:rowOff>
    </xdr:from>
    <xdr:to>
      <xdr:col>48</xdr:col>
      <xdr:colOff>219075</xdr:colOff>
      <xdr:row>43</xdr:row>
      <xdr:rowOff>9525</xdr:rowOff>
    </xdr:to>
    <xdr:graphicFrame macro="">
      <xdr:nvGraphicFramePr>
        <xdr:cNvPr id="2973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26</xdr:row>
      <xdr:rowOff>190500</xdr:rowOff>
    </xdr:from>
    <xdr:to>
      <xdr:col>19</xdr:col>
      <xdr:colOff>57150</xdr:colOff>
      <xdr:row>42</xdr:row>
      <xdr:rowOff>209550</xdr:rowOff>
    </xdr:to>
    <xdr:graphicFrame macro="">
      <xdr:nvGraphicFramePr>
        <xdr:cNvPr id="2974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36"/>
  <sheetViews>
    <sheetView tabSelected="1" topLeftCell="A1119" workbookViewId="0">
      <selection activeCell="I1135" sqref="I1135"/>
    </sheetView>
  </sheetViews>
  <sheetFormatPr defaultRowHeight="21" customHeight="1"/>
  <cols>
    <col min="1" max="1" width="4.75" style="9" customWidth="1"/>
    <col min="2" max="2" width="15.375" style="1" customWidth="1"/>
    <col min="3" max="3" width="5.875" style="1" customWidth="1"/>
    <col min="4" max="4" width="8.25" style="1" customWidth="1"/>
    <col min="5" max="5" width="11.375" style="1" customWidth="1"/>
    <col min="6" max="6" width="3.125" style="9" customWidth="1"/>
    <col min="7" max="7" width="7.5" style="9" customWidth="1"/>
    <col min="8" max="8" width="5.25" style="10" bestFit="1" customWidth="1"/>
    <col min="9" max="9" width="8.75" style="1" customWidth="1"/>
    <col min="10" max="10" width="6.625" style="9" customWidth="1"/>
    <col min="11" max="11" width="3.5" style="9" customWidth="1"/>
    <col min="12" max="13" width="3.625" style="9" customWidth="1"/>
    <col min="14" max="14" width="3.5" style="9" customWidth="1"/>
    <col min="15" max="15" width="3.625" style="9" customWidth="1"/>
    <col min="16" max="16" width="3.5" style="9" customWidth="1"/>
    <col min="17" max="29" width="3.5" style="1" hidden="1" customWidth="1"/>
    <col min="30" max="41" width="4" style="1" hidden="1" customWidth="1"/>
    <col min="42" max="42" width="4.5" style="1" bestFit="1" customWidth="1"/>
    <col min="43" max="43" width="4" style="1" bestFit="1" customWidth="1"/>
    <col min="44" max="44" width="4.375" style="175" customWidth="1"/>
    <col min="45" max="45" width="4.375" style="1" customWidth="1"/>
    <col min="46" max="46" width="14" style="1" customWidth="1"/>
    <col min="47" max="16384" width="9" style="1"/>
  </cols>
  <sheetData>
    <row r="1" spans="1:46" ht="24.75" customHeight="1">
      <c r="A1" s="393" t="s">
        <v>34</v>
      </c>
      <c r="B1" s="393" t="s">
        <v>10</v>
      </c>
      <c r="C1" s="393" t="s">
        <v>37</v>
      </c>
      <c r="D1" s="393" t="s">
        <v>38</v>
      </c>
      <c r="E1" s="393" t="s">
        <v>39</v>
      </c>
      <c r="F1" s="393" t="s">
        <v>40</v>
      </c>
      <c r="G1" s="394" t="s">
        <v>1718</v>
      </c>
      <c r="H1" s="398" t="s">
        <v>41</v>
      </c>
      <c r="I1" s="393" t="s">
        <v>12</v>
      </c>
      <c r="J1" s="393" t="s">
        <v>42</v>
      </c>
      <c r="K1" s="399" t="s">
        <v>43</v>
      </c>
      <c r="L1" s="399"/>
      <c r="M1" s="399"/>
      <c r="N1" s="399"/>
      <c r="O1" s="399"/>
      <c r="P1" s="399"/>
      <c r="Q1" s="400" t="s">
        <v>5</v>
      </c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1" t="s">
        <v>6</v>
      </c>
      <c r="AE1" s="401"/>
      <c r="AF1" s="401"/>
      <c r="AG1" s="401"/>
      <c r="AH1" s="401"/>
      <c r="AI1" s="396" t="s">
        <v>7</v>
      </c>
      <c r="AJ1" s="396"/>
      <c r="AK1" s="396"/>
      <c r="AL1" s="396"/>
      <c r="AM1" s="396"/>
      <c r="AN1" s="396"/>
      <c r="AO1" s="396"/>
      <c r="AP1" s="397" t="s">
        <v>8</v>
      </c>
      <c r="AQ1" s="397"/>
      <c r="AR1" s="214"/>
      <c r="AS1" s="216"/>
      <c r="AT1" s="23"/>
    </row>
    <row r="2" spans="1:46" ht="159" customHeight="1">
      <c r="A2" s="393"/>
      <c r="B2" s="393"/>
      <c r="C2" s="393"/>
      <c r="D2" s="393"/>
      <c r="E2" s="393"/>
      <c r="F2" s="393"/>
      <c r="G2" s="395"/>
      <c r="H2" s="398"/>
      <c r="I2" s="393"/>
      <c r="J2" s="393"/>
      <c r="K2" s="2" t="s">
        <v>44</v>
      </c>
      <c r="L2" s="2" t="s">
        <v>45</v>
      </c>
      <c r="M2" s="2" t="s">
        <v>46</v>
      </c>
      <c r="N2" s="2" t="s">
        <v>47</v>
      </c>
      <c r="O2" s="2" t="s">
        <v>48</v>
      </c>
      <c r="P2" s="2" t="s">
        <v>49</v>
      </c>
      <c r="Q2" s="3" t="s">
        <v>0</v>
      </c>
      <c r="R2" s="3" t="s">
        <v>3</v>
      </c>
      <c r="S2" s="3" t="s">
        <v>19</v>
      </c>
      <c r="T2" s="3" t="s">
        <v>20</v>
      </c>
      <c r="U2" s="3" t="s">
        <v>1</v>
      </c>
      <c r="V2" s="3" t="s">
        <v>21</v>
      </c>
      <c r="W2" s="3" t="s">
        <v>22</v>
      </c>
      <c r="X2" s="3" t="s">
        <v>2</v>
      </c>
      <c r="Y2" s="3" t="s">
        <v>23</v>
      </c>
      <c r="Z2" s="3" t="s">
        <v>16</v>
      </c>
      <c r="AA2" s="3" t="s">
        <v>4</v>
      </c>
      <c r="AB2" s="3" t="s">
        <v>24</v>
      </c>
      <c r="AC2" s="3" t="s">
        <v>25</v>
      </c>
      <c r="AD2" s="4" t="s">
        <v>13</v>
      </c>
      <c r="AE2" s="4" t="s">
        <v>14</v>
      </c>
      <c r="AF2" s="4" t="s">
        <v>15</v>
      </c>
      <c r="AG2" s="4" t="s">
        <v>26</v>
      </c>
      <c r="AH2" s="4" t="s">
        <v>18</v>
      </c>
      <c r="AI2" s="5" t="s">
        <v>29</v>
      </c>
      <c r="AJ2" s="5" t="s">
        <v>31</v>
      </c>
      <c r="AK2" s="5" t="s">
        <v>30</v>
      </c>
      <c r="AL2" s="5" t="s">
        <v>17</v>
      </c>
      <c r="AM2" s="5" t="s">
        <v>32</v>
      </c>
      <c r="AN2" s="5" t="s">
        <v>33</v>
      </c>
      <c r="AO2" s="5" t="s">
        <v>27</v>
      </c>
      <c r="AP2" s="6" t="s">
        <v>28</v>
      </c>
      <c r="AQ2" s="6" t="s">
        <v>9</v>
      </c>
      <c r="AR2" s="215" t="s">
        <v>1661</v>
      </c>
      <c r="AS2" s="217" t="s">
        <v>1408</v>
      </c>
      <c r="AT2" s="26" t="s">
        <v>1354</v>
      </c>
    </row>
    <row r="3" spans="1:46" s="12" customFormat="1" ht="18.75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8"/>
      <c r="R3" s="48">
        <v>1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>
        <v>1</v>
      </c>
      <c r="AO3" s="48"/>
      <c r="AP3" s="48"/>
      <c r="AQ3" s="48">
        <v>1</v>
      </c>
      <c r="AR3" s="64">
        <v>1</v>
      </c>
      <c r="AS3" s="64"/>
      <c r="AT3" s="23"/>
    </row>
    <row r="4" spans="1:46" s="12" customFormat="1" ht="18.75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8"/>
      <c r="R4" s="48"/>
      <c r="S4" s="49"/>
      <c r="T4" s="49">
        <v>1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>
        <v>1</v>
      </c>
      <c r="AK4" s="49"/>
      <c r="AL4" s="49"/>
      <c r="AM4" s="49"/>
      <c r="AN4" s="49">
        <v>1</v>
      </c>
      <c r="AO4" s="49"/>
      <c r="AP4" s="49"/>
      <c r="AQ4" s="49">
        <v>1</v>
      </c>
      <c r="AR4" s="75">
        <v>1</v>
      </c>
      <c r="AS4" s="75"/>
      <c r="AT4" s="23"/>
    </row>
    <row r="5" spans="1:46" s="12" customFormat="1" ht="18.75">
      <c r="A5" s="18">
        <v>3</v>
      </c>
      <c r="B5" s="19">
        <v>3191100639199</v>
      </c>
      <c r="C5" s="20" t="s">
        <v>50</v>
      </c>
      <c r="D5" s="20" t="s">
        <v>80</v>
      </c>
      <c r="E5" s="20" t="s">
        <v>81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8"/>
      <c r="R5" s="48"/>
      <c r="S5" s="48"/>
      <c r="T5" s="48"/>
      <c r="U5" s="48"/>
      <c r="V5" s="48">
        <v>1</v>
      </c>
      <c r="W5" s="48">
        <v>1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>
        <v>1</v>
      </c>
      <c r="AQ5" s="48"/>
      <c r="AR5" s="29">
        <v>1</v>
      </c>
      <c r="AS5" s="29"/>
      <c r="AT5" s="23"/>
    </row>
    <row r="6" spans="1:46" s="12" customFormat="1" ht="18.75">
      <c r="A6" s="18">
        <v>4</v>
      </c>
      <c r="B6" s="19">
        <v>3191100635690</v>
      </c>
      <c r="C6" s="20" t="s">
        <v>50</v>
      </c>
      <c r="D6" s="20" t="s">
        <v>105</v>
      </c>
      <c r="E6" s="20" t="s">
        <v>106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8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75">
        <v>1</v>
      </c>
      <c r="AS6" s="75"/>
      <c r="AT6" s="23"/>
    </row>
    <row r="7" spans="1:46" s="12" customFormat="1" ht="18.75">
      <c r="A7" s="18">
        <v>5</v>
      </c>
      <c r="B7" s="57">
        <v>3191100634235</v>
      </c>
      <c r="C7" s="58" t="s">
        <v>55</v>
      </c>
      <c r="D7" s="58" t="s">
        <v>120</v>
      </c>
      <c r="E7" s="58" t="s">
        <v>121</v>
      </c>
      <c r="F7" s="79">
        <v>2</v>
      </c>
      <c r="G7" s="79"/>
      <c r="H7" s="80">
        <v>5</v>
      </c>
      <c r="I7" s="58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8"/>
      <c r="R7" s="48"/>
      <c r="S7" s="49"/>
      <c r="T7" s="49">
        <v>1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>
        <v>1</v>
      </c>
      <c r="AO7" s="49"/>
      <c r="AP7" s="49">
        <v>1</v>
      </c>
      <c r="AQ7" s="49"/>
      <c r="AR7" s="75">
        <v>1</v>
      </c>
      <c r="AS7" s="75"/>
      <c r="AT7" s="60" t="s">
        <v>1353</v>
      </c>
    </row>
    <row r="8" spans="1:46" s="12" customFormat="1" ht="18.75">
      <c r="A8" s="18">
        <v>6</v>
      </c>
      <c r="B8" s="19">
        <v>3191100636467</v>
      </c>
      <c r="C8" s="20" t="s">
        <v>50</v>
      </c>
      <c r="D8" s="20" t="s">
        <v>122</v>
      </c>
      <c r="E8" s="20" t="s">
        <v>123</v>
      </c>
      <c r="F8" s="21">
        <v>1</v>
      </c>
      <c r="G8" s="21"/>
      <c r="H8" s="24">
        <v>5</v>
      </c>
      <c r="I8" s="2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8"/>
      <c r="R8" s="48"/>
      <c r="S8" s="49"/>
      <c r="T8" s="49"/>
      <c r="U8" s="49"/>
      <c r="V8" s="49">
        <v>1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>
        <v>1</v>
      </c>
      <c r="AO8" s="49"/>
      <c r="AP8" s="49">
        <v>1</v>
      </c>
      <c r="AQ8" s="49"/>
      <c r="AR8" s="75">
        <v>1</v>
      </c>
      <c r="AS8" s="75"/>
      <c r="AT8" s="23"/>
    </row>
    <row r="9" spans="1:46" s="12" customFormat="1" ht="18.75">
      <c r="A9" s="18">
        <v>7</v>
      </c>
      <c r="B9" s="19">
        <v>3191100634634</v>
      </c>
      <c r="C9" s="28" t="s">
        <v>50</v>
      </c>
      <c r="D9" s="28" t="s">
        <v>597</v>
      </c>
      <c r="E9" s="28" t="s">
        <v>1357</v>
      </c>
      <c r="F9" s="21">
        <v>1</v>
      </c>
      <c r="G9" s="21"/>
      <c r="H9" s="24">
        <v>5</v>
      </c>
      <c r="I9" s="28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29">
        <v>1</v>
      </c>
      <c r="AS9" s="29"/>
      <c r="AT9" s="23"/>
    </row>
    <row r="10" spans="1:46" s="12" customFormat="1" ht="18.75">
      <c r="A10" s="18">
        <v>8</v>
      </c>
      <c r="B10" s="19">
        <v>3220100306139</v>
      </c>
      <c r="C10" s="28" t="s">
        <v>64</v>
      </c>
      <c r="D10" s="28" t="s">
        <v>1358</v>
      </c>
      <c r="E10" s="28" t="s">
        <v>1359</v>
      </c>
      <c r="F10" s="21">
        <v>2</v>
      </c>
      <c r="G10" s="21"/>
      <c r="H10" s="24">
        <v>5</v>
      </c>
      <c r="I10" s="28" t="s">
        <v>54</v>
      </c>
      <c r="J10" s="21" t="s">
        <v>53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>
        <v>1</v>
      </c>
      <c r="AS10" s="29"/>
      <c r="AT10" s="23"/>
    </row>
    <row r="11" spans="1:46" s="12" customFormat="1" ht="18.75">
      <c r="A11" s="18">
        <v>9</v>
      </c>
      <c r="B11" s="19">
        <v>3191100311355</v>
      </c>
      <c r="C11" s="28" t="s">
        <v>50</v>
      </c>
      <c r="D11" s="28" t="s">
        <v>740</v>
      </c>
      <c r="E11" s="28" t="s">
        <v>1360</v>
      </c>
      <c r="F11" s="21">
        <v>1</v>
      </c>
      <c r="G11" s="21"/>
      <c r="H11" s="24">
        <v>5</v>
      </c>
      <c r="I11" s="28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>
        <v>1</v>
      </c>
      <c r="AS11" s="29"/>
      <c r="AT11" s="23"/>
    </row>
    <row r="12" spans="1:46" s="12" customFormat="1" ht="18.75">
      <c r="A12" s="18">
        <v>10</v>
      </c>
      <c r="B12" s="19">
        <v>5199900023102</v>
      </c>
      <c r="C12" s="28" t="s">
        <v>55</v>
      </c>
      <c r="D12" s="28" t="s">
        <v>1361</v>
      </c>
      <c r="E12" s="28" t="s">
        <v>1362</v>
      </c>
      <c r="F12" s="21">
        <v>2</v>
      </c>
      <c r="G12" s="21"/>
      <c r="H12" s="24">
        <v>5</v>
      </c>
      <c r="I12" s="28" t="s">
        <v>54</v>
      </c>
      <c r="J12" s="21" t="s">
        <v>53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>
        <v>1</v>
      </c>
      <c r="AS12" s="29"/>
      <c r="AT12" s="23"/>
    </row>
    <row r="13" spans="1:46" s="12" customFormat="1" ht="18.75">
      <c r="A13" s="18">
        <v>11</v>
      </c>
      <c r="B13" s="19">
        <v>3700400222165</v>
      </c>
      <c r="C13" s="28" t="s">
        <v>50</v>
      </c>
      <c r="D13" s="28" t="s">
        <v>663</v>
      </c>
      <c r="E13" s="28" t="s">
        <v>1694</v>
      </c>
      <c r="F13" s="21">
        <v>1</v>
      </c>
      <c r="G13" s="21"/>
      <c r="H13" s="24">
        <v>5</v>
      </c>
      <c r="I13" s="28" t="s">
        <v>54</v>
      </c>
      <c r="J13" s="21" t="s">
        <v>53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3"/>
    </row>
    <row r="14" spans="1:46" s="12" customFormat="1" ht="18.75">
      <c r="A14" s="18">
        <v>12</v>
      </c>
      <c r="B14" s="19">
        <v>3191100634898</v>
      </c>
      <c r="C14" s="28" t="s">
        <v>50</v>
      </c>
      <c r="D14" s="28" t="s">
        <v>230</v>
      </c>
      <c r="E14" s="28" t="s">
        <v>1695</v>
      </c>
      <c r="F14" s="21">
        <v>1</v>
      </c>
      <c r="G14" s="21"/>
      <c r="H14" s="24">
        <v>5</v>
      </c>
      <c r="I14" s="28" t="s">
        <v>54</v>
      </c>
      <c r="J14" s="21" t="s">
        <v>53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3"/>
    </row>
    <row r="15" spans="1:46" s="12" customFormat="1" ht="18.75">
      <c r="A15" s="18">
        <v>13</v>
      </c>
      <c r="B15" s="19">
        <v>3191100638451</v>
      </c>
      <c r="C15" s="20" t="s">
        <v>55</v>
      </c>
      <c r="D15" s="20" t="s">
        <v>109</v>
      </c>
      <c r="E15" s="20" t="s">
        <v>110</v>
      </c>
      <c r="F15" s="21">
        <v>2</v>
      </c>
      <c r="G15" s="21"/>
      <c r="H15" s="24">
        <v>5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8"/>
      <c r="R15" s="48"/>
      <c r="S15" s="49"/>
      <c r="T15" s="49"/>
      <c r="U15" s="49"/>
      <c r="V15" s="49">
        <v>1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>
        <v>1</v>
      </c>
      <c r="AK15" s="49"/>
      <c r="AL15" s="49"/>
      <c r="AM15" s="49"/>
      <c r="AN15" s="49">
        <v>1</v>
      </c>
      <c r="AO15" s="49"/>
      <c r="AP15" s="49">
        <v>1</v>
      </c>
      <c r="AQ15" s="49"/>
      <c r="AR15" s="75">
        <v>1</v>
      </c>
      <c r="AS15" s="75"/>
      <c r="AT15" s="23" t="s">
        <v>1943</v>
      </c>
    </row>
    <row r="16" spans="1:46" s="12" customFormat="1" ht="18.75">
      <c r="A16" s="18">
        <v>14</v>
      </c>
      <c r="B16" s="315" t="s">
        <v>1978</v>
      </c>
      <c r="C16" s="210" t="s">
        <v>64</v>
      </c>
      <c r="D16" s="210" t="s">
        <v>1979</v>
      </c>
      <c r="E16" s="210" t="s">
        <v>1980</v>
      </c>
      <c r="F16" s="179">
        <v>2</v>
      </c>
      <c r="G16" s="179"/>
      <c r="H16" s="221">
        <v>5</v>
      </c>
      <c r="I16" s="222" t="s">
        <v>54</v>
      </c>
      <c r="J16" s="179" t="s">
        <v>53</v>
      </c>
      <c r="K16" s="179">
        <v>0</v>
      </c>
      <c r="L16" s="179">
        <v>0</v>
      </c>
      <c r="M16" s="179">
        <v>1</v>
      </c>
      <c r="N16" s="179">
        <v>0</v>
      </c>
      <c r="O16" s="179">
        <v>0</v>
      </c>
      <c r="P16" s="179"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>
        <v>1</v>
      </c>
      <c r="AQ16" s="179">
        <v>0</v>
      </c>
      <c r="AR16" s="75">
        <v>1</v>
      </c>
      <c r="AS16" s="75"/>
      <c r="AT16" s="48"/>
    </row>
    <row r="17" spans="1:47" s="12" customFormat="1" ht="18.75">
      <c r="A17" s="18">
        <v>15</v>
      </c>
      <c r="B17" s="19">
        <v>3191100642866</v>
      </c>
      <c r="C17" s="20" t="s">
        <v>50</v>
      </c>
      <c r="D17" s="20" t="s">
        <v>51</v>
      </c>
      <c r="E17" s="20" t="s">
        <v>52</v>
      </c>
      <c r="F17" s="21">
        <v>1</v>
      </c>
      <c r="G17" s="21"/>
      <c r="H17" s="24">
        <v>6</v>
      </c>
      <c r="I17" s="20" t="s">
        <v>54</v>
      </c>
      <c r="J17" s="21" t="s">
        <v>53</v>
      </c>
      <c r="K17" s="21">
        <v>0</v>
      </c>
      <c r="L17" s="21">
        <v>1</v>
      </c>
      <c r="M17" s="21">
        <v>0</v>
      </c>
      <c r="N17" s="21">
        <v>0</v>
      </c>
      <c r="O17" s="21">
        <v>1</v>
      </c>
      <c r="P17" s="21"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>
        <v>1</v>
      </c>
      <c r="AO17" s="48"/>
      <c r="AP17" s="48">
        <v>1</v>
      </c>
      <c r="AQ17" s="48"/>
      <c r="AR17" s="29">
        <v>1</v>
      </c>
      <c r="AS17" s="29"/>
      <c r="AT17" s="23"/>
    </row>
    <row r="18" spans="1:47" s="12" customFormat="1" ht="18.75">
      <c r="A18" s="18">
        <v>16</v>
      </c>
      <c r="B18" s="19">
        <v>3191100639776</v>
      </c>
      <c r="C18" s="20" t="s">
        <v>64</v>
      </c>
      <c r="D18" s="20" t="s">
        <v>65</v>
      </c>
      <c r="E18" s="20" t="s">
        <v>66</v>
      </c>
      <c r="F18" s="21">
        <v>2</v>
      </c>
      <c r="G18" s="21"/>
      <c r="H18" s="24">
        <v>6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v>1</v>
      </c>
      <c r="AO18" s="48"/>
      <c r="AP18" s="48">
        <v>1</v>
      </c>
      <c r="AQ18" s="48"/>
      <c r="AR18" s="29">
        <v>1</v>
      </c>
      <c r="AS18" s="29"/>
      <c r="AT18" s="23"/>
    </row>
    <row r="19" spans="1:47" s="12" customFormat="1" ht="18.75">
      <c r="A19" s="18">
        <v>17</v>
      </c>
      <c r="B19" s="19">
        <v>1199900997091</v>
      </c>
      <c r="C19" s="20" t="s">
        <v>71</v>
      </c>
      <c r="D19" s="20" t="s">
        <v>74</v>
      </c>
      <c r="E19" s="20" t="s">
        <v>66</v>
      </c>
      <c r="F19" s="21">
        <v>1</v>
      </c>
      <c r="G19" s="21"/>
      <c r="H19" s="24">
        <v>6</v>
      </c>
      <c r="I19" s="20" t="s">
        <v>54</v>
      </c>
      <c r="J19" s="21" t="s">
        <v>53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48"/>
      <c r="R19" s="48"/>
      <c r="S19" s="49"/>
      <c r="T19" s="49"/>
      <c r="U19" s="49"/>
      <c r="V19" s="49"/>
      <c r="W19" s="49">
        <v>1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>
        <v>1</v>
      </c>
      <c r="AM19" s="49"/>
      <c r="AN19" s="49"/>
      <c r="AO19" s="49"/>
      <c r="AP19" s="49">
        <v>1</v>
      </c>
      <c r="AQ19" s="49"/>
      <c r="AR19" s="75">
        <v>1</v>
      </c>
      <c r="AS19" s="75"/>
      <c r="AT19" s="23"/>
    </row>
    <row r="20" spans="1:47" s="12" customFormat="1" ht="18.75">
      <c r="A20" s="18">
        <v>18</v>
      </c>
      <c r="B20" s="19">
        <v>3191100643633</v>
      </c>
      <c r="C20" s="20" t="s">
        <v>50</v>
      </c>
      <c r="D20" s="20" t="s">
        <v>130</v>
      </c>
      <c r="E20" s="20" t="s">
        <v>131</v>
      </c>
      <c r="F20" s="21">
        <v>1</v>
      </c>
      <c r="G20" s="21"/>
      <c r="H20" s="24">
        <v>6</v>
      </c>
      <c r="I20" s="20" t="s">
        <v>54</v>
      </c>
      <c r="J20" s="21" t="s">
        <v>53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48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>
        <v>1</v>
      </c>
      <c r="AO20" s="49"/>
      <c r="AP20" s="49"/>
      <c r="AQ20" s="49">
        <v>1</v>
      </c>
      <c r="AR20" s="75">
        <v>1</v>
      </c>
      <c r="AS20" s="75"/>
      <c r="AT20" s="23"/>
    </row>
    <row r="21" spans="1:47" s="12" customFormat="1" ht="18.75">
      <c r="A21" s="18">
        <v>19</v>
      </c>
      <c r="B21" s="57">
        <v>3190200034344</v>
      </c>
      <c r="C21" s="58" t="s">
        <v>50</v>
      </c>
      <c r="D21" s="58" t="s">
        <v>132</v>
      </c>
      <c r="E21" s="58" t="s">
        <v>133</v>
      </c>
      <c r="F21" s="79">
        <v>1</v>
      </c>
      <c r="G21" s="79"/>
      <c r="H21" s="80">
        <v>6</v>
      </c>
      <c r="I21" s="58" t="s">
        <v>54</v>
      </c>
      <c r="J21" s="21" t="s">
        <v>53</v>
      </c>
      <c r="K21" s="21">
        <v>0</v>
      </c>
      <c r="L21" s="21">
        <v>1</v>
      </c>
      <c r="M21" s="21">
        <v>0</v>
      </c>
      <c r="N21" s="21">
        <v>1</v>
      </c>
      <c r="O21" s="21">
        <v>0</v>
      </c>
      <c r="P21" s="21">
        <v>0</v>
      </c>
      <c r="Q21" s="48">
        <v>1</v>
      </c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>
        <v>1</v>
      </c>
      <c r="AO21" s="49"/>
      <c r="AP21" s="49">
        <v>1</v>
      </c>
      <c r="AQ21" s="49"/>
      <c r="AR21" s="75">
        <v>1</v>
      </c>
      <c r="AS21" s="75"/>
      <c r="AT21" s="60" t="s">
        <v>1353</v>
      </c>
    </row>
    <row r="22" spans="1:47" s="12" customFormat="1" ht="18.75">
      <c r="A22" s="18">
        <v>20</v>
      </c>
      <c r="B22" s="19">
        <v>5191100011421</v>
      </c>
      <c r="C22" s="20" t="s">
        <v>50</v>
      </c>
      <c r="D22" s="20" t="s">
        <v>134</v>
      </c>
      <c r="E22" s="20" t="s">
        <v>135</v>
      </c>
      <c r="F22" s="21">
        <v>1</v>
      </c>
      <c r="G22" s="21"/>
      <c r="H22" s="24">
        <v>6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8"/>
      <c r="R22" s="48"/>
      <c r="S22" s="49"/>
      <c r="T22" s="49"/>
      <c r="U22" s="49">
        <v>1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>
        <v>1</v>
      </c>
      <c r="AQ22" s="49"/>
      <c r="AR22" s="75">
        <v>1</v>
      </c>
      <c r="AS22" s="75"/>
      <c r="AT22" s="23"/>
    </row>
    <row r="23" spans="1:47" s="12" customFormat="1" ht="18.75">
      <c r="A23" s="18">
        <v>21</v>
      </c>
      <c r="B23" s="19">
        <v>3100502373605</v>
      </c>
      <c r="C23" s="28" t="s">
        <v>64</v>
      </c>
      <c r="D23" s="28" t="s">
        <v>1355</v>
      </c>
      <c r="E23" s="28" t="s">
        <v>1356</v>
      </c>
      <c r="F23" s="21">
        <v>2</v>
      </c>
      <c r="G23" s="21"/>
      <c r="H23" s="24">
        <v>6</v>
      </c>
      <c r="I23" s="28" t="s">
        <v>54</v>
      </c>
      <c r="J23" s="21" t="s">
        <v>53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9"/>
      <c r="R23" s="49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29">
        <v>1</v>
      </c>
      <c r="AS23" s="29"/>
      <c r="AT23" s="23"/>
    </row>
    <row r="24" spans="1:47" s="12" customFormat="1" ht="18.75">
      <c r="A24" s="18">
        <v>22</v>
      </c>
      <c r="B24" s="19">
        <v>1198100022302</v>
      </c>
      <c r="C24" s="28" t="s">
        <v>71</v>
      </c>
      <c r="D24" s="28" t="s">
        <v>1363</v>
      </c>
      <c r="E24" s="28" t="s">
        <v>1364</v>
      </c>
      <c r="F24" s="21">
        <v>2</v>
      </c>
      <c r="G24" s="21"/>
      <c r="H24" s="24">
        <v>6</v>
      </c>
      <c r="I24" s="28" t="s">
        <v>54</v>
      </c>
      <c r="J24" s="21" t="s">
        <v>53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>
        <v>1</v>
      </c>
      <c r="AS24" s="29"/>
      <c r="AT24" s="23"/>
    </row>
    <row r="25" spans="1:47" s="12" customFormat="1" ht="18.75">
      <c r="A25" s="18">
        <v>23</v>
      </c>
      <c r="B25" s="19">
        <v>3191100640618</v>
      </c>
      <c r="C25" s="28" t="s">
        <v>50</v>
      </c>
      <c r="D25" s="28" t="s">
        <v>1365</v>
      </c>
      <c r="E25" s="28" t="s">
        <v>135</v>
      </c>
      <c r="F25" s="21">
        <v>1</v>
      </c>
      <c r="G25" s="21"/>
      <c r="H25" s="24">
        <v>6</v>
      </c>
      <c r="I25" s="28" t="s">
        <v>54</v>
      </c>
      <c r="J25" s="21" t="s">
        <v>53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>
        <v>1</v>
      </c>
      <c r="AS25" s="29"/>
      <c r="AT25" s="23"/>
    </row>
    <row r="26" spans="1:47" s="12" customFormat="1" ht="18.75">
      <c r="A26" s="18">
        <v>24</v>
      </c>
      <c r="B26" s="19">
        <v>5191100055355</v>
      </c>
      <c r="C26" s="28" t="s">
        <v>55</v>
      </c>
      <c r="D26" s="28" t="s">
        <v>385</v>
      </c>
      <c r="E26" s="28" t="s">
        <v>1366</v>
      </c>
      <c r="F26" s="21">
        <v>2</v>
      </c>
      <c r="G26" s="21"/>
      <c r="H26" s="24">
        <v>6</v>
      </c>
      <c r="I26" s="28" t="s">
        <v>54</v>
      </c>
      <c r="J26" s="21" t="s">
        <v>53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>
        <v>1</v>
      </c>
      <c r="AS26" s="29"/>
      <c r="AT26" s="23"/>
    </row>
    <row r="27" spans="1:47" s="12" customFormat="1" ht="18.75">
      <c r="A27" s="18">
        <v>25</v>
      </c>
      <c r="B27" s="19">
        <v>1100703470164</v>
      </c>
      <c r="C27" s="28" t="s">
        <v>90</v>
      </c>
      <c r="D27" s="28" t="s">
        <v>77</v>
      </c>
      <c r="E27" s="28" t="s">
        <v>1367</v>
      </c>
      <c r="F27" s="21">
        <v>2</v>
      </c>
      <c r="G27" s="21"/>
      <c r="H27" s="24">
        <v>6</v>
      </c>
      <c r="I27" s="28" t="s">
        <v>54</v>
      </c>
      <c r="J27" s="21" t="s">
        <v>53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>
        <v>1</v>
      </c>
      <c r="AS27" s="29"/>
      <c r="AT27" s="23"/>
    </row>
    <row r="28" spans="1:47" s="12" customFormat="1" ht="18.75">
      <c r="A28" s="18">
        <v>26</v>
      </c>
      <c r="B28" s="19">
        <v>3191100640669</v>
      </c>
      <c r="C28" s="28" t="s">
        <v>50</v>
      </c>
      <c r="D28" s="28" t="s">
        <v>1155</v>
      </c>
      <c r="E28" s="28" t="s">
        <v>1707</v>
      </c>
      <c r="F28" s="21">
        <v>1</v>
      </c>
      <c r="G28" s="21">
        <v>10</v>
      </c>
      <c r="H28" s="24">
        <v>6</v>
      </c>
      <c r="I28" s="28" t="s">
        <v>54</v>
      </c>
      <c r="J28" s="21" t="s">
        <v>53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>
        <v>1</v>
      </c>
      <c r="AS28" s="29"/>
      <c r="AT28" s="23"/>
      <c r="AU28" s="12" t="s">
        <v>1716</v>
      </c>
    </row>
    <row r="29" spans="1:47" s="12" customFormat="1" ht="18.75">
      <c r="A29" s="18">
        <v>27</v>
      </c>
      <c r="B29" s="19">
        <v>3191100643552</v>
      </c>
      <c r="C29" s="28" t="s">
        <v>50</v>
      </c>
      <c r="D29" s="28" t="s">
        <v>1708</v>
      </c>
      <c r="E29" s="28" t="s">
        <v>66</v>
      </c>
      <c r="F29" s="21">
        <v>1</v>
      </c>
      <c r="G29" s="194" t="s">
        <v>1709</v>
      </c>
      <c r="H29" s="24">
        <v>6</v>
      </c>
      <c r="I29" s="28" t="s">
        <v>54</v>
      </c>
      <c r="J29" s="21" t="s">
        <v>53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>
        <v>1</v>
      </c>
      <c r="AS29" s="29"/>
      <c r="AT29" s="23"/>
      <c r="AU29" s="12" t="s">
        <v>1716</v>
      </c>
    </row>
    <row r="30" spans="1:47" s="12" customFormat="1" ht="18.75">
      <c r="A30" s="18">
        <v>28</v>
      </c>
      <c r="B30" s="19">
        <v>3191100586079</v>
      </c>
      <c r="C30" s="28" t="s">
        <v>50</v>
      </c>
      <c r="D30" s="28" t="s">
        <v>1710</v>
      </c>
      <c r="E30" s="28" t="s">
        <v>1711</v>
      </c>
      <c r="F30" s="21">
        <v>1</v>
      </c>
      <c r="G30" s="194" t="s">
        <v>1713</v>
      </c>
      <c r="H30" s="24">
        <v>6</v>
      </c>
      <c r="I30" s="28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>
        <v>1</v>
      </c>
      <c r="AS30" s="29"/>
      <c r="AT30" s="23"/>
      <c r="AU30" s="12" t="s">
        <v>1716</v>
      </c>
    </row>
    <row r="31" spans="1:47" s="12" customFormat="1" ht="18.75">
      <c r="A31" s="18">
        <v>29</v>
      </c>
      <c r="B31" s="19">
        <v>3191100284935</v>
      </c>
      <c r="C31" s="20" t="s">
        <v>55</v>
      </c>
      <c r="D31" s="20" t="s">
        <v>56</v>
      </c>
      <c r="E31" s="20" t="s">
        <v>57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49"/>
      <c r="R31" s="49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>
        <v>1</v>
      </c>
      <c r="AG31" s="48"/>
      <c r="AH31" s="48"/>
      <c r="AI31" s="48"/>
      <c r="AJ31" s="48">
        <v>1</v>
      </c>
      <c r="AK31" s="48"/>
      <c r="AL31" s="48"/>
      <c r="AM31" s="48"/>
      <c r="AN31" s="48"/>
      <c r="AO31" s="48"/>
      <c r="AP31" s="48">
        <v>1</v>
      </c>
      <c r="AQ31" s="48"/>
      <c r="AR31" s="29">
        <v>1</v>
      </c>
      <c r="AS31" s="29"/>
      <c r="AT31" s="23"/>
    </row>
    <row r="32" spans="1:47" s="12" customFormat="1" ht="18.75">
      <c r="A32" s="18">
        <v>30</v>
      </c>
      <c r="B32" s="19">
        <v>3191100281898</v>
      </c>
      <c r="C32" s="20" t="s">
        <v>55</v>
      </c>
      <c r="D32" s="20" t="s">
        <v>62</v>
      </c>
      <c r="E32" s="20" t="s">
        <v>63</v>
      </c>
      <c r="F32" s="21">
        <v>2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>
        <v>1</v>
      </c>
      <c r="AO32" s="49"/>
      <c r="AP32" s="49">
        <v>1</v>
      </c>
      <c r="AQ32" s="49"/>
      <c r="AR32" s="75">
        <v>1</v>
      </c>
      <c r="AS32" s="75"/>
      <c r="AT32" s="23"/>
    </row>
    <row r="33" spans="1:46" s="12" customFormat="1" ht="18.75">
      <c r="A33" s="18">
        <v>31</v>
      </c>
      <c r="B33" s="19">
        <v>3191100281049</v>
      </c>
      <c r="C33" s="20" t="s">
        <v>50</v>
      </c>
      <c r="D33" s="20" t="s">
        <v>67</v>
      </c>
      <c r="E33" s="20" t="s">
        <v>68</v>
      </c>
      <c r="F33" s="21">
        <v>1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>
        <v>1</v>
      </c>
      <c r="AK33" s="49"/>
      <c r="AL33" s="49"/>
      <c r="AM33" s="49"/>
      <c r="AN33" s="49">
        <v>1</v>
      </c>
      <c r="AO33" s="49"/>
      <c r="AP33" s="49">
        <v>1</v>
      </c>
      <c r="AQ33" s="49"/>
      <c r="AR33" s="75">
        <v>1</v>
      </c>
      <c r="AS33" s="75"/>
      <c r="AT33" s="23"/>
    </row>
    <row r="34" spans="1:46" s="12" customFormat="1" ht="18.75">
      <c r="A34" s="18">
        <v>32</v>
      </c>
      <c r="B34" s="19">
        <v>3191100281626</v>
      </c>
      <c r="C34" s="20" t="s">
        <v>50</v>
      </c>
      <c r="D34" s="20" t="s">
        <v>76</v>
      </c>
      <c r="E34" s="20" t="s">
        <v>77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49"/>
      <c r="R34" s="49"/>
      <c r="S34" s="49"/>
      <c r="T34" s="49"/>
      <c r="U34" s="49"/>
      <c r="V34" s="49">
        <v>1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>
        <v>1</v>
      </c>
      <c r="AK34" s="49"/>
      <c r="AL34" s="49">
        <v>1</v>
      </c>
      <c r="AM34" s="49"/>
      <c r="AN34" s="49"/>
      <c r="AO34" s="49"/>
      <c r="AP34" s="49">
        <v>1</v>
      </c>
      <c r="AQ34" s="49"/>
      <c r="AR34" s="75">
        <v>1</v>
      </c>
      <c r="AS34" s="75"/>
      <c r="AT34" s="23"/>
    </row>
    <row r="35" spans="1:46" s="12" customFormat="1" ht="18.75">
      <c r="A35" s="18">
        <v>33</v>
      </c>
      <c r="B35" s="19">
        <v>1191100098906</v>
      </c>
      <c r="C35" s="20" t="s">
        <v>71</v>
      </c>
      <c r="D35" s="20" t="s">
        <v>82</v>
      </c>
      <c r="E35" s="20" t="s">
        <v>83</v>
      </c>
      <c r="F35" s="21">
        <v>1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>
        <v>1</v>
      </c>
      <c r="AK35" s="49"/>
      <c r="AL35" s="49"/>
      <c r="AM35" s="49"/>
      <c r="AN35" s="49">
        <v>1</v>
      </c>
      <c r="AO35" s="49"/>
      <c r="AP35" s="49">
        <v>1</v>
      </c>
      <c r="AQ35" s="49"/>
      <c r="AR35" s="75">
        <v>1</v>
      </c>
      <c r="AS35" s="75"/>
      <c r="AT35" s="23"/>
    </row>
    <row r="36" spans="1:46" s="12" customFormat="1" ht="18.75">
      <c r="A36" s="18">
        <v>34</v>
      </c>
      <c r="B36" s="19">
        <v>3191100637196</v>
      </c>
      <c r="C36" s="20" t="s">
        <v>55</v>
      </c>
      <c r="D36" s="20" t="s">
        <v>84</v>
      </c>
      <c r="E36" s="20" t="s">
        <v>85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>
        <v>1</v>
      </c>
      <c r="AE36" s="49"/>
      <c r="AF36" s="49"/>
      <c r="AG36" s="49">
        <v>1</v>
      </c>
      <c r="AH36" s="49"/>
      <c r="AI36" s="49">
        <v>1</v>
      </c>
      <c r="AJ36" s="49"/>
      <c r="AK36" s="49"/>
      <c r="AL36" s="49"/>
      <c r="AM36" s="49"/>
      <c r="AN36" s="49"/>
      <c r="AO36" s="49"/>
      <c r="AP36" s="49">
        <v>1</v>
      </c>
      <c r="AQ36" s="49"/>
      <c r="AR36" s="75">
        <v>1</v>
      </c>
      <c r="AS36" s="75"/>
      <c r="AT36" s="23"/>
    </row>
    <row r="37" spans="1:46" s="12" customFormat="1" ht="18.75">
      <c r="A37" s="18">
        <v>35</v>
      </c>
      <c r="B37" s="19">
        <v>5191100054758</v>
      </c>
      <c r="C37" s="20" t="s">
        <v>64</v>
      </c>
      <c r="D37" s="20" t="s">
        <v>86</v>
      </c>
      <c r="E37" s="20" t="s">
        <v>87</v>
      </c>
      <c r="F37" s="21">
        <v>2</v>
      </c>
      <c r="G37" s="21"/>
      <c r="H37" s="24">
        <v>12</v>
      </c>
      <c r="I37" s="20" t="s">
        <v>54</v>
      </c>
      <c r="J37" s="21" t="s">
        <v>53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49"/>
      <c r="R37" s="49"/>
      <c r="S37" s="49"/>
      <c r="T37" s="49"/>
      <c r="U37" s="49"/>
      <c r="V37" s="49"/>
      <c r="W37" s="49"/>
      <c r="X37" s="49">
        <v>1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>
        <v>1</v>
      </c>
      <c r="AR37" s="75">
        <v>1</v>
      </c>
      <c r="AS37" s="75"/>
      <c r="AT37" s="23"/>
    </row>
    <row r="38" spans="1:46" s="12" customFormat="1" ht="18.75">
      <c r="A38" s="18">
        <v>36</v>
      </c>
      <c r="B38" s="19">
        <v>3190200198975</v>
      </c>
      <c r="C38" s="20" t="s">
        <v>50</v>
      </c>
      <c r="D38" s="20" t="s">
        <v>88</v>
      </c>
      <c r="E38" s="20" t="s">
        <v>89</v>
      </c>
      <c r="F38" s="21">
        <v>1</v>
      </c>
      <c r="G38" s="21"/>
      <c r="H38" s="24">
        <v>12</v>
      </c>
      <c r="I38" s="20" t="s">
        <v>54</v>
      </c>
      <c r="J38" s="21" t="s">
        <v>53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>
        <v>1</v>
      </c>
      <c r="AO38" s="49"/>
      <c r="AP38" s="49">
        <v>1</v>
      </c>
      <c r="AQ38" s="49"/>
      <c r="AR38" s="75">
        <v>1</v>
      </c>
      <c r="AS38" s="75"/>
      <c r="AT38" s="23"/>
    </row>
    <row r="39" spans="1:46" s="12" customFormat="1" ht="18.75">
      <c r="A39" s="18">
        <v>37</v>
      </c>
      <c r="B39" s="19">
        <v>1191100108901</v>
      </c>
      <c r="C39" s="20" t="s">
        <v>90</v>
      </c>
      <c r="D39" s="20" t="s">
        <v>91</v>
      </c>
      <c r="E39" s="20" t="s">
        <v>92</v>
      </c>
      <c r="F39" s="21">
        <v>2</v>
      </c>
      <c r="G39" s="21"/>
      <c r="H39" s="24">
        <v>12</v>
      </c>
      <c r="I39" s="20" t="s">
        <v>54</v>
      </c>
      <c r="J39" s="21" t="s">
        <v>53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49"/>
      <c r="R39" s="49"/>
      <c r="S39" s="49"/>
      <c r="T39" s="49"/>
      <c r="U39" s="49"/>
      <c r="V39" s="49"/>
      <c r="W39" s="49"/>
      <c r="X39" s="49">
        <v>1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75">
        <v>1</v>
      </c>
      <c r="AS39" s="75"/>
      <c r="AT39" s="23"/>
    </row>
    <row r="40" spans="1:46" s="12" customFormat="1" ht="18.75">
      <c r="A40" s="18">
        <v>38</v>
      </c>
      <c r="B40" s="19">
        <v>3191100282835</v>
      </c>
      <c r="C40" s="20" t="s">
        <v>71</v>
      </c>
      <c r="D40" s="20" t="s">
        <v>93</v>
      </c>
      <c r="E40" s="20" t="s">
        <v>94</v>
      </c>
      <c r="F40" s="21">
        <v>1</v>
      </c>
      <c r="G40" s="21"/>
      <c r="H40" s="24">
        <v>12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>
        <v>1</v>
      </c>
      <c r="AL40" s="49"/>
      <c r="AM40" s="49"/>
      <c r="AN40" s="49"/>
      <c r="AO40" s="49"/>
      <c r="AP40" s="49">
        <v>1</v>
      </c>
      <c r="AQ40" s="49"/>
      <c r="AR40" s="75">
        <v>1</v>
      </c>
      <c r="AS40" s="75"/>
      <c r="AT40" s="23"/>
    </row>
    <row r="41" spans="1:46" s="12" customFormat="1" ht="18.75">
      <c r="A41" s="18">
        <v>39</v>
      </c>
      <c r="B41" s="19">
        <v>3191100284927</v>
      </c>
      <c r="C41" s="20" t="s">
        <v>50</v>
      </c>
      <c r="D41" s="20" t="s">
        <v>95</v>
      </c>
      <c r="E41" s="20" t="s">
        <v>96</v>
      </c>
      <c r="F41" s="21">
        <v>1</v>
      </c>
      <c r="G41" s="21"/>
      <c r="H41" s="24">
        <v>12</v>
      </c>
      <c r="I41" s="20" t="s">
        <v>54</v>
      </c>
      <c r="J41" s="21" t="s">
        <v>53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>
        <v>1</v>
      </c>
      <c r="AO41" s="49"/>
      <c r="AP41" s="49"/>
      <c r="AQ41" s="49">
        <v>1</v>
      </c>
      <c r="AR41" s="75">
        <v>1</v>
      </c>
      <c r="AS41" s="75"/>
      <c r="AT41" s="23"/>
    </row>
    <row r="42" spans="1:46" s="12" customFormat="1" ht="18.75">
      <c r="A42" s="18">
        <v>40</v>
      </c>
      <c r="B42" s="19">
        <v>3191100282711</v>
      </c>
      <c r="C42" s="20" t="s">
        <v>55</v>
      </c>
      <c r="D42" s="20" t="s">
        <v>97</v>
      </c>
      <c r="E42" s="20" t="s">
        <v>98</v>
      </c>
      <c r="F42" s="21">
        <v>2</v>
      </c>
      <c r="G42" s="21"/>
      <c r="H42" s="24">
        <v>12</v>
      </c>
      <c r="I42" s="20" t="s">
        <v>54</v>
      </c>
      <c r="J42" s="21" t="s">
        <v>53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49"/>
      <c r="R42" s="49"/>
      <c r="S42" s="48"/>
      <c r="T42" s="48"/>
      <c r="U42" s="48"/>
      <c r="V42" s="48"/>
      <c r="W42" s="48">
        <v>1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>
        <v>1</v>
      </c>
      <c r="AO42" s="48"/>
      <c r="AP42" s="48">
        <v>1</v>
      </c>
      <c r="AQ42" s="48"/>
      <c r="AR42" s="29">
        <v>1</v>
      </c>
      <c r="AS42" s="29"/>
      <c r="AT42" s="23"/>
    </row>
    <row r="43" spans="1:46" s="12" customFormat="1" ht="18.75">
      <c r="A43" s="18">
        <v>41</v>
      </c>
      <c r="B43" s="19">
        <v>1199901107854</v>
      </c>
      <c r="C43" s="20" t="s">
        <v>71</v>
      </c>
      <c r="D43" s="20" t="s">
        <v>99</v>
      </c>
      <c r="E43" s="20" t="s">
        <v>100</v>
      </c>
      <c r="F43" s="21">
        <v>1</v>
      </c>
      <c r="G43" s="21"/>
      <c r="H43" s="24">
        <v>12</v>
      </c>
      <c r="I43" s="20" t="s">
        <v>54</v>
      </c>
      <c r="J43" s="21" t="s">
        <v>53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/>
      <c r="AQ43" s="49">
        <v>1</v>
      </c>
      <c r="AR43" s="75">
        <v>1</v>
      </c>
      <c r="AS43" s="75"/>
      <c r="AT43" s="23"/>
    </row>
    <row r="44" spans="1:46" s="12" customFormat="1" ht="18.75">
      <c r="A44" s="18">
        <v>42</v>
      </c>
      <c r="B44" s="19">
        <v>3141100078227</v>
      </c>
      <c r="C44" s="20" t="s">
        <v>50</v>
      </c>
      <c r="D44" s="20" t="s">
        <v>101</v>
      </c>
      <c r="E44" s="20" t="s">
        <v>102</v>
      </c>
      <c r="F44" s="21">
        <v>1</v>
      </c>
      <c r="G44" s="21"/>
      <c r="H44" s="24">
        <v>12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49">
        <v>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>
        <v>1</v>
      </c>
      <c r="AM44" s="49"/>
      <c r="AN44" s="49"/>
      <c r="AO44" s="49"/>
      <c r="AP44" s="49">
        <v>1</v>
      </c>
      <c r="AQ44" s="49"/>
      <c r="AR44" s="75">
        <v>1</v>
      </c>
      <c r="AS44" s="75"/>
      <c r="AT44" s="23"/>
    </row>
    <row r="45" spans="1:46" s="12" customFormat="1" ht="18.75">
      <c r="A45" s="18">
        <v>43</v>
      </c>
      <c r="B45" s="19">
        <v>3190200203839</v>
      </c>
      <c r="C45" s="20" t="s">
        <v>64</v>
      </c>
      <c r="D45" s="20" t="s">
        <v>103</v>
      </c>
      <c r="E45" s="20" t="s">
        <v>104</v>
      </c>
      <c r="F45" s="21">
        <v>2</v>
      </c>
      <c r="G45" s="21"/>
      <c r="H45" s="24">
        <v>12</v>
      </c>
      <c r="I45" s="20" t="s">
        <v>54</v>
      </c>
      <c r="J45" s="21" t="s">
        <v>53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9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>
        <v>1</v>
      </c>
      <c r="AC45" s="48"/>
      <c r="AD45" s="48"/>
      <c r="AE45" s="48"/>
      <c r="AF45" s="48">
        <v>1</v>
      </c>
      <c r="AG45" s="48"/>
      <c r="AH45" s="48"/>
      <c r="AI45" s="48"/>
      <c r="AJ45" s="48"/>
      <c r="AK45" s="48"/>
      <c r="AL45" s="48"/>
      <c r="AM45" s="48"/>
      <c r="AN45" s="48"/>
      <c r="AO45" s="48"/>
      <c r="AP45" s="48">
        <v>1</v>
      </c>
      <c r="AQ45" s="48"/>
      <c r="AR45" s="29">
        <v>1</v>
      </c>
      <c r="AS45" s="29"/>
      <c r="AT45" s="23"/>
    </row>
    <row r="46" spans="1:46" s="12" customFormat="1" ht="18.75">
      <c r="A46" s="18">
        <v>44</v>
      </c>
      <c r="B46" s="19">
        <v>3310500187462</v>
      </c>
      <c r="C46" s="20" t="s">
        <v>55</v>
      </c>
      <c r="D46" s="20" t="s">
        <v>111</v>
      </c>
      <c r="E46" s="20" t="s">
        <v>112</v>
      </c>
      <c r="F46" s="21">
        <v>2</v>
      </c>
      <c r="G46" s="21"/>
      <c r="H46" s="24">
        <v>12</v>
      </c>
      <c r="I46" s="20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>
        <v>1</v>
      </c>
      <c r="AO46" s="49"/>
      <c r="AP46" s="49">
        <v>1</v>
      </c>
      <c r="AQ46" s="49"/>
      <c r="AR46" s="75">
        <v>1</v>
      </c>
      <c r="AS46" s="75"/>
      <c r="AT46" s="23"/>
    </row>
    <row r="47" spans="1:46" s="12" customFormat="1" ht="18.75">
      <c r="A47" s="18">
        <v>45</v>
      </c>
      <c r="B47" s="19">
        <v>3191100283963</v>
      </c>
      <c r="C47" s="20" t="s">
        <v>50</v>
      </c>
      <c r="D47" s="20" t="s">
        <v>113</v>
      </c>
      <c r="E47" s="20" t="s">
        <v>114</v>
      </c>
      <c r="F47" s="21">
        <v>1</v>
      </c>
      <c r="G47" s="21"/>
      <c r="H47" s="24">
        <v>12</v>
      </c>
      <c r="I47" s="20" t="s">
        <v>54</v>
      </c>
      <c r="J47" s="21" t="s">
        <v>53</v>
      </c>
      <c r="K47" s="21">
        <v>0</v>
      </c>
      <c r="L47" s="21">
        <v>0</v>
      </c>
      <c r="M47" s="21">
        <v>0</v>
      </c>
      <c r="N47" s="21">
        <v>1</v>
      </c>
      <c r="O47" s="21">
        <v>0</v>
      </c>
      <c r="P47" s="21">
        <v>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>
        <v>1</v>
      </c>
      <c r="AO47" s="49"/>
      <c r="AP47" s="49">
        <v>1</v>
      </c>
      <c r="AQ47" s="23"/>
      <c r="AR47" s="26">
        <v>1</v>
      </c>
      <c r="AS47" s="26"/>
      <c r="AT47" s="23"/>
    </row>
    <row r="48" spans="1:46" s="12" customFormat="1" ht="18.75">
      <c r="A48" s="18">
        <v>46</v>
      </c>
      <c r="B48" s="19">
        <v>3191100284641</v>
      </c>
      <c r="C48" s="20" t="s">
        <v>64</v>
      </c>
      <c r="D48" s="20" t="s">
        <v>119</v>
      </c>
      <c r="E48" s="20" t="s">
        <v>100</v>
      </c>
      <c r="F48" s="21">
        <v>2</v>
      </c>
      <c r="G48" s="21"/>
      <c r="H48" s="24">
        <v>12</v>
      </c>
      <c r="I48" s="20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9"/>
      <c r="R48" s="49">
        <v>1</v>
      </c>
      <c r="S48" s="49"/>
      <c r="T48" s="49">
        <v>1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>
        <v>1</v>
      </c>
      <c r="AQ48" s="23"/>
      <c r="AR48" s="26">
        <v>1</v>
      </c>
      <c r="AS48" s="26"/>
      <c r="AT48" s="23"/>
    </row>
    <row r="49" spans="1:46" s="12" customFormat="1" ht="18.75">
      <c r="A49" s="18">
        <v>47</v>
      </c>
      <c r="B49" s="19">
        <v>1191200007953</v>
      </c>
      <c r="C49" s="20" t="s">
        <v>90</v>
      </c>
      <c r="D49" s="20" t="s">
        <v>128</v>
      </c>
      <c r="E49" s="20" t="s">
        <v>129</v>
      </c>
      <c r="F49" s="21">
        <v>2</v>
      </c>
      <c r="G49" s="21"/>
      <c r="H49" s="24">
        <v>12</v>
      </c>
      <c r="I49" s="20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9"/>
      <c r="R49" s="4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>
        <v>1</v>
      </c>
      <c r="AS49" s="26"/>
      <c r="AT49" s="23"/>
    </row>
    <row r="50" spans="1:46" s="12" customFormat="1" ht="18.75">
      <c r="A50" s="18">
        <v>48</v>
      </c>
      <c r="B50" s="19">
        <v>1191100058785</v>
      </c>
      <c r="C50" s="28" t="s">
        <v>50</v>
      </c>
      <c r="D50" s="28" t="s">
        <v>267</v>
      </c>
      <c r="E50" s="28" t="s">
        <v>77</v>
      </c>
      <c r="F50" s="21">
        <v>1</v>
      </c>
      <c r="G50" s="21"/>
      <c r="H50" s="24">
        <v>12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1</v>
      </c>
      <c r="AS50" s="29"/>
      <c r="AT50" s="23"/>
    </row>
    <row r="51" spans="1:46" s="12" customFormat="1" ht="18.75">
      <c r="A51" s="18">
        <v>49</v>
      </c>
      <c r="B51" s="19">
        <v>3191100284943</v>
      </c>
      <c r="C51" s="28" t="s">
        <v>64</v>
      </c>
      <c r="D51" s="28" t="s">
        <v>1368</v>
      </c>
      <c r="E51" s="28" t="s">
        <v>96</v>
      </c>
      <c r="F51" s="21">
        <v>2</v>
      </c>
      <c r="G51" s="21"/>
      <c r="H51" s="24">
        <v>12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>
        <v>1</v>
      </c>
      <c r="AS51" s="29"/>
      <c r="AT51" s="23"/>
    </row>
    <row r="52" spans="1:46" s="12" customFormat="1" ht="18.75">
      <c r="A52" s="18">
        <v>50</v>
      </c>
      <c r="B52" s="19">
        <v>1191100019135</v>
      </c>
      <c r="C52" s="28" t="s">
        <v>50</v>
      </c>
      <c r="D52" s="28" t="s">
        <v>323</v>
      </c>
      <c r="E52" s="28" t="s">
        <v>89</v>
      </c>
      <c r="F52" s="21">
        <v>1</v>
      </c>
      <c r="G52" s="21"/>
      <c r="H52" s="24">
        <v>12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>
        <v>1</v>
      </c>
      <c r="AS52" s="29"/>
      <c r="AT52" s="23"/>
    </row>
    <row r="53" spans="1:46" s="12" customFormat="1" ht="18.75">
      <c r="A53" s="18">
        <v>51</v>
      </c>
      <c r="B53" s="19">
        <v>3191100285419</v>
      </c>
      <c r="C53" s="20" t="s">
        <v>55</v>
      </c>
      <c r="D53" s="20" t="s">
        <v>60</v>
      </c>
      <c r="E53" s="20" t="s">
        <v>61</v>
      </c>
      <c r="F53" s="21">
        <v>2</v>
      </c>
      <c r="G53" s="21"/>
      <c r="H53" s="24">
        <v>13</v>
      </c>
      <c r="I53" s="20" t="s">
        <v>54</v>
      </c>
      <c r="J53" s="21" t="s">
        <v>53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75">
        <v>1</v>
      </c>
      <c r="AS53" s="75"/>
      <c r="AT53" s="23"/>
    </row>
    <row r="54" spans="1:46" s="12" customFormat="1" ht="18.75">
      <c r="A54" s="18">
        <v>52</v>
      </c>
      <c r="B54" s="19">
        <v>3302000315544</v>
      </c>
      <c r="C54" s="20" t="s">
        <v>50</v>
      </c>
      <c r="D54" s="20" t="s">
        <v>69</v>
      </c>
      <c r="E54" s="20" t="s">
        <v>70</v>
      </c>
      <c r="F54" s="21">
        <v>1</v>
      </c>
      <c r="G54" s="21"/>
      <c r="H54" s="24">
        <v>13</v>
      </c>
      <c r="I54" s="20" t="s">
        <v>54</v>
      </c>
      <c r="J54" s="21" t="s">
        <v>53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>
        <v>1</v>
      </c>
      <c r="AO54" s="49"/>
      <c r="AP54" s="49">
        <v>1</v>
      </c>
      <c r="AQ54" s="49"/>
      <c r="AR54" s="75">
        <v>1</v>
      </c>
      <c r="AS54" s="75"/>
      <c r="AT54" s="23"/>
    </row>
    <row r="55" spans="1:46" s="12" customFormat="1" ht="18.75">
      <c r="A55" s="18">
        <v>53</v>
      </c>
      <c r="B55" s="19">
        <v>3191100285125</v>
      </c>
      <c r="C55" s="20" t="s">
        <v>64</v>
      </c>
      <c r="D55" s="20" t="s">
        <v>78</v>
      </c>
      <c r="E55" s="20" t="s">
        <v>79</v>
      </c>
      <c r="F55" s="21">
        <v>2</v>
      </c>
      <c r="G55" s="21"/>
      <c r="H55" s="24">
        <v>13</v>
      </c>
      <c r="I55" s="20" t="s">
        <v>54</v>
      </c>
      <c r="J55" s="21" t="s">
        <v>53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49"/>
      <c r="R55" s="49"/>
      <c r="S55" s="48"/>
      <c r="T55" s="48"/>
      <c r="U55" s="48"/>
      <c r="V55" s="48"/>
      <c r="W55" s="48"/>
      <c r="X55" s="48">
        <v>1</v>
      </c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>
        <v>1</v>
      </c>
      <c r="AJ55" s="48"/>
      <c r="AK55" s="48"/>
      <c r="AL55" s="48"/>
      <c r="AM55" s="48"/>
      <c r="AN55" s="48">
        <v>1</v>
      </c>
      <c r="AO55" s="48"/>
      <c r="AP55" s="48">
        <v>1</v>
      </c>
      <c r="AQ55" s="48"/>
      <c r="AR55" s="29">
        <v>1</v>
      </c>
      <c r="AS55" s="29"/>
      <c r="AT55" s="23"/>
    </row>
    <row r="56" spans="1:46" s="12" customFormat="1" ht="18.75">
      <c r="A56" s="18">
        <v>54</v>
      </c>
      <c r="B56" s="19">
        <v>3191100287381</v>
      </c>
      <c r="C56" s="20" t="s">
        <v>50</v>
      </c>
      <c r="D56" s="20" t="s">
        <v>107</v>
      </c>
      <c r="E56" s="20" t="s">
        <v>108</v>
      </c>
      <c r="F56" s="21">
        <v>1</v>
      </c>
      <c r="G56" s="21"/>
      <c r="H56" s="24">
        <v>13</v>
      </c>
      <c r="I56" s="20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9">
        <v>1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>
        <v>1</v>
      </c>
      <c r="AO56" s="49"/>
      <c r="AP56" s="49"/>
      <c r="AQ56" s="49"/>
      <c r="AR56" s="75">
        <v>1</v>
      </c>
      <c r="AS56" s="75"/>
      <c r="AT56" s="23"/>
    </row>
    <row r="57" spans="1:46" s="12" customFormat="1" ht="18.75">
      <c r="A57" s="18">
        <v>55</v>
      </c>
      <c r="B57" s="19">
        <v>3191100287268</v>
      </c>
      <c r="C57" s="20" t="s">
        <v>50</v>
      </c>
      <c r="D57" s="20" t="s">
        <v>115</v>
      </c>
      <c r="E57" s="20" t="s">
        <v>116</v>
      </c>
      <c r="F57" s="21">
        <v>1</v>
      </c>
      <c r="G57" s="21"/>
      <c r="H57" s="24">
        <v>13</v>
      </c>
      <c r="I57" s="20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>
        <v>1</v>
      </c>
      <c r="AO57" s="49"/>
      <c r="AP57" s="49">
        <v>1</v>
      </c>
      <c r="AQ57" s="49"/>
      <c r="AR57" s="75">
        <v>1</v>
      </c>
      <c r="AS57" s="75"/>
      <c r="AT57" s="23"/>
    </row>
    <row r="58" spans="1:46" s="12" customFormat="1" ht="18.75">
      <c r="A58" s="18">
        <v>56</v>
      </c>
      <c r="B58" s="19">
        <v>3191100285338</v>
      </c>
      <c r="C58" s="20" t="s">
        <v>55</v>
      </c>
      <c r="D58" s="20" t="s">
        <v>117</v>
      </c>
      <c r="E58" s="20" t="s">
        <v>118</v>
      </c>
      <c r="F58" s="21">
        <v>2</v>
      </c>
      <c r="G58" s="21"/>
      <c r="H58" s="24">
        <v>13</v>
      </c>
      <c r="I58" s="20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9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>
        <v>1</v>
      </c>
      <c r="AO58" s="48"/>
      <c r="AP58" s="48">
        <v>1</v>
      </c>
      <c r="AQ58" s="48"/>
      <c r="AR58" s="29">
        <v>1</v>
      </c>
      <c r="AS58" s="29"/>
      <c r="AT58" s="23"/>
    </row>
    <row r="59" spans="1:46" s="12" customFormat="1" ht="18.75">
      <c r="A59" s="18">
        <v>57</v>
      </c>
      <c r="B59" s="19">
        <v>3190200295539</v>
      </c>
      <c r="C59" s="20" t="s">
        <v>50</v>
      </c>
      <c r="D59" s="20" t="s">
        <v>124</v>
      </c>
      <c r="E59" s="20" t="s">
        <v>125</v>
      </c>
      <c r="F59" s="21">
        <v>1</v>
      </c>
      <c r="G59" s="21"/>
      <c r="H59" s="24">
        <v>13</v>
      </c>
      <c r="I59" s="20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49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>
        <v>1</v>
      </c>
      <c r="AO59" s="48"/>
      <c r="AP59" s="48">
        <v>1</v>
      </c>
      <c r="AQ59" s="48"/>
      <c r="AR59" s="29">
        <v>1</v>
      </c>
      <c r="AS59" s="29"/>
      <c r="AT59" s="23"/>
    </row>
    <row r="60" spans="1:46" s="12" customFormat="1" ht="18.75">
      <c r="A60" s="18">
        <v>58</v>
      </c>
      <c r="B60" s="19">
        <v>3191100287420</v>
      </c>
      <c r="C60" s="20" t="s">
        <v>64</v>
      </c>
      <c r="D60" s="20" t="s">
        <v>126</v>
      </c>
      <c r="E60" s="20" t="s">
        <v>127</v>
      </c>
      <c r="F60" s="21">
        <v>2</v>
      </c>
      <c r="G60" s="21"/>
      <c r="H60" s="24">
        <v>13</v>
      </c>
      <c r="I60" s="20" t="s">
        <v>54</v>
      </c>
      <c r="J60" s="21" t="s">
        <v>53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49"/>
      <c r="R60" s="4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>
        <v>1</v>
      </c>
      <c r="AO60" s="48"/>
      <c r="AP60" s="48">
        <v>1</v>
      </c>
      <c r="AQ60" s="48"/>
      <c r="AR60" s="29">
        <v>1</v>
      </c>
      <c r="AS60" s="29"/>
      <c r="AT60" s="23"/>
    </row>
    <row r="61" spans="1:46" s="12" customFormat="1" ht="18.75">
      <c r="A61" s="18">
        <v>59</v>
      </c>
      <c r="B61" s="19">
        <v>3240600622099</v>
      </c>
      <c r="C61" s="28" t="s">
        <v>50</v>
      </c>
      <c r="D61" s="28" t="s">
        <v>642</v>
      </c>
      <c r="E61" s="28" t="s">
        <v>1369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 s="12" customFormat="1" ht="18.75">
      <c r="A62" s="18">
        <v>60</v>
      </c>
      <c r="B62" s="19">
        <v>3190200291738</v>
      </c>
      <c r="C62" s="28" t="s">
        <v>50</v>
      </c>
      <c r="D62" s="28" t="s">
        <v>1370</v>
      </c>
      <c r="E62" s="28" t="s">
        <v>1371</v>
      </c>
      <c r="F62" s="21">
        <v>1</v>
      </c>
      <c r="G62" s="21"/>
      <c r="H62" s="24">
        <v>13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>
        <v>1</v>
      </c>
      <c r="AS62" s="29"/>
      <c r="AT62" s="23"/>
    </row>
    <row r="63" spans="1:46" s="12" customFormat="1" ht="18.75">
      <c r="A63" s="18">
        <v>61</v>
      </c>
      <c r="B63" s="19">
        <v>3190200315289</v>
      </c>
      <c r="C63" s="28" t="s">
        <v>50</v>
      </c>
      <c r="D63" s="28" t="s">
        <v>230</v>
      </c>
      <c r="E63" s="28" t="s">
        <v>1372</v>
      </c>
      <c r="F63" s="21">
        <v>1</v>
      </c>
      <c r="G63" s="21"/>
      <c r="H63" s="24">
        <v>13</v>
      </c>
      <c r="I63" s="28" t="s">
        <v>54</v>
      </c>
      <c r="J63" s="21" t="s">
        <v>53</v>
      </c>
      <c r="K63" s="21"/>
      <c r="L63" s="21"/>
      <c r="M63" s="21"/>
      <c r="N63" s="21"/>
      <c r="O63" s="21"/>
      <c r="P63" s="21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>
        <v>1</v>
      </c>
      <c r="AS63" s="29"/>
      <c r="AT63" s="23"/>
    </row>
    <row r="64" spans="1:46" s="12" customFormat="1" ht="18.75">
      <c r="A64" s="18">
        <v>62</v>
      </c>
      <c r="B64" s="19">
        <v>5191100056334</v>
      </c>
      <c r="C64" s="28" t="s">
        <v>55</v>
      </c>
      <c r="D64" s="28" t="s">
        <v>132</v>
      </c>
      <c r="E64" s="28" t="s">
        <v>1696</v>
      </c>
      <c r="F64" s="21">
        <v>2</v>
      </c>
      <c r="G64" s="21"/>
      <c r="H64" s="24">
        <v>13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3"/>
    </row>
    <row r="65" spans="1:47" s="12" customFormat="1" ht="18.75">
      <c r="A65" s="18">
        <v>63</v>
      </c>
      <c r="B65" s="57">
        <v>3191100286695</v>
      </c>
      <c r="C65" s="30" t="s">
        <v>55</v>
      </c>
      <c r="D65" s="30" t="s">
        <v>1712</v>
      </c>
      <c r="E65" s="30" t="s">
        <v>1798</v>
      </c>
      <c r="F65" s="79">
        <v>2</v>
      </c>
      <c r="G65" s="79">
        <v>71</v>
      </c>
      <c r="H65" s="80">
        <v>13</v>
      </c>
      <c r="I65" s="30" t="s">
        <v>54</v>
      </c>
      <c r="J65" s="79" t="s">
        <v>53</v>
      </c>
      <c r="K65" s="79">
        <v>0</v>
      </c>
      <c r="L65" s="79">
        <v>0</v>
      </c>
      <c r="M65" s="79">
        <v>1</v>
      </c>
      <c r="N65" s="79">
        <v>0</v>
      </c>
      <c r="O65" s="79">
        <v>0</v>
      </c>
      <c r="P65" s="79">
        <v>0</v>
      </c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>
        <v>1</v>
      </c>
      <c r="AS65" s="123"/>
      <c r="AT65" s="60" t="s">
        <v>1353</v>
      </c>
      <c r="AU65" s="12" t="s">
        <v>1716</v>
      </c>
    </row>
    <row r="66" spans="1:47" s="12" customFormat="1" ht="18.75">
      <c r="A66" s="18">
        <v>64</v>
      </c>
      <c r="B66" s="57">
        <v>3191100285214</v>
      </c>
      <c r="C66" s="30" t="s">
        <v>55</v>
      </c>
      <c r="D66" s="30" t="s">
        <v>1714</v>
      </c>
      <c r="E66" s="30" t="s">
        <v>1715</v>
      </c>
      <c r="F66" s="79">
        <v>2</v>
      </c>
      <c r="G66" s="79">
        <v>7</v>
      </c>
      <c r="H66" s="80">
        <v>13</v>
      </c>
      <c r="I66" s="30" t="s">
        <v>54</v>
      </c>
      <c r="J66" s="79" t="s">
        <v>53</v>
      </c>
      <c r="K66" s="79">
        <v>0</v>
      </c>
      <c r="L66" s="79">
        <v>0</v>
      </c>
      <c r="M66" s="79">
        <v>1</v>
      </c>
      <c r="N66" s="79">
        <v>0</v>
      </c>
      <c r="O66" s="79">
        <v>0</v>
      </c>
      <c r="P66" s="79">
        <v>0</v>
      </c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>
        <v>1</v>
      </c>
      <c r="AS66" s="123"/>
      <c r="AT66" s="60" t="s">
        <v>1353</v>
      </c>
      <c r="AU66" s="12" t="s">
        <v>1716</v>
      </c>
    </row>
    <row r="67" spans="1:47" s="12" customFormat="1" ht="18.75">
      <c r="A67" s="18">
        <v>65</v>
      </c>
      <c r="B67" s="19">
        <v>3190200509041</v>
      </c>
      <c r="C67" s="28" t="s">
        <v>50</v>
      </c>
      <c r="D67" s="28" t="s">
        <v>1796</v>
      </c>
      <c r="E67" s="28" t="s">
        <v>1797</v>
      </c>
      <c r="F67" s="21">
        <v>1</v>
      </c>
      <c r="G67" s="21">
        <v>136</v>
      </c>
      <c r="H67" s="24">
        <v>13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3" t="s">
        <v>1981</v>
      </c>
    </row>
    <row r="68" spans="1:47" s="12" customFormat="1" ht="18.75">
      <c r="A68" s="18">
        <v>66</v>
      </c>
      <c r="B68" s="19">
        <v>3191100285435</v>
      </c>
      <c r="C68" s="28" t="s">
        <v>50</v>
      </c>
      <c r="D68" s="28" t="s">
        <v>1946</v>
      </c>
      <c r="E68" s="28" t="s">
        <v>61</v>
      </c>
      <c r="F68" s="21">
        <v>1</v>
      </c>
      <c r="G68" s="21"/>
      <c r="H68" s="24">
        <v>13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3" t="s">
        <v>1901</v>
      </c>
    </row>
    <row r="69" spans="1:47" s="12" customFormat="1" ht="21" customHeight="1">
      <c r="A69" s="18">
        <v>67</v>
      </c>
      <c r="B69" s="19">
        <v>3571000148513</v>
      </c>
      <c r="C69" s="20" t="s">
        <v>64</v>
      </c>
      <c r="D69" s="61" t="s">
        <v>136</v>
      </c>
      <c r="E69" s="20" t="s">
        <v>137</v>
      </c>
      <c r="F69" s="21">
        <v>2</v>
      </c>
      <c r="G69" s="21"/>
      <c r="H69" s="24">
        <v>7</v>
      </c>
      <c r="I69" s="20" t="s">
        <v>54</v>
      </c>
      <c r="J69" s="21" t="s">
        <v>138</v>
      </c>
      <c r="K69" s="21">
        <v>0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48"/>
      <c r="R69" s="48"/>
      <c r="S69" s="48"/>
      <c r="T69" s="48"/>
      <c r="U69" s="48"/>
      <c r="V69" s="48"/>
      <c r="W69" s="48"/>
      <c r="X69" s="48">
        <v>1</v>
      </c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>
        <v>1</v>
      </c>
      <c r="AQ69" s="68"/>
      <c r="AR69" s="48"/>
      <c r="AS69" s="23">
        <v>0</v>
      </c>
      <c r="AT69" s="23"/>
    </row>
    <row r="70" spans="1:47" s="12" customFormat="1" ht="21" customHeight="1">
      <c r="A70" s="18">
        <v>68</v>
      </c>
      <c r="B70" s="19">
        <v>1104200507541</v>
      </c>
      <c r="C70" s="20" t="s">
        <v>71</v>
      </c>
      <c r="D70" s="61" t="s">
        <v>139</v>
      </c>
      <c r="E70" s="20" t="s">
        <v>1389</v>
      </c>
      <c r="F70" s="21">
        <v>1</v>
      </c>
      <c r="G70" s="21"/>
      <c r="H70" s="24">
        <v>7</v>
      </c>
      <c r="I70" s="20" t="s">
        <v>54</v>
      </c>
      <c r="J70" s="21" t="s">
        <v>138</v>
      </c>
      <c r="K70" s="26">
        <v>0</v>
      </c>
      <c r="L70" s="26">
        <v>0</v>
      </c>
      <c r="M70" s="26">
        <v>0</v>
      </c>
      <c r="N70" s="26">
        <v>0</v>
      </c>
      <c r="O70" s="26">
        <v>1</v>
      </c>
      <c r="P70" s="26">
        <v>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>
        <v>1</v>
      </c>
      <c r="AQ70" s="69"/>
      <c r="AR70" s="48"/>
      <c r="AS70" s="23">
        <v>1</v>
      </c>
      <c r="AT70" s="23"/>
    </row>
    <row r="71" spans="1:47" s="12" customFormat="1" ht="21" customHeight="1">
      <c r="A71" s="18">
        <v>69</v>
      </c>
      <c r="B71" s="19">
        <v>3191100615478</v>
      </c>
      <c r="C71" s="20" t="s">
        <v>55</v>
      </c>
      <c r="D71" s="61" t="s">
        <v>69</v>
      </c>
      <c r="E71" s="20" t="s">
        <v>140</v>
      </c>
      <c r="F71" s="21">
        <v>2</v>
      </c>
      <c r="G71" s="21"/>
      <c r="H71" s="24">
        <v>7</v>
      </c>
      <c r="I71" s="20" t="s">
        <v>54</v>
      </c>
      <c r="J71" s="21" t="s">
        <v>138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>
        <v>1</v>
      </c>
      <c r="AQ71" s="69"/>
      <c r="AR71" s="48"/>
      <c r="AS71" s="23">
        <v>1</v>
      </c>
      <c r="AT71" s="72"/>
    </row>
    <row r="72" spans="1:47" s="12" customFormat="1" ht="21" customHeight="1">
      <c r="A72" s="18">
        <v>70</v>
      </c>
      <c r="B72" s="19">
        <v>3191100149426</v>
      </c>
      <c r="C72" s="20" t="s">
        <v>50</v>
      </c>
      <c r="D72" s="20" t="s">
        <v>148</v>
      </c>
      <c r="E72" s="20" t="s">
        <v>147</v>
      </c>
      <c r="F72" s="21">
        <v>1</v>
      </c>
      <c r="G72" s="21"/>
      <c r="H72" s="24">
        <v>8</v>
      </c>
      <c r="I72" s="20" t="s">
        <v>54</v>
      </c>
      <c r="J72" s="21" t="s">
        <v>138</v>
      </c>
      <c r="K72" s="21">
        <v>0</v>
      </c>
      <c r="L72" s="21">
        <v>0</v>
      </c>
      <c r="M72" s="21">
        <v>1</v>
      </c>
      <c r="N72" s="21">
        <v>0</v>
      </c>
      <c r="O72" s="21">
        <v>0</v>
      </c>
      <c r="P72" s="21">
        <v>0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>
        <v>1</v>
      </c>
      <c r="AQ72" s="69"/>
      <c r="AR72" s="48"/>
      <c r="AS72" s="23">
        <v>1</v>
      </c>
      <c r="AT72" s="72"/>
    </row>
    <row r="73" spans="1:47" s="12" customFormat="1" ht="21" customHeight="1">
      <c r="A73" s="18">
        <v>71</v>
      </c>
      <c r="B73" s="19">
        <v>3191100642068</v>
      </c>
      <c r="C73" s="20" t="s">
        <v>64</v>
      </c>
      <c r="D73" s="20" t="s">
        <v>149</v>
      </c>
      <c r="E73" s="20" t="s">
        <v>150</v>
      </c>
      <c r="F73" s="21">
        <v>2</v>
      </c>
      <c r="G73" s="21"/>
      <c r="H73" s="24">
        <v>7</v>
      </c>
      <c r="I73" s="20" t="s">
        <v>54</v>
      </c>
      <c r="J73" s="21" t="s">
        <v>138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69"/>
      <c r="AR73" s="48"/>
      <c r="AS73" s="23">
        <v>1</v>
      </c>
      <c r="AT73" s="23"/>
    </row>
    <row r="74" spans="1:47" s="12" customFormat="1" ht="21" customHeight="1">
      <c r="A74" s="18">
        <v>72</v>
      </c>
      <c r="B74" s="19">
        <v>3191100647621</v>
      </c>
      <c r="C74" s="20" t="s">
        <v>71</v>
      </c>
      <c r="D74" s="20" t="s">
        <v>157</v>
      </c>
      <c r="E74" s="20" t="s">
        <v>158</v>
      </c>
      <c r="F74" s="21">
        <v>1</v>
      </c>
      <c r="G74" s="21"/>
      <c r="H74" s="24">
        <v>8</v>
      </c>
      <c r="I74" s="20" t="s">
        <v>54</v>
      </c>
      <c r="J74" s="21" t="s">
        <v>138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>
        <v>1</v>
      </c>
      <c r="AQ74" s="69"/>
      <c r="AR74" s="48"/>
      <c r="AS74" s="23">
        <v>1</v>
      </c>
      <c r="AT74" s="23"/>
    </row>
    <row r="75" spans="1:47" s="12" customFormat="1" ht="21" customHeight="1">
      <c r="A75" s="18">
        <v>73</v>
      </c>
      <c r="B75" s="19">
        <v>3191100549912</v>
      </c>
      <c r="C75" s="20" t="s">
        <v>50</v>
      </c>
      <c r="D75" s="50" t="s">
        <v>159</v>
      </c>
      <c r="E75" s="20" t="s">
        <v>160</v>
      </c>
      <c r="F75" s="21">
        <v>1</v>
      </c>
      <c r="G75" s="21"/>
      <c r="H75" s="24">
        <v>8</v>
      </c>
      <c r="I75" s="20" t="s">
        <v>54</v>
      </c>
      <c r="J75" s="21" t="s">
        <v>138</v>
      </c>
      <c r="K75" s="21">
        <v>0</v>
      </c>
      <c r="L75" s="21">
        <v>0</v>
      </c>
      <c r="M75" s="21">
        <v>0</v>
      </c>
      <c r="N75" s="21">
        <v>1</v>
      </c>
      <c r="O75" s="21">
        <v>0</v>
      </c>
      <c r="P75" s="21">
        <v>0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69"/>
      <c r="AR75" s="48"/>
      <c r="AS75" s="23">
        <v>1</v>
      </c>
      <c r="AT75" s="23"/>
    </row>
    <row r="76" spans="1:47" s="12" customFormat="1" ht="21" customHeight="1">
      <c r="A76" s="18">
        <v>74</v>
      </c>
      <c r="B76" s="19">
        <v>3191100646152</v>
      </c>
      <c r="C76" s="20" t="s">
        <v>50</v>
      </c>
      <c r="D76" s="20" t="s">
        <v>162</v>
      </c>
      <c r="E76" s="20" t="s">
        <v>163</v>
      </c>
      <c r="F76" s="21">
        <v>1</v>
      </c>
      <c r="G76" s="21"/>
      <c r="H76" s="24">
        <v>7</v>
      </c>
      <c r="I76" s="20" t="s">
        <v>54</v>
      </c>
      <c r="J76" s="21" t="s">
        <v>138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>
        <v>1</v>
      </c>
      <c r="AQ76" s="69"/>
      <c r="AR76" s="48"/>
      <c r="AS76" s="23">
        <v>1</v>
      </c>
      <c r="AT76" s="23"/>
    </row>
    <row r="77" spans="1:47" s="12" customFormat="1" ht="21" customHeight="1">
      <c r="A77" s="18">
        <v>75</v>
      </c>
      <c r="B77" s="19">
        <v>3191100389974</v>
      </c>
      <c r="C77" s="20" t="s">
        <v>50</v>
      </c>
      <c r="D77" s="20" t="s">
        <v>165</v>
      </c>
      <c r="E77" s="20" t="s">
        <v>166</v>
      </c>
      <c r="F77" s="21">
        <v>1</v>
      </c>
      <c r="G77" s="21"/>
      <c r="H77" s="24">
        <v>10</v>
      </c>
      <c r="I77" s="20" t="s">
        <v>54</v>
      </c>
      <c r="J77" s="21" t="s">
        <v>138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3"/>
      <c r="R77" s="23"/>
      <c r="S77" s="23"/>
      <c r="T77" s="23"/>
      <c r="U77" s="23">
        <v>1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>
        <v>1</v>
      </c>
      <c r="AQ77" s="69"/>
      <c r="AR77" s="48">
        <v>1</v>
      </c>
      <c r="AS77" s="23">
        <v>1</v>
      </c>
      <c r="AT77" s="23"/>
    </row>
    <row r="78" spans="1:47" s="12" customFormat="1" ht="21" customHeight="1">
      <c r="A78" s="18">
        <v>76</v>
      </c>
      <c r="B78" s="19"/>
      <c r="C78" s="28" t="s">
        <v>50</v>
      </c>
      <c r="D78" s="28" t="s">
        <v>1373</v>
      </c>
      <c r="E78" s="28" t="s">
        <v>1374</v>
      </c>
      <c r="F78" s="21">
        <v>1</v>
      </c>
      <c r="G78" s="21"/>
      <c r="H78" s="24">
        <v>7</v>
      </c>
      <c r="I78" s="28" t="s">
        <v>54</v>
      </c>
      <c r="J78" s="21" t="s">
        <v>138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70"/>
      <c r="AR78" s="48"/>
      <c r="AS78" s="23">
        <v>0</v>
      </c>
      <c r="AT78" s="23"/>
    </row>
    <row r="79" spans="1:47" s="12" customFormat="1" ht="21" customHeight="1">
      <c r="A79" s="18">
        <v>77</v>
      </c>
      <c r="B79" s="19"/>
      <c r="C79" s="28" t="s">
        <v>50</v>
      </c>
      <c r="D79" s="28" t="s">
        <v>642</v>
      </c>
      <c r="E79" s="28" t="s">
        <v>1369</v>
      </c>
      <c r="F79" s="21">
        <v>1</v>
      </c>
      <c r="G79" s="21"/>
      <c r="H79" s="24">
        <v>7</v>
      </c>
      <c r="I79" s="28" t="s">
        <v>54</v>
      </c>
      <c r="J79" s="21" t="s">
        <v>138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70"/>
      <c r="AR79" s="48"/>
      <c r="AS79" s="23">
        <v>0</v>
      </c>
      <c r="AT79" s="23"/>
    </row>
    <row r="80" spans="1:47" s="12" customFormat="1" ht="21" customHeight="1">
      <c r="A80" s="18">
        <v>78</v>
      </c>
      <c r="B80" s="19"/>
      <c r="C80" s="28" t="s">
        <v>50</v>
      </c>
      <c r="D80" s="28" t="s">
        <v>973</v>
      </c>
      <c r="E80" s="28" t="s">
        <v>1375</v>
      </c>
      <c r="F80" s="21">
        <v>1</v>
      </c>
      <c r="G80" s="21"/>
      <c r="H80" s="24">
        <v>7</v>
      </c>
      <c r="I80" s="28" t="s">
        <v>54</v>
      </c>
      <c r="J80" s="21" t="s">
        <v>138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70"/>
      <c r="AR80" s="48"/>
      <c r="AS80" s="23">
        <v>0</v>
      </c>
      <c r="AT80" s="23"/>
    </row>
    <row r="81" spans="1:46" s="12" customFormat="1" ht="21" customHeight="1">
      <c r="A81" s="18">
        <v>79</v>
      </c>
      <c r="B81" s="19"/>
      <c r="C81" s="28" t="s">
        <v>50</v>
      </c>
      <c r="D81" s="28" t="s">
        <v>197</v>
      </c>
      <c r="E81" s="28" t="s">
        <v>1376</v>
      </c>
      <c r="F81" s="21">
        <v>1</v>
      </c>
      <c r="G81" s="21"/>
      <c r="H81" s="24">
        <v>8</v>
      </c>
      <c r="I81" s="28" t="s">
        <v>54</v>
      </c>
      <c r="J81" s="21" t="s">
        <v>138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70"/>
      <c r="AR81" s="48"/>
      <c r="AS81" s="23">
        <v>1</v>
      </c>
      <c r="AT81" s="23"/>
    </row>
    <row r="82" spans="1:46" s="12" customFormat="1" ht="21" customHeight="1">
      <c r="A82" s="18">
        <v>80</v>
      </c>
      <c r="B82" s="19"/>
      <c r="C82" s="28" t="s">
        <v>50</v>
      </c>
      <c r="D82" s="28" t="s">
        <v>1377</v>
      </c>
      <c r="E82" s="28" t="s">
        <v>1378</v>
      </c>
      <c r="F82" s="21">
        <v>1</v>
      </c>
      <c r="G82" s="21"/>
      <c r="H82" s="24">
        <v>8</v>
      </c>
      <c r="I82" s="28" t="s">
        <v>54</v>
      </c>
      <c r="J82" s="21" t="s">
        <v>138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70"/>
      <c r="AR82" s="48"/>
      <c r="AS82" s="23">
        <v>0</v>
      </c>
      <c r="AT82" s="23"/>
    </row>
    <row r="83" spans="1:46" s="12" customFormat="1" ht="21" customHeight="1">
      <c r="A83" s="18">
        <v>81</v>
      </c>
      <c r="B83" s="19"/>
      <c r="C83" s="28" t="s">
        <v>50</v>
      </c>
      <c r="D83" s="28" t="s">
        <v>740</v>
      </c>
      <c r="E83" s="28" t="s">
        <v>1379</v>
      </c>
      <c r="F83" s="21">
        <v>1</v>
      </c>
      <c r="G83" s="21"/>
      <c r="H83" s="22">
        <v>7</v>
      </c>
      <c r="I83" s="28" t="s">
        <v>54</v>
      </c>
      <c r="J83" s="21" t="s">
        <v>138</v>
      </c>
      <c r="K83" s="21">
        <v>0</v>
      </c>
      <c r="L83" s="21">
        <v>0</v>
      </c>
      <c r="M83" s="21">
        <v>0</v>
      </c>
      <c r="N83" s="21">
        <v>1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70"/>
      <c r="AR83" s="48"/>
      <c r="AS83" s="23">
        <v>0</v>
      </c>
      <c r="AT83" s="23"/>
    </row>
    <row r="84" spans="1:46" s="12" customFormat="1" ht="21" customHeight="1">
      <c r="A84" s="18">
        <v>82</v>
      </c>
      <c r="B84" s="19"/>
      <c r="C84" s="28" t="s">
        <v>50</v>
      </c>
      <c r="D84" s="28" t="s">
        <v>144</v>
      </c>
      <c r="E84" s="28" t="s">
        <v>1380</v>
      </c>
      <c r="F84" s="21">
        <v>1</v>
      </c>
      <c r="G84" s="21"/>
      <c r="H84" s="22">
        <v>7</v>
      </c>
      <c r="I84" s="28" t="s">
        <v>54</v>
      </c>
      <c r="J84" s="21" t="s">
        <v>138</v>
      </c>
      <c r="K84" s="21">
        <v>0</v>
      </c>
      <c r="L84" s="21">
        <v>0</v>
      </c>
      <c r="M84" s="21">
        <v>0</v>
      </c>
      <c r="N84" s="21">
        <v>1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70"/>
      <c r="AR84" s="48"/>
      <c r="AS84" s="23">
        <v>0</v>
      </c>
      <c r="AT84" s="23"/>
    </row>
    <row r="85" spans="1:46" s="12" customFormat="1" ht="21" customHeight="1">
      <c r="A85" s="18">
        <v>83</v>
      </c>
      <c r="B85" s="19"/>
      <c r="C85" s="28" t="s">
        <v>50</v>
      </c>
      <c r="D85" s="28" t="s">
        <v>145</v>
      </c>
      <c r="E85" s="28" t="s">
        <v>1381</v>
      </c>
      <c r="F85" s="21">
        <v>1</v>
      </c>
      <c r="G85" s="21"/>
      <c r="H85" s="24">
        <v>7</v>
      </c>
      <c r="I85" s="28" t="s">
        <v>54</v>
      </c>
      <c r="J85" s="21" t="s">
        <v>138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70"/>
      <c r="AR85" s="48"/>
      <c r="AS85" s="23">
        <v>0</v>
      </c>
      <c r="AT85" s="23"/>
    </row>
    <row r="86" spans="1:46" s="12" customFormat="1" ht="21" customHeight="1">
      <c r="A86" s="18">
        <v>84</v>
      </c>
      <c r="B86" s="19"/>
      <c r="C86" s="28" t="s">
        <v>50</v>
      </c>
      <c r="D86" s="28" t="s">
        <v>1382</v>
      </c>
      <c r="E86" s="28" t="s">
        <v>1383</v>
      </c>
      <c r="F86" s="21">
        <v>1</v>
      </c>
      <c r="G86" s="21"/>
      <c r="H86" s="24">
        <v>7</v>
      </c>
      <c r="I86" s="28" t="s">
        <v>54</v>
      </c>
      <c r="J86" s="21" t="s">
        <v>138</v>
      </c>
      <c r="K86" s="21">
        <v>0</v>
      </c>
      <c r="L86" s="21">
        <v>0</v>
      </c>
      <c r="M86" s="21">
        <v>0</v>
      </c>
      <c r="N86" s="21">
        <v>1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70"/>
      <c r="AR86" s="48"/>
      <c r="AS86" s="23">
        <v>0</v>
      </c>
      <c r="AT86" s="23"/>
    </row>
    <row r="87" spans="1:46" s="12" customFormat="1" ht="21" customHeight="1">
      <c r="A87" s="18">
        <v>85</v>
      </c>
      <c r="B87" s="19"/>
      <c r="C87" s="28" t="s">
        <v>55</v>
      </c>
      <c r="D87" s="28" t="s">
        <v>1385</v>
      </c>
      <c r="E87" s="28" t="s">
        <v>1386</v>
      </c>
      <c r="F87" s="21">
        <v>2</v>
      </c>
      <c r="G87" s="21"/>
      <c r="H87" s="24">
        <v>7</v>
      </c>
      <c r="I87" s="28" t="s">
        <v>54</v>
      </c>
      <c r="J87" s="21" t="s">
        <v>138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70"/>
      <c r="AR87" s="48"/>
      <c r="AS87" s="23">
        <v>0</v>
      </c>
      <c r="AT87" s="23"/>
    </row>
    <row r="88" spans="1:46" s="12" customFormat="1" ht="21" customHeight="1">
      <c r="A88" s="18">
        <v>86</v>
      </c>
      <c r="B88" s="19"/>
      <c r="C88" s="28" t="s">
        <v>90</v>
      </c>
      <c r="D88" s="28" t="s">
        <v>1387</v>
      </c>
      <c r="E88" s="28" t="s">
        <v>1011</v>
      </c>
      <c r="F88" s="21">
        <v>2</v>
      </c>
      <c r="G88" s="21"/>
      <c r="H88" s="24">
        <v>7</v>
      </c>
      <c r="I88" s="28" t="s">
        <v>54</v>
      </c>
      <c r="J88" s="21" t="s">
        <v>138</v>
      </c>
      <c r="K88" s="21">
        <v>0</v>
      </c>
      <c r="L88" s="21">
        <v>0</v>
      </c>
      <c r="M88" s="21">
        <v>0</v>
      </c>
      <c r="N88" s="21">
        <v>0</v>
      </c>
      <c r="O88" s="21">
        <v>1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70"/>
      <c r="AR88" s="48"/>
      <c r="AS88" s="23">
        <v>0</v>
      </c>
      <c r="AT88" s="23"/>
    </row>
    <row r="89" spans="1:46" s="12" customFormat="1" ht="21" customHeight="1">
      <c r="A89" s="18">
        <v>87</v>
      </c>
      <c r="B89" s="19">
        <v>3191100549882</v>
      </c>
      <c r="C89" s="28" t="s">
        <v>50</v>
      </c>
      <c r="D89" s="28" t="s">
        <v>1390</v>
      </c>
      <c r="E89" s="28" t="s">
        <v>1391</v>
      </c>
      <c r="F89" s="21">
        <v>1</v>
      </c>
      <c r="G89" s="21"/>
      <c r="H89" s="24">
        <v>8</v>
      </c>
      <c r="I89" s="28" t="s">
        <v>54</v>
      </c>
      <c r="J89" s="21" t="s">
        <v>138</v>
      </c>
      <c r="K89" s="26">
        <v>0</v>
      </c>
      <c r="L89" s="26">
        <v>0</v>
      </c>
      <c r="M89" s="26">
        <v>1</v>
      </c>
      <c r="N89" s="26">
        <v>0</v>
      </c>
      <c r="O89" s="26">
        <v>0</v>
      </c>
      <c r="P89" s="26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70"/>
      <c r="AR89" s="48">
        <v>1</v>
      </c>
      <c r="AS89" s="23">
        <v>1</v>
      </c>
      <c r="AT89" s="23"/>
    </row>
    <row r="90" spans="1:46" s="12" customFormat="1" ht="21" customHeight="1">
      <c r="A90" s="18">
        <v>88</v>
      </c>
      <c r="B90" s="19"/>
      <c r="C90" s="28" t="s">
        <v>50</v>
      </c>
      <c r="D90" s="28" t="s">
        <v>1392</v>
      </c>
      <c r="E90" s="28" t="s">
        <v>1393</v>
      </c>
      <c r="F90" s="21">
        <v>1</v>
      </c>
      <c r="G90" s="21"/>
      <c r="H90" s="24">
        <v>8</v>
      </c>
      <c r="I90" s="28" t="s">
        <v>54</v>
      </c>
      <c r="J90" s="21" t="s">
        <v>138</v>
      </c>
      <c r="K90" s="26"/>
      <c r="L90" s="26"/>
      <c r="M90" s="26"/>
      <c r="N90" s="26"/>
      <c r="O90" s="26"/>
      <c r="P90" s="26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70"/>
      <c r="AR90" s="48"/>
      <c r="AS90" s="23">
        <v>1</v>
      </c>
      <c r="AT90" s="23"/>
    </row>
    <row r="91" spans="1:46" s="12" customFormat="1" ht="21" customHeight="1">
      <c r="A91" s="18">
        <v>89</v>
      </c>
      <c r="B91" s="19"/>
      <c r="C91" s="28" t="s">
        <v>64</v>
      </c>
      <c r="D91" s="28" t="s">
        <v>1394</v>
      </c>
      <c r="E91" s="28" t="s">
        <v>421</v>
      </c>
      <c r="F91" s="21">
        <v>2</v>
      </c>
      <c r="G91" s="21"/>
      <c r="H91" s="24">
        <v>10</v>
      </c>
      <c r="I91" s="28" t="s">
        <v>54</v>
      </c>
      <c r="J91" s="21" t="s">
        <v>138</v>
      </c>
      <c r="K91" s="26"/>
      <c r="L91" s="26"/>
      <c r="M91" s="26"/>
      <c r="N91" s="26"/>
      <c r="O91" s="26"/>
      <c r="P91" s="26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70"/>
      <c r="AR91" s="48"/>
      <c r="AS91" s="23">
        <v>1</v>
      </c>
      <c r="AT91" s="23"/>
    </row>
    <row r="92" spans="1:46" s="12" customFormat="1" ht="21" customHeight="1">
      <c r="A92" s="18">
        <v>90</v>
      </c>
      <c r="B92" s="366"/>
      <c r="C92" s="367" t="s">
        <v>50</v>
      </c>
      <c r="D92" s="367" t="s">
        <v>964</v>
      </c>
      <c r="E92" s="367" t="s">
        <v>1395</v>
      </c>
      <c r="F92" s="368">
        <v>1</v>
      </c>
      <c r="G92" s="368"/>
      <c r="H92" s="369">
        <v>10</v>
      </c>
      <c r="I92" s="367" t="s">
        <v>54</v>
      </c>
      <c r="J92" s="368" t="s">
        <v>138</v>
      </c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1"/>
      <c r="AR92" s="372"/>
      <c r="AS92" s="372">
        <v>1</v>
      </c>
      <c r="AT92" s="372" t="s">
        <v>1590</v>
      </c>
    </row>
    <row r="93" spans="1:46" s="12" customFormat="1" ht="21" customHeight="1">
      <c r="A93" s="18">
        <v>91</v>
      </c>
      <c r="B93" s="19"/>
      <c r="C93" s="28" t="s">
        <v>50</v>
      </c>
      <c r="D93" s="28" t="s">
        <v>1397</v>
      </c>
      <c r="E93" s="28" t="s">
        <v>1398</v>
      </c>
      <c r="F93" s="21">
        <v>1</v>
      </c>
      <c r="G93" s="21"/>
      <c r="H93" s="24">
        <v>8</v>
      </c>
      <c r="I93" s="28" t="s">
        <v>54</v>
      </c>
      <c r="J93" s="21" t="s">
        <v>138</v>
      </c>
      <c r="K93" s="26">
        <v>0</v>
      </c>
      <c r="L93" s="26">
        <v>1</v>
      </c>
      <c r="M93" s="26">
        <v>0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70"/>
      <c r="AR93" s="48"/>
      <c r="AS93" s="23">
        <v>1</v>
      </c>
      <c r="AT93" s="23"/>
    </row>
    <row r="94" spans="1:46" s="12" customFormat="1" ht="21" customHeight="1">
      <c r="A94" s="18">
        <v>92</v>
      </c>
      <c r="B94" s="19"/>
      <c r="C94" s="28" t="s">
        <v>50</v>
      </c>
      <c r="D94" s="28" t="s">
        <v>1399</v>
      </c>
      <c r="E94" s="28" t="s">
        <v>1400</v>
      </c>
      <c r="F94" s="21">
        <v>1</v>
      </c>
      <c r="G94" s="21"/>
      <c r="H94" s="24">
        <v>7</v>
      </c>
      <c r="I94" s="28" t="s">
        <v>54</v>
      </c>
      <c r="J94" s="21" t="s">
        <v>138</v>
      </c>
      <c r="K94" s="26">
        <v>0</v>
      </c>
      <c r="L94" s="26">
        <v>0</v>
      </c>
      <c r="M94" s="26">
        <v>1</v>
      </c>
      <c r="N94" s="26">
        <v>0</v>
      </c>
      <c r="O94" s="26">
        <v>0</v>
      </c>
      <c r="P94" s="26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70"/>
      <c r="AR94" s="48"/>
      <c r="AS94" s="23">
        <v>1</v>
      </c>
      <c r="AT94" s="23"/>
    </row>
    <row r="95" spans="1:46" s="12" customFormat="1" ht="21" customHeight="1">
      <c r="A95" s="18">
        <v>93</v>
      </c>
      <c r="B95" s="57">
        <v>3700400754221</v>
      </c>
      <c r="C95" s="30" t="s">
        <v>50</v>
      </c>
      <c r="D95" s="30" t="s">
        <v>1912</v>
      </c>
      <c r="E95" s="30" t="s">
        <v>1913</v>
      </c>
      <c r="F95" s="79">
        <v>1</v>
      </c>
      <c r="G95" s="290" t="s">
        <v>1914</v>
      </c>
      <c r="H95" s="80">
        <v>7</v>
      </c>
      <c r="I95" s="30" t="s">
        <v>54</v>
      </c>
      <c r="J95" s="79" t="s">
        <v>138</v>
      </c>
      <c r="K95" s="167">
        <v>0</v>
      </c>
      <c r="L95" s="167">
        <v>0</v>
      </c>
      <c r="M95" s="167">
        <v>1</v>
      </c>
      <c r="N95" s="167">
        <v>0</v>
      </c>
      <c r="O95" s="167">
        <v>0</v>
      </c>
      <c r="P95" s="167">
        <v>0</v>
      </c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"/>
      <c r="AP95" s="29"/>
      <c r="AQ95" s="70"/>
      <c r="AR95" s="48"/>
      <c r="AS95" s="23">
        <v>1</v>
      </c>
      <c r="AT95" s="23" t="s">
        <v>1965</v>
      </c>
    </row>
    <row r="96" spans="1:46" s="12" customFormat="1" ht="21" customHeight="1">
      <c r="A96" s="18">
        <v>94</v>
      </c>
      <c r="B96" s="19">
        <v>3191100555173</v>
      </c>
      <c r="C96" s="20" t="s">
        <v>64</v>
      </c>
      <c r="D96" s="20" t="s">
        <v>171</v>
      </c>
      <c r="E96" s="20" t="s">
        <v>172</v>
      </c>
      <c r="F96" s="21">
        <v>2</v>
      </c>
      <c r="G96" s="21"/>
      <c r="H96" s="24">
        <v>11</v>
      </c>
      <c r="I96" s="20" t="s">
        <v>54</v>
      </c>
      <c r="J96" s="21" t="s">
        <v>173</v>
      </c>
      <c r="K96" s="21">
        <v>0</v>
      </c>
      <c r="L96" s="21">
        <v>0</v>
      </c>
      <c r="M96" s="21">
        <v>0</v>
      </c>
      <c r="N96" s="21">
        <v>1</v>
      </c>
      <c r="O96" s="21">
        <v>0</v>
      </c>
      <c r="P96" s="21">
        <v>0</v>
      </c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>
        <v>1</v>
      </c>
      <c r="AO96" s="27"/>
      <c r="AP96" s="25">
        <v>1</v>
      </c>
      <c r="AQ96" s="27"/>
      <c r="AR96" s="174"/>
      <c r="AS96" s="27">
        <v>1</v>
      </c>
      <c r="AT96" s="23"/>
    </row>
    <row r="97" spans="1:46" s="12" customFormat="1" ht="21" customHeight="1">
      <c r="A97" s="18">
        <v>95</v>
      </c>
      <c r="B97" s="57">
        <v>3191100586338</v>
      </c>
      <c r="C97" s="58" t="s">
        <v>50</v>
      </c>
      <c r="D97" s="62" t="s">
        <v>174</v>
      </c>
      <c r="E97" s="58" t="s">
        <v>175</v>
      </c>
      <c r="F97" s="79">
        <v>1</v>
      </c>
      <c r="G97" s="79"/>
      <c r="H97" s="80">
        <v>2</v>
      </c>
      <c r="I97" s="58" t="s">
        <v>54</v>
      </c>
      <c r="J97" s="79" t="s">
        <v>173</v>
      </c>
      <c r="K97" s="167"/>
      <c r="L97" s="26"/>
      <c r="M97" s="26"/>
      <c r="N97" s="26"/>
      <c r="O97" s="26"/>
      <c r="P97" s="26"/>
      <c r="Q97" s="27"/>
      <c r="R97" s="27"/>
      <c r="S97" s="27"/>
      <c r="T97" s="27"/>
      <c r="U97" s="27"/>
      <c r="V97" s="27"/>
      <c r="W97" s="27">
        <v>1</v>
      </c>
      <c r="X97" s="27"/>
      <c r="Y97" s="27">
        <v>1</v>
      </c>
      <c r="Z97" s="27"/>
      <c r="AA97" s="27"/>
      <c r="AB97" s="27"/>
      <c r="AC97" s="27"/>
      <c r="AD97" s="27"/>
      <c r="AE97" s="27"/>
      <c r="AF97" s="27"/>
      <c r="AG97" s="27"/>
      <c r="AH97" s="27"/>
      <c r="AI97" s="27">
        <v>1</v>
      </c>
      <c r="AJ97" s="27">
        <v>1</v>
      </c>
      <c r="AK97" s="27">
        <v>1</v>
      </c>
      <c r="AL97" s="27">
        <v>1</v>
      </c>
      <c r="AM97" s="27">
        <v>1</v>
      </c>
      <c r="AN97" s="27">
        <v>1</v>
      </c>
      <c r="AO97" s="27"/>
      <c r="AP97" s="27">
        <v>1</v>
      </c>
      <c r="AQ97" s="27"/>
      <c r="AR97" s="174"/>
      <c r="AS97" s="27">
        <v>1</v>
      </c>
      <c r="AT97" s="60" t="s">
        <v>1353</v>
      </c>
    </row>
    <row r="98" spans="1:46" s="12" customFormat="1" ht="21" customHeight="1">
      <c r="A98" s="18">
        <v>96</v>
      </c>
      <c r="B98" s="19">
        <v>3191100614021</v>
      </c>
      <c r="C98" s="20" t="s">
        <v>55</v>
      </c>
      <c r="D98" s="61" t="s">
        <v>136</v>
      </c>
      <c r="E98" s="20" t="s">
        <v>176</v>
      </c>
      <c r="F98" s="21">
        <v>2</v>
      </c>
      <c r="G98" s="21"/>
      <c r="H98" s="24">
        <v>2</v>
      </c>
      <c r="I98" s="20" t="s">
        <v>54</v>
      </c>
      <c r="J98" s="21" t="s">
        <v>173</v>
      </c>
      <c r="K98" s="21">
        <v>0</v>
      </c>
      <c r="L98" s="21">
        <v>0</v>
      </c>
      <c r="M98" s="21">
        <v>1</v>
      </c>
      <c r="N98" s="21">
        <v>0</v>
      </c>
      <c r="O98" s="21">
        <v>0</v>
      </c>
      <c r="P98" s="21">
        <v>0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48">
        <v>1</v>
      </c>
      <c r="AS98" s="23">
        <v>0</v>
      </c>
      <c r="AT98" s="23"/>
    </row>
    <row r="99" spans="1:46" s="12" customFormat="1" ht="21" customHeight="1">
      <c r="A99" s="18">
        <v>97</v>
      </c>
      <c r="B99" s="19">
        <v>3191100534478</v>
      </c>
      <c r="C99" s="20" t="s">
        <v>64</v>
      </c>
      <c r="D99" s="61" t="s">
        <v>177</v>
      </c>
      <c r="E99" s="20" t="s">
        <v>77</v>
      </c>
      <c r="F99" s="21">
        <v>2</v>
      </c>
      <c r="G99" s="21"/>
      <c r="H99" s="24">
        <v>4</v>
      </c>
      <c r="I99" s="20" t="s">
        <v>54</v>
      </c>
      <c r="J99" s="21" t="s">
        <v>173</v>
      </c>
      <c r="K99" s="21">
        <v>0</v>
      </c>
      <c r="L99" s="21">
        <v>1</v>
      </c>
      <c r="M99" s="21">
        <v>0</v>
      </c>
      <c r="N99" s="21">
        <v>0</v>
      </c>
      <c r="O99" s="21">
        <v>0</v>
      </c>
      <c r="P99" s="21">
        <v>0</v>
      </c>
      <c r="Q99" s="27"/>
      <c r="R99" s="27"/>
      <c r="S99" s="27"/>
      <c r="T99" s="27">
        <v>1</v>
      </c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5">
        <v>1</v>
      </c>
      <c r="AQ99" s="27"/>
      <c r="AR99" s="174"/>
      <c r="AS99" s="27">
        <v>1</v>
      </c>
      <c r="AT99" s="23"/>
    </row>
    <row r="100" spans="1:46" s="12" customFormat="1" ht="21" customHeight="1">
      <c r="A100" s="18">
        <v>98</v>
      </c>
      <c r="B100" s="19">
        <v>3191100078618</v>
      </c>
      <c r="C100" s="20" t="s">
        <v>55</v>
      </c>
      <c r="D100" s="20" t="s">
        <v>178</v>
      </c>
      <c r="E100" s="20" t="s">
        <v>179</v>
      </c>
      <c r="F100" s="21">
        <v>2</v>
      </c>
      <c r="G100" s="21"/>
      <c r="H100" s="24">
        <v>2</v>
      </c>
      <c r="I100" s="20" t="s">
        <v>54</v>
      </c>
      <c r="J100" s="21" t="s">
        <v>173</v>
      </c>
      <c r="K100" s="21">
        <v>0</v>
      </c>
      <c r="L100" s="21">
        <v>0</v>
      </c>
      <c r="M100" s="21">
        <v>1</v>
      </c>
      <c r="N100" s="21">
        <v>0</v>
      </c>
      <c r="O100" s="21">
        <v>0</v>
      </c>
      <c r="P100" s="21">
        <v>0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48"/>
      <c r="AS100" s="23">
        <v>1</v>
      </c>
      <c r="AT100" s="23"/>
    </row>
    <row r="101" spans="1:46" s="12" customFormat="1" ht="21" customHeight="1">
      <c r="A101" s="18">
        <v>99</v>
      </c>
      <c r="B101" s="19">
        <v>1191100069817</v>
      </c>
      <c r="C101" s="20" t="s">
        <v>71</v>
      </c>
      <c r="D101" s="61" t="s">
        <v>180</v>
      </c>
      <c r="E101" s="20" t="s">
        <v>181</v>
      </c>
      <c r="F101" s="21">
        <v>1</v>
      </c>
      <c r="G101" s="21"/>
      <c r="H101" s="24">
        <v>4</v>
      </c>
      <c r="I101" s="20" t="s">
        <v>54</v>
      </c>
      <c r="J101" s="21" t="s">
        <v>173</v>
      </c>
      <c r="K101" s="26"/>
      <c r="L101" s="26"/>
      <c r="M101" s="26"/>
      <c r="N101" s="26"/>
      <c r="O101" s="26"/>
      <c r="P101" s="26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>
        <v>1</v>
      </c>
      <c r="AJ101" s="27"/>
      <c r="AK101" s="27"/>
      <c r="AL101" s="27"/>
      <c r="AM101" s="27"/>
      <c r="AN101" s="27">
        <v>1</v>
      </c>
      <c r="AO101" s="27"/>
      <c r="AP101" s="25">
        <v>1</v>
      </c>
      <c r="AQ101" s="27"/>
      <c r="AR101" s="174"/>
      <c r="AS101" s="27">
        <v>0</v>
      </c>
      <c r="AT101" s="23"/>
    </row>
    <row r="102" spans="1:46" s="12" customFormat="1" ht="21" customHeight="1">
      <c r="A102" s="18">
        <v>100</v>
      </c>
      <c r="B102" s="19">
        <v>3191100551321</v>
      </c>
      <c r="C102" s="20" t="s">
        <v>50</v>
      </c>
      <c r="D102" s="20" t="s">
        <v>182</v>
      </c>
      <c r="E102" s="20" t="s">
        <v>183</v>
      </c>
      <c r="F102" s="21">
        <v>1</v>
      </c>
      <c r="G102" s="21"/>
      <c r="H102" s="24">
        <v>9</v>
      </c>
      <c r="I102" s="20" t="s">
        <v>54</v>
      </c>
      <c r="J102" s="21" t="s">
        <v>173</v>
      </c>
      <c r="K102" s="21">
        <v>0</v>
      </c>
      <c r="L102" s="21">
        <v>0</v>
      </c>
      <c r="M102" s="21">
        <v>1</v>
      </c>
      <c r="N102" s="21">
        <v>0</v>
      </c>
      <c r="O102" s="21">
        <v>0</v>
      </c>
      <c r="P102" s="21">
        <v>0</v>
      </c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5">
        <v>1</v>
      </c>
      <c r="AQ102" s="27"/>
      <c r="AR102" s="174"/>
      <c r="AS102" s="27">
        <v>1</v>
      </c>
      <c r="AT102" s="23"/>
    </row>
    <row r="103" spans="1:46" s="12" customFormat="1" ht="21" customHeight="1">
      <c r="A103" s="18">
        <v>101</v>
      </c>
      <c r="B103" s="19">
        <v>1198100000970</v>
      </c>
      <c r="C103" s="20" t="s">
        <v>71</v>
      </c>
      <c r="D103" s="20" t="s">
        <v>184</v>
      </c>
      <c r="E103" s="20" t="s">
        <v>114</v>
      </c>
      <c r="F103" s="21">
        <v>1</v>
      </c>
      <c r="G103" s="21"/>
      <c r="H103" s="24">
        <v>4</v>
      </c>
      <c r="I103" s="20" t="s">
        <v>54</v>
      </c>
      <c r="J103" s="21" t="s">
        <v>173</v>
      </c>
      <c r="K103" s="21">
        <v>0</v>
      </c>
      <c r="L103" s="21">
        <v>0</v>
      </c>
      <c r="M103" s="21">
        <v>0</v>
      </c>
      <c r="N103" s="21">
        <v>0</v>
      </c>
      <c r="O103" s="21">
        <v>1</v>
      </c>
      <c r="P103" s="21">
        <v>0</v>
      </c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5">
        <v>1</v>
      </c>
      <c r="AQ103" s="27"/>
      <c r="AR103" s="174"/>
      <c r="AS103" s="27">
        <v>1</v>
      </c>
      <c r="AT103" s="23"/>
    </row>
    <row r="104" spans="1:46" s="12" customFormat="1" ht="21" customHeight="1">
      <c r="A104" s="18">
        <v>102</v>
      </c>
      <c r="B104" s="19">
        <v>1199900602231</v>
      </c>
      <c r="C104" s="20" t="s">
        <v>71</v>
      </c>
      <c r="D104" s="20" t="s">
        <v>185</v>
      </c>
      <c r="E104" s="20" t="s">
        <v>186</v>
      </c>
      <c r="F104" s="21">
        <v>1</v>
      </c>
      <c r="G104" s="21"/>
      <c r="H104" s="24">
        <v>11</v>
      </c>
      <c r="I104" s="20" t="s">
        <v>54</v>
      </c>
      <c r="J104" s="21" t="s">
        <v>173</v>
      </c>
      <c r="K104" s="21">
        <v>0</v>
      </c>
      <c r="L104" s="21">
        <v>1</v>
      </c>
      <c r="M104" s="21">
        <v>0</v>
      </c>
      <c r="N104" s="21">
        <v>0</v>
      </c>
      <c r="O104" s="21">
        <v>0</v>
      </c>
      <c r="P104" s="21">
        <v>0</v>
      </c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>
        <v>1</v>
      </c>
      <c r="AO104" s="27"/>
      <c r="AP104" s="25"/>
      <c r="AQ104" s="27"/>
      <c r="AR104" s="174"/>
      <c r="AS104" s="27">
        <v>1</v>
      </c>
      <c r="AT104" s="23"/>
    </row>
    <row r="105" spans="1:46" s="12" customFormat="1" ht="21" customHeight="1">
      <c r="A105" s="18">
        <v>103</v>
      </c>
      <c r="B105" s="19">
        <v>5191100054359</v>
      </c>
      <c r="C105" s="20" t="s">
        <v>50</v>
      </c>
      <c r="D105" s="20" t="s">
        <v>187</v>
      </c>
      <c r="E105" s="20" t="s">
        <v>188</v>
      </c>
      <c r="F105" s="21">
        <v>1</v>
      </c>
      <c r="G105" s="21"/>
      <c r="H105" s="22">
        <v>1</v>
      </c>
      <c r="I105" s="20" t="s">
        <v>54</v>
      </c>
      <c r="J105" s="21" t="s">
        <v>173</v>
      </c>
      <c r="K105" s="21">
        <v>0</v>
      </c>
      <c r="L105" s="21">
        <v>0</v>
      </c>
      <c r="M105" s="21">
        <v>1</v>
      </c>
      <c r="N105" s="21">
        <v>0</v>
      </c>
      <c r="O105" s="21">
        <v>0</v>
      </c>
      <c r="P105" s="21">
        <v>0</v>
      </c>
      <c r="Q105" s="23">
        <v>1</v>
      </c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48"/>
      <c r="AS105" s="23">
        <v>1</v>
      </c>
      <c r="AT105" s="23"/>
    </row>
    <row r="106" spans="1:46" s="12" customFormat="1" ht="21" customHeight="1">
      <c r="A106" s="18">
        <v>104</v>
      </c>
      <c r="B106" s="19">
        <v>3650600436780</v>
      </c>
      <c r="C106" s="20" t="s">
        <v>55</v>
      </c>
      <c r="D106" s="20" t="s">
        <v>189</v>
      </c>
      <c r="E106" s="20" t="s">
        <v>190</v>
      </c>
      <c r="F106" s="21">
        <v>2</v>
      </c>
      <c r="G106" s="21"/>
      <c r="H106" s="22">
        <v>1</v>
      </c>
      <c r="I106" s="20" t="s">
        <v>54</v>
      </c>
      <c r="J106" s="21" t="s">
        <v>173</v>
      </c>
      <c r="K106" s="21">
        <v>0</v>
      </c>
      <c r="L106" s="21">
        <v>0</v>
      </c>
      <c r="M106" s="21">
        <v>1</v>
      </c>
      <c r="N106" s="21">
        <v>0</v>
      </c>
      <c r="O106" s="21">
        <v>0</v>
      </c>
      <c r="P106" s="21">
        <v>0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>
        <v>1</v>
      </c>
      <c r="AQ106" s="23"/>
      <c r="AR106" s="48"/>
      <c r="AS106" s="23">
        <v>1</v>
      </c>
      <c r="AT106" s="23"/>
    </row>
    <row r="107" spans="1:46" s="12" customFormat="1" ht="21" customHeight="1">
      <c r="A107" s="18">
        <v>105</v>
      </c>
      <c r="B107" s="19">
        <v>1199900490859</v>
      </c>
      <c r="C107" s="20" t="s">
        <v>71</v>
      </c>
      <c r="D107" s="20" t="s">
        <v>193</v>
      </c>
      <c r="E107" s="20" t="s">
        <v>194</v>
      </c>
      <c r="F107" s="21">
        <v>1</v>
      </c>
      <c r="G107" s="21"/>
      <c r="H107" s="24">
        <v>2</v>
      </c>
      <c r="I107" s="20" t="s">
        <v>54</v>
      </c>
      <c r="J107" s="21" t="s">
        <v>173</v>
      </c>
      <c r="K107" s="21">
        <v>0</v>
      </c>
      <c r="L107" s="21">
        <v>1</v>
      </c>
      <c r="M107" s="21">
        <v>1</v>
      </c>
      <c r="N107" s="21">
        <v>1</v>
      </c>
      <c r="O107" s="21">
        <v>1</v>
      </c>
      <c r="P107" s="21">
        <v>1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48"/>
      <c r="AS107" s="23">
        <v>1</v>
      </c>
      <c r="AT107" s="23"/>
    </row>
    <row r="108" spans="1:46" s="12" customFormat="1" ht="21" customHeight="1">
      <c r="A108" s="18">
        <v>106</v>
      </c>
      <c r="B108" s="19">
        <v>5160201042436</v>
      </c>
      <c r="C108" s="20" t="s">
        <v>50</v>
      </c>
      <c r="D108" s="61" t="s">
        <v>195</v>
      </c>
      <c r="E108" s="20" t="s">
        <v>196</v>
      </c>
      <c r="F108" s="21">
        <v>1</v>
      </c>
      <c r="G108" s="21"/>
      <c r="H108" s="24">
        <v>2</v>
      </c>
      <c r="I108" s="20" t="s">
        <v>54</v>
      </c>
      <c r="J108" s="21" t="s">
        <v>173</v>
      </c>
      <c r="K108" s="21">
        <v>1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>
        <v>1</v>
      </c>
      <c r="AO108" s="27"/>
      <c r="AP108" s="27">
        <v>1</v>
      </c>
      <c r="AQ108" s="27"/>
      <c r="AR108" s="174"/>
      <c r="AS108" s="27">
        <v>1</v>
      </c>
      <c r="AT108" s="23"/>
    </row>
    <row r="109" spans="1:46" s="12" customFormat="1" ht="21" customHeight="1">
      <c r="A109" s="18">
        <v>107</v>
      </c>
      <c r="B109" s="19">
        <v>3401700933729</v>
      </c>
      <c r="C109" s="20" t="s">
        <v>50</v>
      </c>
      <c r="D109" s="20" t="s">
        <v>199</v>
      </c>
      <c r="E109" s="20" t="s">
        <v>200</v>
      </c>
      <c r="F109" s="21">
        <v>1</v>
      </c>
      <c r="G109" s="21"/>
      <c r="H109" s="24">
        <v>11</v>
      </c>
      <c r="I109" s="20" t="s">
        <v>54</v>
      </c>
      <c r="J109" s="21" t="s">
        <v>173</v>
      </c>
      <c r="K109" s="21">
        <v>0</v>
      </c>
      <c r="L109" s="21">
        <v>0</v>
      </c>
      <c r="M109" s="21">
        <v>1</v>
      </c>
      <c r="N109" s="21">
        <v>0</v>
      </c>
      <c r="O109" s="21">
        <v>0</v>
      </c>
      <c r="P109" s="21">
        <v>0</v>
      </c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>
        <v>1</v>
      </c>
      <c r="AO109" s="27"/>
      <c r="AP109" s="25">
        <v>1</v>
      </c>
      <c r="AQ109" s="27"/>
      <c r="AR109" s="174"/>
      <c r="AS109" s="27">
        <v>1</v>
      </c>
      <c r="AT109" s="23"/>
    </row>
    <row r="110" spans="1:46" s="12" customFormat="1" ht="21" customHeight="1">
      <c r="A110" s="18">
        <v>108</v>
      </c>
      <c r="B110" s="19">
        <v>3401900118450</v>
      </c>
      <c r="C110" s="20" t="s">
        <v>90</v>
      </c>
      <c r="D110" s="20" t="s">
        <v>201</v>
      </c>
      <c r="E110" s="20" t="s">
        <v>202</v>
      </c>
      <c r="F110" s="21">
        <v>2</v>
      </c>
      <c r="G110" s="21"/>
      <c r="H110" s="24">
        <v>4</v>
      </c>
      <c r="I110" s="20" t="s">
        <v>54</v>
      </c>
      <c r="J110" s="21" t="s">
        <v>173</v>
      </c>
      <c r="K110" s="21">
        <v>1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>
        <v>1</v>
      </c>
      <c r="AG110" s="27"/>
      <c r="AH110" s="27"/>
      <c r="AI110" s="27"/>
      <c r="AJ110" s="27"/>
      <c r="AK110" s="27"/>
      <c r="AL110" s="27"/>
      <c r="AM110" s="27"/>
      <c r="AN110" s="27"/>
      <c r="AO110" s="27"/>
      <c r="AP110" s="25"/>
      <c r="AQ110" s="27"/>
      <c r="AR110" s="174">
        <v>1</v>
      </c>
      <c r="AS110" s="27">
        <v>1</v>
      </c>
      <c r="AT110" s="23"/>
    </row>
    <row r="111" spans="1:46" s="12" customFormat="1" ht="21" customHeight="1">
      <c r="A111" s="18">
        <v>109</v>
      </c>
      <c r="B111" s="19">
        <v>1199900495885</v>
      </c>
      <c r="C111" s="20" t="s">
        <v>71</v>
      </c>
      <c r="D111" s="20" t="s">
        <v>203</v>
      </c>
      <c r="E111" s="20" t="s">
        <v>79</v>
      </c>
      <c r="F111" s="21">
        <v>1</v>
      </c>
      <c r="G111" s="21"/>
      <c r="H111" s="24">
        <v>4</v>
      </c>
      <c r="I111" s="20" t="s">
        <v>54</v>
      </c>
      <c r="J111" s="21" t="s">
        <v>173</v>
      </c>
      <c r="K111" s="21">
        <v>0</v>
      </c>
      <c r="L111" s="21">
        <v>0</v>
      </c>
      <c r="M111" s="21">
        <v>0</v>
      </c>
      <c r="N111" s="21">
        <v>0</v>
      </c>
      <c r="O111" s="21">
        <v>1</v>
      </c>
      <c r="P111" s="21">
        <v>0</v>
      </c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>
        <v>1</v>
      </c>
      <c r="AO111" s="27"/>
      <c r="AP111" s="25">
        <v>1</v>
      </c>
      <c r="AQ111" s="27"/>
      <c r="AR111" s="174">
        <v>1</v>
      </c>
      <c r="AS111" s="27">
        <v>1</v>
      </c>
      <c r="AT111" s="23"/>
    </row>
    <row r="112" spans="1:46" s="12" customFormat="1" ht="21" customHeight="1">
      <c r="A112" s="18">
        <v>110</v>
      </c>
      <c r="B112" s="19">
        <v>1110200162770</v>
      </c>
      <c r="C112" s="20" t="s">
        <v>71</v>
      </c>
      <c r="D112" s="61" t="s">
        <v>204</v>
      </c>
      <c r="E112" s="20" t="s">
        <v>205</v>
      </c>
      <c r="F112" s="21">
        <v>1</v>
      </c>
      <c r="G112" s="21"/>
      <c r="H112" s="22">
        <v>1</v>
      </c>
      <c r="I112" s="20" t="s">
        <v>54</v>
      </c>
      <c r="J112" s="21" t="s">
        <v>173</v>
      </c>
      <c r="K112" s="21">
        <v>0</v>
      </c>
      <c r="L112" s="21">
        <v>0</v>
      </c>
      <c r="M112" s="21">
        <v>0</v>
      </c>
      <c r="N112" s="21">
        <v>0</v>
      </c>
      <c r="O112" s="21">
        <v>1</v>
      </c>
      <c r="P112" s="21">
        <v>1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>
        <v>1</v>
      </c>
      <c r="AQ112" s="23"/>
      <c r="AR112" s="48"/>
      <c r="AS112" s="23">
        <v>1</v>
      </c>
      <c r="AT112" s="23"/>
    </row>
    <row r="113" spans="1:46" s="12" customFormat="1" ht="21" customHeight="1">
      <c r="A113" s="18">
        <v>111</v>
      </c>
      <c r="B113" s="19">
        <v>1160700042421</v>
      </c>
      <c r="C113" s="20" t="s">
        <v>90</v>
      </c>
      <c r="D113" s="20" t="s">
        <v>206</v>
      </c>
      <c r="E113" s="20" t="s">
        <v>207</v>
      </c>
      <c r="F113" s="21">
        <v>2</v>
      </c>
      <c r="G113" s="21"/>
      <c r="H113" s="24">
        <v>2</v>
      </c>
      <c r="I113" s="20" t="s">
        <v>54</v>
      </c>
      <c r="J113" s="21" t="s">
        <v>173</v>
      </c>
      <c r="K113" s="21">
        <v>1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48">
        <v>1</v>
      </c>
      <c r="AS113" s="23">
        <v>1</v>
      </c>
      <c r="AT113" s="23"/>
    </row>
    <row r="114" spans="1:46" s="12" customFormat="1" ht="21" customHeight="1">
      <c r="A114" s="18">
        <v>112</v>
      </c>
      <c r="B114" s="19">
        <v>3730600994757</v>
      </c>
      <c r="C114" s="20" t="s">
        <v>50</v>
      </c>
      <c r="D114" s="20" t="s">
        <v>208</v>
      </c>
      <c r="E114" s="20" t="s">
        <v>209</v>
      </c>
      <c r="F114" s="21">
        <v>1</v>
      </c>
      <c r="G114" s="21"/>
      <c r="H114" s="24">
        <v>9</v>
      </c>
      <c r="I114" s="20" t="s">
        <v>54</v>
      </c>
      <c r="J114" s="21" t="s">
        <v>173</v>
      </c>
      <c r="K114" s="21">
        <v>0</v>
      </c>
      <c r="L114" s="21">
        <v>0</v>
      </c>
      <c r="M114" s="21">
        <v>1</v>
      </c>
      <c r="N114" s="21">
        <v>0</v>
      </c>
      <c r="O114" s="21">
        <v>0</v>
      </c>
      <c r="P114" s="21">
        <v>0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48">
        <v>1</v>
      </c>
      <c r="AS114" s="23">
        <v>1</v>
      </c>
      <c r="AT114" s="23"/>
    </row>
    <row r="115" spans="1:46" s="12" customFormat="1" ht="21" customHeight="1">
      <c r="A115" s="18">
        <v>113</v>
      </c>
      <c r="B115" s="19">
        <v>3191100649577</v>
      </c>
      <c r="C115" s="20" t="s">
        <v>64</v>
      </c>
      <c r="D115" s="20" t="s">
        <v>210</v>
      </c>
      <c r="E115" s="20" t="s">
        <v>211</v>
      </c>
      <c r="F115" s="21">
        <v>2</v>
      </c>
      <c r="G115" s="21"/>
      <c r="H115" s="24">
        <v>9</v>
      </c>
      <c r="I115" s="20" t="s">
        <v>54</v>
      </c>
      <c r="J115" s="21" t="s">
        <v>173</v>
      </c>
      <c r="K115" s="21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5">
        <v>1</v>
      </c>
      <c r="AQ115" s="27"/>
      <c r="AR115" s="174"/>
      <c r="AS115" s="27">
        <v>1</v>
      </c>
      <c r="AT115" s="23"/>
    </row>
    <row r="116" spans="1:46" s="12" customFormat="1" ht="21" customHeight="1">
      <c r="A116" s="18">
        <v>114</v>
      </c>
      <c r="B116" s="19">
        <v>1191100116548</v>
      </c>
      <c r="C116" s="20" t="s">
        <v>90</v>
      </c>
      <c r="D116" s="20" t="s">
        <v>213</v>
      </c>
      <c r="E116" s="20" t="s">
        <v>214</v>
      </c>
      <c r="F116" s="21">
        <v>2</v>
      </c>
      <c r="G116" s="21"/>
      <c r="H116" s="24">
        <v>4</v>
      </c>
      <c r="I116" s="20" t="s">
        <v>54</v>
      </c>
      <c r="J116" s="21" t="s">
        <v>173</v>
      </c>
      <c r="K116" s="21">
        <v>0</v>
      </c>
      <c r="L116" s="21">
        <v>0</v>
      </c>
      <c r="M116" s="21">
        <v>1</v>
      </c>
      <c r="N116" s="21">
        <v>0</v>
      </c>
      <c r="O116" s="21">
        <v>0</v>
      </c>
      <c r="P116" s="21">
        <v>0</v>
      </c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>
        <v>1</v>
      </c>
      <c r="AJ116" s="27">
        <v>1</v>
      </c>
      <c r="AK116" s="27"/>
      <c r="AL116" s="27"/>
      <c r="AM116" s="27"/>
      <c r="AN116" s="27">
        <v>1</v>
      </c>
      <c r="AO116" s="27"/>
      <c r="AP116" s="25">
        <v>1</v>
      </c>
      <c r="AQ116" s="27"/>
      <c r="AR116" s="174"/>
      <c r="AS116" s="27">
        <v>1</v>
      </c>
      <c r="AT116" s="23"/>
    </row>
    <row r="117" spans="1:46" s="12" customFormat="1" ht="21" customHeight="1">
      <c r="A117" s="18">
        <v>115</v>
      </c>
      <c r="B117" s="19">
        <v>3200101039258</v>
      </c>
      <c r="C117" s="20" t="s">
        <v>50</v>
      </c>
      <c r="D117" s="61" t="s">
        <v>215</v>
      </c>
      <c r="E117" s="20" t="s">
        <v>216</v>
      </c>
      <c r="F117" s="21">
        <v>1</v>
      </c>
      <c r="G117" s="21"/>
      <c r="H117" s="24">
        <v>2</v>
      </c>
      <c r="I117" s="20" t="s">
        <v>54</v>
      </c>
      <c r="J117" s="21" t="s">
        <v>173</v>
      </c>
      <c r="K117" s="26"/>
      <c r="L117" s="26"/>
      <c r="M117" s="26"/>
      <c r="N117" s="26"/>
      <c r="O117" s="26"/>
      <c r="P117" s="26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48"/>
      <c r="AS117" s="23">
        <v>0</v>
      </c>
      <c r="AT117" s="23"/>
    </row>
    <row r="118" spans="1:46" s="12" customFormat="1" ht="21" customHeight="1">
      <c r="A118" s="18">
        <v>116</v>
      </c>
      <c r="B118" s="19">
        <v>3191100533471</v>
      </c>
      <c r="C118" s="20" t="s">
        <v>50</v>
      </c>
      <c r="D118" s="61" t="s">
        <v>217</v>
      </c>
      <c r="E118" s="20" t="s">
        <v>218</v>
      </c>
      <c r="F118" s="21">
        <v>1</v>
      </c>
      <c r="G118" s="21"/>
      <c r="H118" s="24">
        <v>4</v>
      </c>
      <c r="I118" s="20" t="s">
        <v>54</v>
      </c>
      <c r="J118" s="21" t="s">
        <v>173</v>
      </c>
      <c r="K118" s="26"/>
      <c r="L118" s="26"/>
      <c r="M118" s="26"/>
      <c r="N118" s="26"/>
      <c r="O118" s="26"/>
      <c r="P118" s="26"/>
      <c r="Q118" s="27"/>
      <c r="R118" s="27"/>
      <c r="S118" s="27"/>
      <c r="T118" s="27"/>
      <c r="U118" s="27">
        <v>1</v>
      </c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5">
        <v>1</v>
      </c>
      <c r="AQ118" s="27"/>
      <c r="AR118" s="174"/>
      <c r="AS118" s="27">
        <v>1</v>
      </c>
      <c r="AT118" s="23"/>
    </row>
    <row r="119" spans="1:46" s="12" customFormat="1" ht="21" customHeight="1">
      <c r="A119" s="18">
        <v>117</v>
      </c>
      <c r="B119" s="19">
        <v>3191100535041</v>
      </c>
      <c r="C119" s="20" t="s">
        <v>50</v>
      </c>
      <c r="D119" s="20" t="s">
        <v>219</v>
      </c>
      <c r="E119" s="20" t="s">
        <v>214</v>
      </c>
      <c r="F119" s="21">
        <v>1</v>
      </c>
      <c r="G119" s="21"/>
      <c r="H119" s="24">
        <v>4</v>
      </c>
      <c r="I119" s="20" t="s">
        <v>54</v>
      </c>
      <c r="J119" s="21" t="s">
        <v>173</v>
      </c>
      <c r="K119" s="26"/>
      <c r="L119" s="26"/>
      <c r="M119" s="26"/>
      <c r="N119" s="26"/>
      <c r="O119" s="26"/>
      <c r="P119" s="26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>
        <v>1</v>
      </c>
      <c r="AJ119" s="27">
        <v>1</v>
      </c>
      <c r="AK119" s="27"/>
      <c r="AL119" s="27"/>
      <c r="AM119" s="27"/>
      <c r="AN119" s="27">
        <v>1</v>
      </c>
      <c r="AO119" s="27"/>
      <c r="AP119" s="27">
        <v>1</v>
      </c>
      <c r="AQ119" s="27"/>
      <c r="AR119" s="174">
        <v>1</v>
      </c>
      <c r="AS119" s="27">
        <v>1</v>
      </c>
      <c r="AT119" s="23"/>
    </row>
    <row r="120" spans="1:46" s="12" customFormat="1" ht="21" customHeight="1">
      <c r="A120" s="18">
        <v>118</v>
      </c>
      <c r="B120" s="19">
        <v>4190100001213</v>
      </c>
      <c r="C120" s="20" t="s">
        <v>50</v>
      </c>
      <c r="D120" s="20" t="s">
        <v>220</v>
      </c>
      <c r="E120" s="20" t="s">
        <v>221</v>
      </c>
      <c r="F120" s="21">
        <v>1</v>
      </c>
      <c r="G120" s="21"/>
      <c r="H120" s="22">
        <v>1</v>
      </c>
      <c r="I120" s="20" t="s">
        <v>54</v>
      </c>
      <c r="J120" s="21" t="s">
        <v>173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>
        <v>1</v>
      </c>
      <c r="AO120" s="25"/>
      <c r="AP120" s="25">
        <v>1</v>
      </c>
      <c r="AQ120" s="27"/>
      <c r="AR120" s="174">
        <v>1</v>
      </c>
      <c r="AS120" s="27">
        <v>1</v>
      </c>
      <c r="AT120" s="23"/>
    </row>
    <row r="121" spans="1:46" s="12" customFormat="1" ht="21" customHeight="1">
      <c r="A121" s="18">
        <v>119</v>
      </c>
      <c r="B121" s="19">
        <v>1199901261969</v>
      </c>
      <c r="C121" s="20" t="s">
        <v>90</v>
      </c>
      <c r="D121" s="20" t="s">
        <v>223</v>
      </c>
      <c r="E121" s="20" t="s">
        <v>224</v>
      </c>
      <c r="F121" s="21">
        <v>2</v>
      </c>
      <c r="G121" s="21"/>
      <c r="H121" s="24">
        <v>4</v>
      </c>
      <c r="I121" s="20" t="s">
        <v>54</v>
      </c>
      <c r="J121" s="21" t="s">
        <v>173</v>
      </c>
      <c r="K121" s="21">
        <v>0</v>
      </c>
      <c r="L121" s="21">
        <v>0</v>
      </c>
      <c r="M121" s="21">
        <v>1</v>
      </c>
      <c r="N121" s="21">
        <v>0</v>
      </c>
      <c r="O121" s="21">
        <v>0</v>
      </c>
      <c r="P121" s="21">
        <v>0</v>
      </c>
      <c r="Q121" s="27">
        <v>1</v>
      </c>
      <c r="R121" s="27">
        <v>1</v>
      </c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>
        <v>1</v>
      </c>
      <c r="AO121" s="27"/>
      <c r="AP121" s="25">
        <v>1</v>
      </c>
      <c r="AQ121" s="27"/>
      <c r="AR121" s="174"/>
      <c r="AS121" s="27">
        <v>1</v>
      </c>
      <c r="AT121" s="23"/>
    </row>
    <row r="122" spans="1:46" s="12" customFormat="1" ht="21" customHeight="1">
      <c r="A122" s="18">
        <v>120</v>
      </c>
      <c r="B122" s="19">
        <v>3191100551879</v>
      </c>
      <c r="C122" s="20" t="s">
        <v>50</v>
      </c>
      <c r="D122" s="61" t="s">
        <v>225</v>
      </c>
      <c r="E122" s="20" t="s">
        <v>226</v>
      </c>
      <c r="F122" s="21">
        <v>1</v>
      </c>
      <c r="G122" s="21"/>
      <c r="H122" s="24">
        <v>9</v>
      </c>
      <c r="I122" s="20" t="s">
        <v>54</v>
      </c>
      <c r="J122" s="21" t="s">
        <v>173</v>
      </c>
      <c r="K122" s="26"/>
      <c r="L122" s="26"/>
      <c r="M122" s="26"/>
      <c r="N122" s="26"/>
      <c r="O122" s="26"/>
      <c r="P122" s="26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>
        <v>1</v>
      </c>
      <c r="AJ122" s="27">
        <v>1</v>
      </c>
      <c r="AK122" s="27"/>
      <c r="AL122" s="27"/>
      <c r="AM122" s="27"/>
      <c r="AN122" s="27">
        <v>1</v>
      </c>
      <c r="AO122" s="27"/>
      <c r="AP122" s="27">
        <v>1</v>
      </c>
      <c r="AQ122" s="27"/>
      <c r="AR122" s="174"/>
      <c r="AS122" s="27">
        <v>1</v>
      </c>
      <c r="AT122" s="23"/>
    </row>
    <row r="123" spans="1:46" s="12" customFormat="1" ht="21" customHeight="1">
      <c r="A123" s="18">
        <v>121</v>
      </c>
      <c r="B123" s="19">
        <v>3191100552808</v>
      </c>
      <c r="C123" s="20" t="s">
        <v>50</v>
      </c>
      <c r="D123" s="20" t="s">
        <v>227</v>
      </c>
      <c r="E123" s="20" t="s">
        <v>114</v>
      </c>
      <c r="F123" s="21">
        <v>1</v>
      </c>
      <c r="G123" s="21"/>
      <c r="H123" s="24">
        <v>9</v>
      </c>
      <c r="I123" s="20" t="s">
        <v>54</v>
      </c>
      <c r="J123" s="21" t="s">
        <v>173</v>
      </c>
      <c r="K123" s="21">
        <v>0</v>
      </c>
      <c r="L123" s="21">
        <v>0</v>
      </c>
      <c r="M123" s="21">
        <v>1</v>
      </c>
      <c r="N123" s="21">
        <v>0</v>
      </c>
      <c r="O123" s="21">
        <v>0</v>
      </c>
      <c r="P123" s="21">
        <v>0</v>
      </c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5">
        <v>1</v>
      </c>
      <c r="AQ123" s="27"/>
      <c r="AR123" s="174"/>
      <c r="AS123" s="27">
        <v>1</v>
      </c>
      <c r="AT123" s="23"/>
    </row>
    <row r="124" spans="1:46" s="12" customFormat="1" ht="21" customHeight="1">
      <c r="A124" s="18">
        <v>122</v>
      </c>
      <c r="B124" s="19">
        <v>3191100607106</v>
      </c>
      <c r="C124" s="20" t="s">
        <v>50</v>
      </c>
      <c r="D124" s="61" t="s">
        <v>228</v>
      </c>
      <c r="E124" s="20" t="s">
        <v>114</v>
      </c>
      <c r="F124" s="21">
        <v>1</v>
      </c>
      <c r="G124" s="21"/>
      <c r="H124" s="22">
        <v>1</v>
      </c>
      <c r="I124" s="20" t="s">
        <v>54</v>
      </c>
      <c r="J124" s="21" t="s">
        <v>173</v>
      </c>
      <c r="K124" s="26"/>
      <c r="L124" s="26"/>
      <c r="M124" s="26"/>
      <c r="N124" s="26"/>
      <c r="O124" s="26"/>
      <c r="P124" s="26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48"/>
      <c r="AS124" s="23">
        <v>0</v>
      </c>
      <c r="AT124" s="23"/>
    </row>
    <row r="125" spans="1:46" s="12" customFormat="1" ht="21" customHeight="1">
      <c r="A125" s="18">
        <v>123</v>
      </c>
      <c r="B125" s="19">
        <v>3401700933800</v>
      </c>
      <c r="C125" s="20" t="s">
        <v>64</v>
      </c>
      <c r="D125" s="20" t="s">
        <v>229</v>
      </c>
      <c r="E125" s="20" t="s">
        <v>200</v>
      </c>
      <c r="F125" s="21">
        <v>2</v>
      </c>
      <c r="G125" s="21"/>
      <c r="H125" s="24">
        <v>11</v>
      </c>
      <c r="I125" s="20" t="s">
        <v>54</v>
      </c>
      <c r="J125" s="21" t="s">
        <v>173</v>
      </c>
      <c r="K125" s="21">
        <v>0</v>
      </c>
      <c r="L125" s="21">
        <v>0</v>
      </c>
      <c r="M125" s="21">
        <v>0</v>
      </c>
      <c r="N125" s="21">
        <v>0</v>
      </c>
      <c r="O125" s="21">
        <v>1</v>
      </c>
      <c r="P125" s="21">
        <v>1</v>
      </c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>
        <v>1</v>
      </c>
      <c r="AO125" s="27"/>
      <c r="AP125" s="25">
        <v>1</v>
      </c>
      <c r="AQ125" s="27"/>
      <c r="AR125" s="174"/>
      <c r="AS125" s="27">
        <v>1</v>
      </c>
      <c r="AT125" s="23"/>
    </row>
    <row r="126" spans="1:46" s="12" customFormat="1" ht="21" customHeight="1">
      <c r="A126" s="18">
        <v>124</v>
      </c>
      <c r="B126" s="19">
        <v>3102401209461</v>
      </c>
      <c r="C126" s="20" t="s">
        <v>50</v>
      </c>
      <c r="D126" s="20" t="s">
        <v>230</v>
      </c>
      <c r="E126" s="20" t="s">
        <v>231</v>
      </c>
      <c r="F126" s="21">
        <v>1</v>
      </c>
      <c r="G126" s="21"/>
      <c r="H126" s="22">
        <v>1</v>
      </c>
      <c r="I126" s="20" t="s">
        <v>54</v>
      </c>
      <c r="J126" s="21" t="s">
        <v>173</v>
      </c>
      <c r="K126" s="21">
        <v>0</v>
      </c>
      <c r="L126" s="21">
        <v>0</v>
      </c>
      <c r="M126" s="21">
        <v>1</v>
      </c>
      <c r="N126" s="21">
        <v>0</v>
      </c>
      <c r="O126" s="21">
        <v>0</v>
      </c>
      <c r="P126" s="21">
        <v>0</v>
      </c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48"/>
      <c r="AS126" s="23">
        <v>1</v>
      </c>
      <c r="AT126" s="23"/>
    </row>
    <row r="127" spans="1:46" s="12" customFormat="1" ht="21" customHeight="1">
      <c r="A127" s="18">
        <v>125</v>
      </c>
      <c r="B127" s="19">
        <v>3191100555025</v>
      </c>
      <c r="C127" s="20" t="s">
        <v>50</v>
      </c>
      <c r="D127" s="20" t="s">
        <v>232</v>
      </c>
      <c r="E127" s="20" t="s">
        <v>233</v>
      </c>
      <c r="F127" s="21">
        <v>1</v>
      </c>
      <c r="G127" s="21"/>
      <c r="H127" s="24">
        <v>9</v>
      </c>
      <c r="I127" s="20" t="s">
        <v>54</v>
      </c>
      <c r="J127" s="21" t="s">
        <v>173</v>
      </c>
      <c r="K127" s="21">
        <v>0</v>
      </c>
      <c r="L127" s="21">
        <v>0</v>
      </c>
      <c r="M127" s="21">
        <v>1</v>
      </c>
      <c r="N127" s="21">
        <v>0</v>
      </c>
      <c r="O127" s="21">
        <v>0</v>
      </c>
      <c r="P127" s="21">
        <v>0</v>
      </c>
      <c r="Q127" s="27"/>
      <c r="R127" s="27"/>
      <c r="S127" s="27"/>
      <c r="T127" s="27"/>
      <c r="U127" s="27"/>
      <c r="V127" s="27">
        <v>1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>
        <v>1</v>
      </c>
      <c r="AQ127" s="27"/>
      <c r="AR127" s="174"/>
      <c r="AS127" s="27">
        <v>1</v>
      </c>
      <c r="AT127" s="23"/>
    </row>
    <row r="128" spans="1:46" s="12" customFormat="1" ht="21" customHeight="1">
      <c r="A128" s="18">
        <v>126</v>
      </c>
      <c r="B128" s="19">
        <v>5191100027459</v>
      </c>
      <c r="C128" s="20" t="s">
        <v>64</v>
      </c>
      <c r="D128" s="20" t="s">
        <v>234</v>
      </c>
      <c r="E128" s="20" t="s">
        <v>235</v>
      </c>
      <c r="F128" s="21">
        <v>2</v>
      </c>
      <c r="G128" s="21"/>
      <c r="H128" s="24">
        <v>4</v>
      </c>
      <c r="I128" s="20" t="s">
        <v>54</v>
      </c>
      <c r="J128" s="21" t="s">
        <v>173</v>
      </c>
      <c r="K128" s="21">
        <v>0</v>
      </c>
      <c r="L128" s="21">
        <v>0</v>
      </c>
      <c r="M128" s="21">
        <v>1</v>
      </c>
      <c r="N128" s="21">
        <v>0</v>
      </c>
      <c r="O128" s="21">
        <v>0</v>
      </c>
      <c r="P128" s="21">
        <v>0</v>
      </c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>
        <v>1</v>
      </c>
      <c r="AQ128" s="23"/>
      <c r="AR128" s="48">
        <v>1</v>
      </c>
      <c r="AS128" s="23">
        <v>1</v>
      </c>
      <c r="AT128" s="23"/>
    </row>
    <row r="129" spans="1:46" s="12" customFormat="1" ht="21" customHeight="1">
      <c r="A129" s="18">
        <v>127</v>
      </c>
      <c r="B129" s="19">
        <v>3191100533510</v>
      </c>
      <c r="C129" s="20" t="s">
        <v>50</v>
      </c>
      <c r="D129" s="20" t="s">
        <v>236</v>
      </c>
      <c r="E129" s="20" t="s">
        <v>237</v>
      </c>
      <c r="F129" s="21">
        <v>1</v>
      </c>
      <c r="G129" s="21"/>
      <c r="H129" s="24">
        <v>4</v>
      </c>
      <c r="I129" s="20" t="s">
        <v>54</v>
      </c>
      <c r="J129" s="21" t="s">
        <v>173</v>
      </c>
      <c r="K129" s="21">
        <v>0</v>
      </c>
      <c r="L129" s="21">
        <v>1</v>
      </c>
      <c r="M129" s="21">
        <v>0</v>
      </c>
      <c r="N129" s="21">
        <v>0</v>
      </c>
      <c r="O129" s="21">
        <v>0</v>
      </c>
      <c r="P129" s="21">
        <v>0</v>
      </c>
      <c r="Q129" s="27"/>
      <c r="R129" s="27"/>
      <c r="S129" s="27"/>
      <c r="T129" s="27"/>
      <c r="U129" s="27"/>
      <c r="V129" s="27"/>
      <c r="W129" s="27"/>
      <c r="X129" s="27">
        <v>1</v>
      </c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>
        <v>1</v>
      </c>
      <c r="AQ129" s="27"/>
      <c r="AR129" s="174"/>
      <c r="AS129" s="27">
        <v>1</v>
      </c>
      <c r="AT129" s="23"/>
    </row>
    <row r="130" spans="1:46" s="12" customFormat="1" ht="21" customHeight="1">
      <c r="A130" s="18">
        <v>128</v>
      </c>
      <c r="B130" s="19">
        <v>3191100606380</v>
      </c>
      <c r="C130" s="20" t="s">
        <v>50</v>
      </c>
      <c r="D130" s="61" t="s">
        <v>238</v>
      </c>
      <c r="E130" s="20" t="s">
        <v>192</v>
      </c>
      <c r="F130" s="21">
        <v>1</v>
      </c>
      <c r="G130" s="21"/>
      <c r="H130" s="22">
        <v>1</v>
      </c>
      <c r="I130" s="20" t="s">
        <v>54</v>
      </c>
      <c r="J130" s="21" t="s">
        <v>173</v>
      </c>
      <c r="K130" s="26"/>
      <c r="L130" s="26"/>
      <c r="M130" s="26"/>
      <c r="N130" s="26"/>
      <c r="O130" s="26"/>
      <c r="P130" s="26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>
        <v>1</v>
      </c>
      <c r="AO130" s="25"/>
      <c r="AP130" s="25">
        <v>1</v>
      </c>
      <c r="AQ130" s="27"/>
      <c r="AR130" s="174"/>
      <c r="AS130" s="27">
        <v>0</v>
      </c>
      <c r="AT130" s="23"/>
    </row>
    <row r="131" spans="1:46" s="12" customFormat="1" ht="21" customHeight="1">
      <c r="A131" s="18">
        <v>129</v>
      </c>
      <c r="B131" s="19">
        <v>3191100650630</v>
      </c>
      <c r="C131" s="20" t="s">
        <v>55</v>
      </c>
      <c r="D131" s="61" t="s">
        <v>239</v>
      </c>
      <c r="E131" s="20" t="s">
        <v>240</v>
      </c>
      <c r="F131" s="21">
        <v>2</v>
      </c>
      <c r="G131" s="21"/>
      <c r="H131" s="24">
        <v>11</v>
      </c>
      <c r="I131" s="20" t="s">
        <v>54</v>
      </c>
      <c r="J131" s="21" t="s">
        <v>173</v>
      </c>
      <c r="K131" s="26"/>
      <c r="L131" s="26"/>
      <c r="M131" s="26"/>
      <c r="N131" s="26"/>
      <c r="O131" s="26"/>
      <c r="P131" s="26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5">
        <v>1</v>
      </c>
      <c r="AQ131" s="27"/>
      <c r="AR131" s="174"/>
      <c r="AS131" s="27">
        <v>0</v>
      </c>
      <c r="AT131" s="23"/>
    </row>
    <row r="132" spans="1:46" s="12" customFormat="1" ht="21" customHeight="1">
      <c r="A132" s="18">
        <v>130</v>
      </c>
      <c r="B132" s="19">
        <v>2191100019451</v>
      </c>
      <c r="C132" s="20" t="s">
        <v>50</v>
      </c>
      <c r="D132" s="20" t="s">
        <v>241</v>
      </c>
      <c r="E132" s="20" t="s">
        <v>242</v>
      </c>
      <c r="F132" s="21">
        <v>1</v>
      </c>
      <c r="G132" s="21"/>
      <c r="H132" s="24">
        <v>4</v>
      </c>
      <c r="I132" s="20" t="s">
        <v>54</v>
      </c>
      <c r="J132" s="21" t="s">
        <v>173</v>
      </c>
      <c r="K132" s="21">
        <v>1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>
        <v>1</v>
      </c>
      <c r="AQ132" s="23"/>
      <c r="AR132" s="48">
        <v>1</v>
      </c>
      <c r="AS132" s="23">
        <v>1</v>
      </c>
      <c r="AT132" s="23"/>
    </row>
    <row r="133" spans="1:46" s="12" customFormat="1" ht="21" customHeight="1">
      <c r="A133" s="18">
        <v>131</v>
      </c>
      <c r="B133" s="19">
        <v>5191100016538</v>
      </c>
      <c r="C133" s="20" t="s">
        <v>50</v>
      </c>
      <c r="D133" s="61" t="s">
        <v>243</v>
      </c>
      <c r="E133" s="20" t="s">
        <v>244</v>
      </c>
      <c r="F133" s="21">
        <v>1</v>
      </c>
      <c r="G133" s="21"/>
      <c r="H133" s="24">
        <v>4</v>
      </c>
      <c r="I133" s="20" t="s">
        <v>54</v>
      </c>
      <c r="J133" s="21" t="s">
        <v>173</v>
      </c>
      <c r="K133" s="21">
        <v>0</v>
      </c>
      <c r="L133" s="21">
        <v>0</v>
      </c>
      <c r="M133" s="21">
        <v>1</v>
      </c>
      <c r="N133" s="21">
        <v>0</v>
      </c>
      <c r="O133" s="21">
        <v>0</v>
      </c>
      <c r="P133" s="21">
        <v>0</v>
      </c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>
        <v>1</v>
      </c>
      <c r="AO133" s="27"/>
      <c r="AP133" s="27">
        <v>1</v>
      </c>
      <c r="AQ133" s="27"/>
      <c r="AR133" s="174"/>
      <c r="AS133" s="27">
        <v>1</v>
      </c>
      <c r="AT133" s="23"/>
    </row>
    <row r="134" spans="1:46" s="12" customFormat="1" ht="21" customHeight="1">
      <c r="A134" s="18">
        <v>132</v>
      </c>
      <c r="B134" s="19">
        <v>3101402987394</v>
      </c>
      <c r="C134" s="20" t="s">
        <v>245</v>
      </c>
      <c r="D134" s="20" t="s">
        <v>246</v>
      </c>
      <c r="E134" s="20" t="s">
        <v>247</v>
      </c>
      <c r="F134" s="21">
        <v>1</v>
      </c>
      <c r="G134" s="21"/>
      <c r="H134" s="24">
        <v>2</v>
      </c>
      <c r="I134" s="20" t="s">
        <v>54</v>
      </c>
      <c r="J134" s="21" t="s">
        <v>173</v>
      </c>
      <c r="K134" s="21">
        <v>0</v>
      </c>
      <c r="L134" s="21">
        <v>0</v>
      </c>
      <c r="M134" s="21">
        <v>1</v>
      </c>
      <c r="N134" s="21">
        <v>0</v>
      </c>
      <c r="O134" s="21">
        <v>0</v>
      </c>
      <c r="P134" s="21">
        <v>0</v>
      </c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48">
        <v>1</v>
      </c>
      <c r="AS134" s="23">
        <v>1</v>
      </c>
      <c r="AT134" s="23"/>
    </row>
    <row r="135" spans="1:46" s="12" customFormat="1" ht="21" customHeight="1">
      <c r="A135" s="18">
        <v>133</v>
      </c>
      <c r="B135" s="19">
        <v>3191100134038</v>
      </c>
      <c r="C135" s="20" t="s">
        <v>50</v>
      </c>
      <c r="D135" s="20" t="s">
        <v>161</v>
      </c>
      <c r="E135" s="20" t="s">
        <v>248</v>
      </c>
      <c r="F135" s="21">
        <v>1</v>
      </c>
      <c r="G135" s="21"/>
      <c r="H135" s="24">
        <v>2</v>
      </c>
      <c r="I135" s="20" t="s">
        <v>54</v>
      </c>
      <c r="J135" s="21" t="s">
        <v>173</v>
      </c>
      <c r="K135" s="21">
        <v>0</v>
      </c>
      <c r="L135" s="21">
        <v>0</v>
      </c>
      <c r="M135" s="21">
        <v>0</v>
      </c>
      <c r="N135" s="21">
        <v>1</v>
      </c>
      <c r="O135" s="21">
        <v>0</v>
      </c>
      <c r="P135" s="21">
        <v>0</v>
      </c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48"/>
      <c r="AS135" s="23">
        <v>1</v>
      </c>
      <c r="AT135" s="23"/>
    </row>
    <row r="136" spans="1:46" s="12" customFormat="1" ht="21" customHeight="1">
      <c r="A136" s="18">
        <v>134</v>
      </c>
      <c r="B136" s="19">
        <v>3150400111253</v>
      </c>
      <c r="C136" s="20" t="s">
        <v>50</v>
      </c>
      <c r="D136" s="20" t="s">
        <v>111</v>
      </c>
      <c r="E136" s="20" t="s">
        <v>249</v>
      </c>
      <c r="F136" s="21">
        <v>1</v>
      </c>
      <c r="G136" s="21"/>
      <c r="H136" s="24">
        <v>11</v>
      </c>
      <c r="I136" s="20" t="s">
        <v>54</v>
      </c>
      <c r="J136" s="21" t="s">
        <v>173</v>
      </c>
      <c r="K136" s="21">
        <v>0</v>
      </c>
      <c r="L136" s="21">
        <v>1</v>
      </c>
      <c r="M136" s="21">
        <v>0</v>
      </c>
      <c r="N136" s="21">
        <v>0</v>
      </c>
      <c r="O136" s="21">
        <v>0</v>
      </c>
      <c r="P136" s="21">
        <v>0</v>
      </c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>
        <v>1</v>
      </c>
      <c r="AO136" s="27"/>
      <c r="AP136" s="25">
        <v>1</v>
      </c>
      <c r="AQ136" s="27"/>
      <c r="AR136" s="174"/>
      <c r="AS136" s="27">
        <v>1</v>
      </c>
      <c r="AT136" s="23"/>
    </row>
    <row r="137" spans="1:46" s="12" customFormat="1" ht="21" customHeight="1">
      <c r="A137" s="18">
        <v>135</v>
      </c>
      <c r="B137" s="19">
        <v>3191100610964</v>
      </c>
      <c r="C137" s="20" t="s">
        <v>50</v>
      </c>
      <c r="D137" s="20" t="s">
        <v>250</v>
      </c>
      <c r="E137" s="20" t="s">
        <v>251</v>
      </c>
      <c r="F137" s="21">
        <v>1</v>
      </c>
      <c r="G137" s="21"/>
      <c r="H137" s="22">
        <v>1</v>
      </c>
      <c r="I137" s="20" t="s">
        <v>54</v>
      </c>
      <c r="J137" s="21" t="s">
        <v>173</v>
      </c>
      <c r="K137" s="21">
        <v>0</v>
      </c>
      <c r="L137" s="21">
        <v>0</v>
      </c>
      <c r="M137" s="21">
        <v>1</v>
      </c>
      <c r="N137" s="21">
        <v>0</v>
      </c>
      <c r="O137" s="21">
        <v>0</v>
      </c>
      <c r="P137" s="21">
        <v>0</v>
      </c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48">
        <v>1</v>
      </c>
      <c r="AS137" s="23">
        <v>1</v>
      </c>
      <c r="AT137" s="23"/>
    </row>
    <row r="138" spans="1:46" s="12" customFormat="1" ht="21" customHeight="1">
      <c r="A138" s="18">
        <v>136</v>
      </c>
      <c r="B138" s="19">
        <v>3191100570288</v>
      </c>
      <c r="C138" s="20" t="s">
        <v>50</v>
      </c>
      <c r="D138" s="20" t="s">
        <v>250</v>
      </c>
      <c r="E138" s="20" t="s">
        <v>252</v>
      </c>
      <c r="F138" s="21">
        <v>1</v>
      </c>
      <c r="G138" s="21"/>
      <c r="H138" s="22">
        <v>1</v>
      </c>
      <c r="I138" s="20" t="s">
        <v>54</v>
      </c>
      <c r="J138" s="21" t="s">
        <v>173</v>
      </c>
      <c r="K138" s="21">
        <v>0</v>
      </c>
      <c r="L138" s="21">
        <v>0</v>
      </c>
      <c r="M138" s="21">
        <v>1</v>
      </c>
      <c r="N138" s="21">
        <v>0</v>
      </c>
      <c r="O138" s="21">
        <v>0</v>
      </c>
      <c r="P138" s="21">
        <v>0</v>
      </c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48">
        <v>1</v>
      </c>
      <c r="AS138" s="23">
        <v>1</v>
      </c>
      <c r="AT138" s="23"/>
    </row>
    <row r="139" spans="1:46" s="12" customFormat="1" ht="21" customHeight="1">
      <c r="A139" s="18">
        <v>137</v>
      </c>
      <c r="B139" s="19">
        <v>1199900306314</v>
      </c>
      <c r="C139" s="20" t="s">
        <v>71</v>
      </c>
      <c r="D139" s="20" t="s">
        <v>255</v>
      </c>
      <c r="E139" s="20" t="s">
        <v>256</v>
      </c>
      <c r="F139" s="21">
        <v>1</v>
      </c>
      <c r="G139" s="21"/>
      <c r="H139" s="24">
        <v>9</v>
      </c>
      <c r="I139" s="20" t="s">
        <v>54</v>
      </c>
      <c r="J139" s="21" t="s">
        <v>173</v>
      </c>
      <c r="K139" s="26"/>
      <c r="L139" s="26"/>
      <c r="M139" s="26"/>
      <c r="N139" s="26"/>
      <c r="O139" s="26"/>
      <c r="P139" s="26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 t="s">
        <v>257</v>
      </c>
      <c r="AI139" s="27"/>
      <c r="AJ139" s="27"/>
      <c r="AK139" s="27"/>
      <c r="AL139" s="27"/>
      <c r="AM139" s="27"/>
      <c r="AN139" s="27"/>
      <c r="AO139" s="27"/>
      <c r="AP139" s="27">
        <v>1</v>
      </c>
      <c r="AQ139" s="27"/>
      <c r="AR139" s="174">
        <v>1</v>
      </c>
      <c r="AS139" s="27">
        <v>1</v>
      </c>
      <c r="AT139" s="23"/>
    </row>
    <row r="140" spans="1:46" s="12" customFormat="1" ht="21" customHeight="1">
      <c r="A140" s="18">
        <v>138</v>
      </c>
      <c r="B140" s="19">
        <v>1198100027100</v>
      </c>
      <c r="C140" s="20" t="s">
        <v>90</v>
      </c>
      <c r="D140" s="20" t="s">
        <v>258</v>
      </c>
      <c r="E140" s="20" t="s">
        <v>259</v>
      </c>
      <c r="F140" s="21">
        <v>2</v>
      </c>
      <c r="G140" s="21"/>
      <c r="H140" s="24">
        <v>4</v>
      </c>
      <c r="I140" s="20" t="s">
        <v>54</v>
      </c>
      <c r="J140" s="21" t="s">
        <v>173</v>
      </c>
      <c r="K140" s="21">
        <v>0</v>
      </c>
      <c r="L140" s="21">
        <v>0</v>
      </c>
      <c r="M140" s="21">
        <v>1</v>
      </c>
      <c r="N140" s="21">
        <v>0</v>
      </c>
      <c r="O140" s="21">
        <v>0</v>
      </c>
      <c r="P140" s="21">
        <v>0</v>
      </c>
      <c r="Q140" s="27">
        <v>1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5">
        <v>1</v>
      </c>
      <c r="AQ140" s="27"/>
      <c r="AR140" s="174"/>
      <c r="AS140" s="27">
        <v>1</v>
      </c>
      <c r="AT140" s="23"/>
    </row>
    <row r="141" spans="1:46" s="12" customFormat="1" ht="21" customHeight="1">
      <c r="A141" s="18">
        <v>139</v>
      </c>
      <c r="B141" s="19">
        <v>3302100765380</v>
      </c>
      <c r="C141" s="20" t="s">
        <v>64</v>
      </c>
      <c r="D141" s="61" t="s">
        <v>260</v>
      </c>
      <c r="E141" s="20" t="s">
        <v>261</v>
      </c>
      <c r="F141" s="21">
        <v>2</v>
      </c>
      <c r="G141" s="21"/>
      <c r="H141" s="24">
        <v>4</v>
      </c>
      <c r="I141" s="20" t="s">
        <v>54</v>
      </c>
      <c r="J141" s="21" t="s">
        <v>173</v>
      </c>
      <c r="K141" s="21">
        <v>1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5">
        <v>1</v>
      </c>
      <c r="AQ141" s="27"/>
      <c r="AR141" s="174"/>
      <c r="AS141" s="27">
        <v>1</v>
      </c>
      <c r="AT141" s="23"/>
    </row>
    <row r="142" spans="1:46" s="12" customFormat="1" ht="21" customHeight="1">
      <c r="A142" s="18">
        <v>140</v>
      </c>
      <c r="B142" s="19">
        <v>3302100491093</v>
      </c>
      <c r="C142" s="20" t="s">
        <v>50</v>
      </c>
      <c r="D142" s="61" t="s">
        <v>164</v>
      </c>
      <c r="E142" s="20" t="s">
        <v>262</v>
      </c>
      <c r="F142" s="21">
        <v>1</v>
      </c>
      <c r="G142" s="21"/>
      <c r="H142" s="22">
        <v>1</v>
      </c>
      <c r="I142" s="20" t="s">
        <v>54</v>
      </c>
      <c r="J142" s="21" t="s">
        <v>173</v>
      </c>
      <c r="K142" s="21">
        <v>0</v>
      </c>
      <c r="L142" s="21">
        <v>0</v>
      </c>
      <c r="M142" s="21">
        <v>1</v>
      </c>
      <c r="N142" s="21">
        <v>0</v>
      </c>
      <c r="O142" s="21">
        <v>0</v>
      </c>
      <c r="P142" s="21">
        <v>0</v>
      </c>
      <c r="Q142" s="25"/>
      <c r="R142" s="25"/>
      <c r="S142" s="25"/>
      <c r="T142" s="25">
        <v>1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7">
        <v>1</v>
      </c>
      <c r="AR142" s="174">
        <v>1</v>
      </c>
      <c r="AS142" s="27">
        <v>1</v>
      </c>
      <c r="AT142" s="23"/>
    </row>
    <row r="143" spans="1:46" s="12" customFormat="1" ht="21" customHeight="1">
      <c r="A143" s="18">
        <v>141</v>
      </c>
      <c r="B143" s="19">
        <v>3191100533617</v>
      </c>
      <c r="C143" s="20" t="s">
        <v>50</v>
      </c>
      <c r="D143" s="61" t="s">
        <v>263</v>
      </c>
      <c r="E143" s="20" t="s">
        <v>264</v>
      </c>
      <c r="F143" s="21">
        <v>1</v>
      </c>
      <c r="G143" s="21"/>
      <c r="H143" s="24">
        <v>4</v>
      </c>
      <c r="I143" s="20" t="s">
        <v>54</v>
      </c>
      <c r="J143" s="21" t="s">
        <v>173</v>
      </c>
      <c r="K143" s="21">
        <v>0</v>
      </c>
      <c r="L143" s="21">
        <v>0</v>
      </c>
      <c r="M143" s="21">
        <v>0</v>
      </c>
      <c r="N143" s="21">
        <v>0</v>
      </c>
      <c r="O143" s="21">
        <v>1</v>
      </c>
      <c r="P143" s="21">
        <v>0</v>
      </c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>
        <v>1</v>
      </c>
      <c r="AO143" s="27"/>
      <c r="AP143" s="25">
        <v>1</v>
      </c>
      <c r="AQ143" s="27"/>
      <c r="AR143" s="174">
        <v>1</v>
      </c>
      <c r="AS143" s="27">
        <v>1</v>
      </c>
      <c r="AT143" s="23"/>
    </row>
    <row r="144" spans="1:46" s="12" customFormat="1" ht="21" customHeight="1">
      <c r="A144" s="18">
        <v>142</v>
      </c>
      <c r="B144" s="19">
        <v>3191100585315</v>
      </c>
      <c r="C144" s="20" t="s">
        <v>64</v>
      </c>
      <c r="D144" s="20" t="s">
        <v>265</v>
      </c>
      <c r="E144" s="20" t="s">
        <v>266</v>
      </c>
      <c r="F144" s="21">
        <v>2</v>
      </c>
      <c r="G144" s="21"/>
      <c r="H144" s="24">
        <v>2</v>
      </c>
      <c r="I144" s="20" t="s">
        <v>54</v>
      </c>
      <c r="J144" s="21" t="s">
        <v>173</v>
      </c>
      <c r="K144" s="21">
        <v>0</v>
      </c>
      <c r="L144" s="21">
        <v>0</v>
      </c>
      <c r="M144" s="21">
        <v>0</v>
      </c>
      <c r="N144" s="21">
        <v>0</v>
      </c>
      <c r="O144" s="21">
        <v>1</v>
      </c>
      <c r="P144" s="21">
        <v>0</v>
      </c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48"/>
      <c r="AS144" s="23">
        <v>1</v>
      </c>
      <c r="AT144" s="23"/>
    </row>
    <row r="145" spans="1:46" s="12" customFormat="1" ht="21" customHeight="1">
      <c r="A145" s="18">
        <v>143</v>
      </c>
      <c r="B145" s="19">
        <v>3191100533773</v>
      </c>
      <c r="C145" s="20" t="s">
        <v>55</v>
      </c>
      <c r="D145" s="20" t="s">
        <v>267</v>
      </c>
      <c r="E145" s="20" t="s">
        <v>79</v>
      </c>
      <c r="F145" s="21">
        <v>2</v>
      </c>
      <c r="G145" s="21"/>
      <c r="H145" s="24">
        <v>4</v>
      </c>
      <c r="I145" s="20" t="s">
        <v>54</v>
      </c>
      <c r="J145" s="21" t="s">
        <v>173</v>
      </c>
      <c r="K145" s="21">
        <v>0</v>
      </c>
      <c r="L145" s="21">
        <v>0</v>
      </c>
      <c r="M145" s="21">
        <v>1</v>
      </c>
      <c r="N145" s="21">
        <v>0</v>
      </c>
      <c r="O145" s="21">
        <v>0</v>
      </c>
      <c r="P145" s="21">
        <v>0</v>
      </c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>
        <v>1</v>
      </c>
      <c r="AO145" s="27"/>
      <c r="AP145" s="25">
        <v>1</v>
      </c>
      <c r="AQ145" s="27"/>
      <c r="AR145" s="174"/>
      <c r="AS145" s="27">
        <v>1</v>
      </c>
      <c r="AT145" s="23"/>
    </row>
    <row r="146" spans="1:46" s="12" customFormat="1" ht="21" customHeight="1">
      <c r="A146" s="18">
        <v>144</v>
      </c>
      <c r="B146" s="19">
        <v>3191100551577</v>
      </c>
      <c r="C146" s="20" t="s">
        <v>55</v>
      </c>
      <c r="D146" s="61" t="s">
        <v>268</v>
      </c>
      <c r="E146" s="20" t="s">
        <v>269</v>
      </c>
      <c r="F146" s="21">
        <v>2</v>
      </c>
      <c r="G146" s="21"/>
      <c r="H146" s="24">
        <v>9</v>
      </c>
      <c r="I146" s="20" t="s">
        <v>54</v>
      </c>
      <c r="J146" s="21" t="s">
        <v>173</v>
      </c>
      <c r="K146" s="26"/>
      <c r="L146" s="26"/>
      <c r="M146" s="26"/>
      <c r="N146" s="26"/>
      <c r="O146" s="26"/>
      <c r="P146" s="26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5">
        <v>1</v>
      </c>
      <c r="AQ146" s="27"/>
      <c r="AR146" s="174"/>
      <c r="AS146" s="27">
        <v>0</v>
      </c>
      <c r="AT146" s="23"/>
    </row>
    <row r="147" spans="1:46" s="12" customFormat="1" ht="21" customHeight="1">
      <c r="A147" s="18">
        <v>145</v>
      </c>
      <c r="B147" s="19">
        <v>3191100649623</v>
      </c>
      <c r="C147" s="20" t="s">
        <v>64</v>
      </c>
      <c r="D147" s="61" t="s">
        <v>270</v>
      </c>
      <c r="E147" s="20" t="s">
        <v>271</v>
      </c>
      <c r="F147" s="21">
        <v>2</v>
      </c>
      <c r="G147" s="21"/>
      <c r="H147" s="24">
        <v>9</v>
      </c>
      <c r="I147" s="20" t="s">
        <v>54</v>
      </c>
      <c r="J147" s="21" t="s">
        <v>173</v>
      </c>
      <c r="K147" s="26"/>
      <c r="L147" s="26"/>
      <c r="M147" s="26"/>
      <c r="N147" s="26"/>
      <c r="O147" s="26"/>
      <c r="P147" s="26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5">
        <v>1</v>
      </c>
      <c r="AQ147" s="27"/>
      <c r="AR147" s="174"/>
      <c r="AS147" s="27">
        <v>1</v>
      </c>
      <c r="AT147" s="23"/>
    </row>
    <row r="148" spans="1:46" s="12" customFormat="1" ht="21" customHeight="1">
      <c r="A148" s="18">
        <v>146</v>
      </c>
      <c r="B148" s="19">
        <v>3191100631805</v>
      </c>
      <c r="C148" s="20" t="s">
        <v>50</v>
      </c>
      <c r="D148" s="20" t="s">
        <v>272</v>
      </c>
      <c r="E148" s="20" t="s">
        <v>273</v>
      </c>
      <c r="F148" s="21">
        <v>1</v>
      </c>
      <c r="G148" s="21"/>
      <c r="H148" s="24">
        <v>4</v>
      </c>
      <c r="I148" s="20" t="s">
        <v>54</v>
      </c>
      <c r="J148" s="21" t="s">
        <v>173</v>
      </c>
      <c r="K148" s="21">
        <v>0</v>
      </c>
      <c r="L148" s="21">
        <v>0</v>
      </c>
      <c r="M148" s="21">
        <v>1</v>
      </c>
      <c r="N148" s="21">
        <v>0</v>
      </c>
      <c r="O148" s="21">
        <v>0</v>
      </c>
      <c r="P148" s="21">
        <v>0</v>
      </c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48">
        <v>1</v>
      </c>
      <c r="AS148" s="23">
        <v>1</v>
      </c>
      <c r="AT148" s="23"/>
    </row>
    <row r="149" spans="1:46" s="12" customFormat="1" ht="21" customHeight="1">
      <c r="A149" s="18">
        <v>147</v>
      </c>
      <c r="B149" s="19">
        <v>1100201802675</v>
      </c>
      <c r="C149" s="20" t="s">
        <v>90</v>
      </c>
      <c r="D149" s="20" t="s">
        <v>274</v>
      </c>
      <c r="E149" s="20" t="s">
        <v>275</v>
      </c>
      <c r="F149" s="21">
        <v>2</v>
      </c>
      <c r="G149" s="21"/>
      <c r="H149" s="24">
        <v>11</v>
      </c>
      <c r="I149" s="20" t="s">
        <v>54</v>
      </c>
      <c r="J149" s="21" t="s">
        <v>173</v>
      </c>
      <c r="K149" s="21">
        <v>0</v>
      </c>
      <c r="L149" s="21">
        <v>0</v>
      </c>
      <c r="M149" s="21">
        <v>0</v>
      </c>
      <c r="N149" s="21">
        <v>0</v>
      </c>
      <c r="O149" s="21">
        <v>1</v>
      </c>
      <c r="P149" s="21">
        <v>0</v>
      </c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>
        <v>1</v>
      </c>
      <c r="AO149" s="27"/>
      <c r="AP149" s="25">
        <v>1</v>
      </c>
      <c r="AQ149" s="27"/>
      <c r="AR149" s="174"/>
      <c r="AS149" s="27">
        <v>1</v>
      </c>
      <c r="AT149" s="23"/>
    </row>
    <row r="150" spans="1:46" s="12" customFormat="1" ht="21" customHeight="1">
      <c r="A150" s="18">
        <v>148</v>
      </c>
      <c r="B150" s="19">
        <v>3671000094013</v>
      </c>
      <c r="C150" s="20" t="s">
        <v>50</v>
      </c>
      <c r="D150" s="61" t="s">
        <v>276</v>
      </c>
      <c r="E150" s="20" t="s">
        <v>277</v>
      </c>
      <c r="F150" s="21">
        <v>1</v>
      </c>
      <c r="G150" s="21"/>
      <c r="H150" s="24">
        <v>4</v>
      </c>
      <c r="I150" s="20" t="s">
        <v>54</v>
      </c>
      <c r="J150" s="21" t="s">
        <v>173</v>
      </c>
      <c r="K150" s="21">
        <v>0</v>
      </c>
      <c r="L150" s="21">
        <v>0</v>
      </c>
      <c r="M150" s="21">
        <v>1</v>
      </c>
      <c r="N150" s="21">
        <v>0</v>
      </c>
      <c r="O150" s="21">
        <v>0</v>
      </c>
      <c r="P150" s="21">
        <v>0</v>
      </c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>
        <v>1</v>
      </c>
      <c r="AQ150" s="27"/>
      <c r="AR150" s="174"/>
      <c r="AS150" s="27">
        <v>1</v>
      </c>
      <c r="AT150" s="23"/>
    </row>
    <row r="151" spans="1:46" s="12" customFormat="1" ht="21" customHeight="1">
      <c r="A151" s="18">
        <v>149</v>
      </c>
      <c r="B151" s="209">
        <v>3499900081596</v>
      </c>
      <c r="C151" s="222" t="s">
        <v>64</v>
      </c>
      <c r="D151" s="222" t="s">
        <v>278</v>
      </c>
      <c r="E151" s="222" t="s">
        <v>279</v>
      </c>
      <c r="F151" s="179">
        <v>2</v>
      </c>
      <c r="G151" s="179"/>
      <c r="H151" s="221">
        <v>9</v>
      </c>
      <c r="I151" s="222" t="s">
        <v>54</v>
      </c>
      <c r="J151" s="179" t="s">
        <v>173</v>
      </c>
      <c r="K151" s="179">
        <v>0</v>
      </c>
      <c r="L151" s="179">
        <v>0</v>
      </c>
      <c r="M151" s="179">
        <v>0</v>
      </c>
      <c r="N151" s="179">
        <v>0</v>
      </c>
      <c r="O151" s="179">
        <v>1</v>
      </c>
      <c r="P151" s="179">
        <v>0</v>
      </c>
      <c r="Q151" s="174">
        <v>1</v>
      </c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>
        <v>1</v>
      </c>
      <c r="AO151" s="174"/>
      <c r="AP151" s="174">
        <v>1</v>
      </c>
      <c r="AQ151" s="174"/>
      <c r="AR151" s="174">
        <v>1</v>
      </c>
      <c r="AS151" s="174">
        <v>1</v>
      </c>
      <c r="AT151" s="48"/>
    </row>
    <row r="152" spans="1:46" s="12" customFormat="1" ht="21" customHeight="1">
      <c r="A152" s="18">
        <v>150</v>
      </c>
      <c r="B152" s="19">
        <v>3191100550261</v>
      </c>
      <c r="C152" s="20" t="s">
        <v>50</v>
      </c>
      <c r="D152" s="20" t="s">
        <v>281</v>
      </c>
      <c r="E152" s="20" t="s">
        <v>282</v>
      </c>
      <c r="F152" s="21">
        <v>1</v>
      </c>
      <c r="G152" s="21"/>
      <c r="H152" s="24">
        <v>9</v>
      </c>
      <c r="I152" s="20" t="s">
        <v>54</v>
      </c>
      <c r="J152" s="21" t="s">
        <v>173</v>
      </c>
      <c r="K152" s="21">
        <v>0</v>
      </c>
      <c r="L152" s="21">
        <v>0</v>
      </c>
      <c r="M152" s="21">
        <v>1</v>
      </c>
      <c r="N152" s="21">
        <v>0</v>
      </c>
      <c r="O152" s="21">
        <v>0</v>
      </c>
      <c r="P152" s="21">
        <v>0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48">
        <v>1</v>
      </c>
      <c r="AS152" s="23">
        <v>1</v>
      </c>
      <c r="AT152" s="23"/>
    </row>
    <row r="153" spans="1:46" s="12" customFormat="1" ht="21" customHeight="1">
      <c r="A153" s="18">
        <v>151</v>
      </c>
      <c r="B153" s="19">
        <v>3471201123799</v>
      </c>
      <c r="C153" s="20" t="s">
        <v>55</v>
      </c>
      <c r="D153" s="20" t="s">
        <v>283</v>
      </c>
      <c r="E153" s="20" t="s">
        <v>114</v>
      </c>
      <c r="F153" s="21">
        <v>2</v>
      </c>
      <c r="G153" s="21"/>
      <c r="H153" s="24">
        <v>4</v>
      </c>
      <c r="I153" s="20" t="s">
        <v>54</v>
      </c>
      <c r="J153" s="21" t="s">
        <v>173</v>
      </c>
      <c r="K153" s="21">
        <v>1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>
        <v>1</v>
      </c>
      <c r="AO153" s="27"/>
      <c r="AP153" s="27">
        <v>1</v>
      </c>
      <c r="AQ153" s="27"/>
      <c r="AR153" s="174"/>
      <c r="AS153" s="27">
        <v>1</v>
      </c>
      <c r="AT153" s="23"/>
    </row>
    <row r="154" spans="1:46" s="12" customFormat="1" ht="21" customHeight="1">
      <c r="A154" s="18">
        <v>152</v>
      </c>
      <c r="B154" s="19"/>
      <c r="C154" s="28" t="s">
        <v>50</v>
      </c>
      <c r="D154" s="28" t="s">
        <v>420</v>
      </c>
      <c r="E154" s="28" t="s">
        <v>1401</v>
      </c>
      <c r="F154" s="21">
        <v>1</v>
      </c>
      <c r="G154" s="21"/>
      <c r="H154" s="24">
        <v>1</v>
      </c>
      <c r="I154" s="28" t="s">
        <v>54</v>
      </c>
      <c r="J154" s="21" t="s">
        <v>173</v>
      </c>
      <c r="K154" s="21">
        <v>0</v>
      </c>
      <c r="L154" s="21">
        <v>0</v>
      </c>
      <c r="M154" s="21">
        <v>1</v>
      </c>
      <c r="N154" s="21">
        <v>0</v>
      </c>
      <c r="O154" s="21">
        <v>0</v>
      </c>
      <c r="P154" s="21">
        <v>0</v>
      </c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>
        <v>1</v>
      </c>
      <c r="AT154" s="23"/>
    </row>
    <row r="155" spans="1:46" s="12" customFormat="1" ht="21" customHeight="1">
      <c r="A155" s="18">
        <v>153</v>
      </c>
      <c r="B155" s="19"/>
      <c r="C155" s="28" t="s">
        <v>71</v>
      </c>
      <c r="D155" s="28" t="s">
        <v>1402</v>
      </c>
      <c r="E155" s="28" t="s">
        <v>1230</v>
      </c>
      <c r="F155" s="21">
        <v>1</v>
      </c>
      <c r="G155" s="21"/>
      <c r="H155" s="24">
        <v>4</v>
      </c>
      <c r="I155" s="28" t="s">
        <v>54</v>
      </c>
      <c r="J155" s="21" t="s">
        <v>173</v>
      </c>
      <c r="K155" s="21">
        <v>0</v>
      </c>
      <c r="L155" s="21">
        <v>0</v>
      </c>
      <c r="M155" s="21">
        <v>0</v>
      </c>
      <c r="N155" s="21">
        <v>1</v>
      </c>
      <c r="O155" s="21">
        <v>0</v>
      </c>
      <c r="P155" s="21">
        <v>0</v>
      </c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>
        <v>1</v>
      </c>
      <c r="AT155" s="23"/>
    </row>
    <row r="156" spans="1:46" s="12" customFormat="1" ht="21" customHeight="1">
      <c r="A156" s="18">
        <v>154</v>
      </c>
      <c r="B156" s="19"/>
      <c r="C156" s="28" t="s">
        <v>50</v>
      </c>
      <c r="D156" s="28" t="s">
        <v>1334</v>
      </c>
      <c r="E156" s="28" t="s">
        <v>1403</v>
      </c>
      <c r="F156" s="21">
        <v>1</v>
      </c>
      <c r="G156" s="21"/>
      <c r="H156" s="24">
        <v>11</v>
      </c>
      <c r="I156" s="28" t="s">
        <v>54</v>
      </c>
      <c r="J156" s="21" t="s">
        <v>173</v>
      </c>
      <c r="K156" s="21">
        <v>1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>
        <v>1</v>
      </c>
      <c r="AT156" s="23"/>
    </row>
    <row r="157" spans="1:46" s="12" customFormat="1" ht="21" customHeight="1">
      <c r="A157" s="18">
        <v>155</v>
      </c>
      <c r="B157" s="19"/>
      <c r="C157" s="28" t="s">
        <v>50</v>
      </c>
      <c r="D157" s="28" t="s">
        <v>88</v>
      </c>
      <c r="E157" s="28" t="s">
        <v>1404</v>
      </c>
      <c r="F157" s="21">
        <v>1</v>
      </c>
      <c r="G157" s="21"/>
      <c r="H157" s="22">
        <v>4</v>
      </c>
      <c r="I157" s="28" t="s">
        <v>54</v>
      </c>
      <c r="J157" s="21" t="s">
        <v>173</v>
      </c>
      <c r="K157" s="21">
        <v>0</v>
      </c>
      <c r="L157" s="21">
        <v>0</v>
      </c>
      <c r="M157" s="21">
        <v>1</v>
      </c>
      <c r="N157" s="21">
        <v>0</v>
      </c>
      <c r="O157" s="21">
        <v>0</v>
      </c>
      <c r="P157" s="21">
        <v>0</v>
      </c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>
        <v>0</v>
      </c>
      <c r="AT157" s="23"/>
    </row>
    <row r="158" spans="1:46" s="12" customFormat="1" ht="21" customHeight="1">
      <c r="A158" s="18">
        <v>156</v>
      </c>
      <c r="B158" s="57">
        <v>3260300234000</v>
      </c>
      <c r="C158" s="30" t="s">
        <v>50</v>
      </c>
      <c r="D158" s="30" t="s">
        <v>241</v>
      </c>
      <c r="E158" s="30" t="s">
        <v>1405</v>
      </c>
      <c r="F158" s="79">
        <v>1</v>
      </c>
      <c r="G158" s="79"/>
      <c r="H158" s="170">
        <v>1</v>
      </c>
      <c r="I158" s="30" t="s">
        <v>54</v>
      </c>
      <c r="J158" s="79" t="s">
        <v>173</v>
      </c>
      <c r="K158" s="79">
        <v>0</v>
      </c>
      <c r="L158" s="79">
        <v>0</v>
      </c>
      <c r="M158" s="79">
        <v>1</v>
      </c>
      <c r="N158" s="79">
        <v>0</v>
      </c>
      <c r="O158" s="79">
        <v>0</v>
      </c>
      <c r="P158" s="79">
        <v>0</v>
      </c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>
        <v>0</v>
      </c>
      <c r="AT158" s="60" t="s">
        <v>1353</v>
      </c>
    </row>
    <row r="159" spans="1:46" s="12" customFormat="1" ht="21" customHeight="1">
      <c r="A159" s="18">
        <v>157</v>
      </c>
      <c r="B159" s="57">
        <v>1199900411479</v>
      </c>
      <c r="C159" s="30" t="s">
        <v>50</v>
      </c>
      <c r="D159" s="30" t="s">
        <v>1406</v>
      </c>
      <c r="E159" s="30" t="s">
        <v>1407</v>
      </c>
      <c r="F159" s="79">
        <v>1</v>
      </c>
      <c r="G159" s="79"/>
      <c r="H159" s="80">
        <v>2</v>
      </c>
      <c r="I159" s="30" t="s">
        <v>54</v>
      </c>
      <c r="J159" s="79" t="s">
        <v>173</v>
      </c>
      <c r="K159" s="79">
        <v>0</v>
      </c>
      <c r="L159" s="79">
        <v>0</v>
      </c>
      <c r="M159" s="79">
        <v>1</v>
      </c>
      <c r="N159" s="79">
        <v>0</v>
      </c>
      <c r="O159" s="79">
        <v>0</v>
      </c>
      <c r="P159" s="79">
        <v>0</v>
      </c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>
        <v>0</v>
      </c>
      <c r="AT159" s="60" t="s">
        <v>1353</v>
      </c>
    </row>
    <row r="160" spans="1:46" s="12" customFormat="1" ht="21" customHeight="1">
      <c r="A160" s="18">
        <v>158</v>
      </c>
      <c r="B160" s="209">
        <v>3191100143126</v>
      </c>
      <c r="C160" s="210" t="s">
        <v>50</v>
      </c>
      <c r="D160" s="210" t="s">
        <v>385</v>
      </c>
      <c r="E160" s="210" t="s">
        <v>1152</v>
      </c>
      <c r="F160" s="179">
        <v>1</v>
      </c>
      <c r="G160" s="179"/>
      <c r="H160" s="221">
        <v>2</v>
      </c>
      <c r="I160" s="210" t="s">
        <v>54</v>
      </c>
      <c r="J160" s="179" t="s">
        <v>173</v>
      </c>
      <c r="K160" s="179">
        <v>0</v>
      </c>
      <c r="L160" s="179">
        <v>0</v>
      </c>
      <c r="M160" s="179">
        <v>1</v>
      </c>
      <c r="N160" s="179">
        <v>0</v>
      </c>
      <c r="O160" s="179">
        <v>0</v>
      </c>
      <c r="P160" s="179">
        <v>0</v>
      </c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>
        <v>0</v>
      </c>
      <c r="AT160" s="48"/>
    </row>
    <row r="161" spans="1:54" s="12" customFormat="1" ht="21" customHeight="1">
      <c r="A161" s="18">
        <v>159</v>
      </c>
      <c r="B161" s="19">
        <v>3409901046654</v>
      </c>
      <c r="C161" s="28" t="s">
        <v>50</v>
      </c>
      <c r="D161" s="28" t="s">
        <v>1409</v>
      </c>
      <c r="E161" s="28" t="s">
        <v>1410</v>
      </c>
      <c r="F161" s="21">
        <v>1</v>
      </c>
      <c r="G161" s="21"/>
      <c r="H161" s="24">
        <v>1</v>
      </c>
      <c r="I161" s="28" t="s">
        <v>54</v>
      </c>
      <c r="J161" s="21" t="s">
        <v>173</v>
      </c>
      <c r="K161" s="21">
        <v>0</v>
      </c>
      <c r="L161" s="21">
        <v>0</v>
      </c>
      <c r="M161" s="21">
        <v>1</v>
      </c>
      <c r="N161" s="21">
        <v>0</v>
      </c>
      <c r="O161" s="21">
        <v>0</v>
      </c>
      <c r="P161" s="21">
        <v>0</v>
      </c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>
        <v>1</v>
      </c>
      <c r="AT161" s="23"/>
    </row>
    <row r="162" spans="1:54" s="12" customFormat="1" ht="21" customHeight="1">
      <c r="A162" s="18">
        <v>160</v>
      </c>
      <c r="B162" s="19">
        <v>5191100055835</v>
      </c>
      <c r="C162" s="28" t="s">
        <v>55</v>
      </c>
      <c r="D162" s="28" t="s">
        <v>1216</v>
      </c>
      <c r="E162" s="28" t="s">
        <v>1411</v>
      </c>
      <c r="F162" s="21">
        <v>2</v>
      </c>
      <c r="G162" s="21"/>
      <c r="H162" s="24">
        <v>1</v>
      </c>
      <c r="I162" s="28" t="s">
        <v>54</v>
      </c>
      <c r="J162" s="21" t="s">
        <v>173</v>
      </c>
      <c r="K162" s="21">
        <v>0</v>
      </c>
      <c r="L162" s="21">
        <v>0</v>
      </c>
      <c r="M162" s="21">
        <v>1</v>
      </c>
      <c r="N162" s="21">
        <v>0</v>
      </c>
      <c r="O162" s="21">
        <v>0</v>
      </c>
      <c r="P162" s="21">
        <v>0</v>
      </c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>
        <v>1</v>
      </c>
      <c r="AT162" s="23"/>
    </row>
    <row r="163" spans="1:54" s="12" customFormat="1" ht="21" customHeight="1">
      <c r="A163" s="18">
        <v>161</v>
      </c>
      <c r="B163" s="19">
        <v>1809900571062</v>
      </c>
      <c r="C163" s="28" t="s">
        <v>50</v>
      </c>
      <c r="D163" s="28" t="s">
        <v>1412</v>
      </c>
      <c r="E163" s="28" t="s">
        <v>1413</v>
      </c>
      <c r="F163" s="21">
        <v>1</v>
      </c>
      <c r="G163" s="21"/>
      <c r="H163" s="24">
        <v>1</v>
      </c>
      <c r="I163" s="28" t="s">
        <v>54</v>
      </c>
      <c r="J163" s="21" t="s">
        <v>173</v>
      </c>
      <c r="K163" s="21">
        <v>1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>
        <v>1</v>
      </c>
      <c r="AT163" s="23"/>
      <c r="AU163" s="121"/>
      <c r="AV163" s="122"/>
      <c r="AW163" s="122"/>
      <c r="AX163" s="122"/>
      <c r="AY163" s="301"/>
      <c r="AZ163" s="301"/>
      <c r="BA163" s="302"/>
      <c r="BB163" s="122"/>
    </row>
    <row r="164" spans="1:54" s="12" customFormat="1" ht="21" customHeight="1">
      <c r="A164" s="18">
        <v>162</v>
      </c>
      <c r="B164" s="19">
        <v>1130200141250</v>
      </c>
      <c r="C164" s="28" t="s">
        <v>64</v>
      </c>
      <c r="D164" s="28" t="s">
        <v>1414</v>
      </c>
      <c r="E164" s="28" t="s">
        <v>1415</v>
      </c>
      <c r="F164" s="21">
        <v>2</v>
      </c>
      <c r="G164" s="21"/>
      <c r="H164" s="24">
        <v>2</v>
      </c>
      <c r="I164" s="28" t="s">
        <v>54</v>
      </c>
      <c r="J164" s="21" t="s">
        <v>173</v>
      </c>
      <c r="K164" s="21">
        <v>0</v>
      </c>
      <c r="L164" s="21">
        <v>0</v>
      </c>
      <c r="M164" s="21">
        <v>1</v>
      </c>
      <c r="N164" s="21">
        <v>0</v>
      </c>
      <c r="O164" s="21">
        <v>0</v>
      </c>
      <c r="P164" s="21">
        <v>0</v>
      </c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>
        <v>1</v>
      </c>
      <c r="AT164" s="23"/>
    </row>
    <row r="165" spans="1:54" s="12" customFormat="1" ht="21" customHeight="1">
      <c r="A165" s="18">
        <v>163</v>
      </c>
      <c r="B165" s="19">
        <v>3321000977881</v>
      </c>
      <c r="C165" s="28" t="s">
        <v>55</v>
      </c>
      <c r="D165" s="28" t="s">
        <v>1416</v>
      </c>
      <c r="E165" s="28" t="s">
        <v>1417</v>
      </c>
      <c r="F165" s="21">
        <v>2</v>
      </c>
      <c r="G165" s="21"/>
      <c r="H165" s="24">
        <v>4</v>
      </c>
      <c r="I165" s="28" t="s">
        <v>54</v>
      </c>
      <c r="J165" s="21" t="s">
        <v>173</v>
      </c>
      <c r="K165" s="21">
        <v>0</v>
      </c>
      <c r="L165" s="21">
        <v>0</v>
      </c>
      <c r="M165" s="21">
        <v>1</v>
      </c>
      <c r="N165" s="21">
        <v>0</v>
      </c>
      <c r="O165" s="21">
        <v>0</v>
      </c>
      <c r="P165" s="21">
        <v>0</v>
      </c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>
        <v>1</v>
      </c>
      <c r="AT165" s="23"/>
    </row>
    <row r="166" spans="1:54" s="12" customFormat="1" ht="21" customHeight="1">
      <c r="A166" s="18">
        <v>164</v>
      </c>
      <c r="B166" s="19">
        <v>3191100631538</v>
      </c>
      <c r="C166" s="28" t="s">
        <v>50</v>
      </c>
      <c r="D166" s="28" t="s">
        <v>475</v>
      </c>
      <c r="E166" s="28" t="s">
        <v>114</v>
      </c>
      <c r="F166" s="21">
        <v>1</v>
      </c>
      <c r="G166" s="21"/>
      <c r="H166" s="24">
        <v>4</v>
      </c>
      <c r="I166" s="28" t="s">
        <v>54</v>
      </c>
      <c r="J166" s="21" t="s">
        <v>173</v>
      </c>
      <c r="K166" s="26">
        <v>0</v>
      </c>
      <c r="L166" s="26">
        <v>0</v>
      </c>
      <c r="M166" s="26">
        <v>1</v>
      </c>
      <c r="N166" s="26">
        <v>0</v>
      </c>
      <c r="O166" s="26">
        <v>0</v>
      </c>
      <c r="P166" s="26">
        <v>0</v>
      </c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1</v>
      </c>
      <c r="AT166" s="23"/>
    </row>
    <row r="167" spans="1:54" s="12" customFormat="1" ht="21" customHeight="1">
      <c r="A167" s="18">
        <v>165</v>
      </c>
      <c r="B167" s="19">
        <v>1191100070866</v>
      </c>
      <c r="C167" s="28" t="s">
        <v>50</v>
      </c>
      <c r="D167" s="28" t="s">
        <v>1418</v>
      </c>
      <c r="E167" s="28" t="s">
        <v>273</v>
      </c>
      <c r="F167" s="21">
        <v>1</v>
      </c>
      <c r="G167" s="21"/>
      <c r="H167" s="24">
        <v>11</v>
      </c>
      <c r="I167" s="28" t="s">
        <v>54</v>
      </c>
      <c r="J167" s="21" t="s">
        <v>173</v>
      </c>
      <c r="K167" s="26">
        <v>0</v>
      </c>
      <c r="L167" s="26">
        <v>1</v>
      </c>
      <c r="M167" s="26">
        <v>0</v>
      </c>
      <c r="N167" s="26">
        <v>0</v>
      </c>
      <c r="O167" s="26">
        <v>1</v>
      </c>
      <c r="P167" s="26">
        <v>0</v>
      </c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>
        <v>1</v>
      </c>
      <c r="AT167" s="23"/>
    </row>
    <row r="168" spans="1:54" s="12" customFormat="1" ht="18.75">
      <c r="A168" s="18">
        <v>166</v>
      </c>
      <c r="B168" s="19">
        <v>3191100617705</v>
      </c>
      <c r="C168" s="28" t="s">
        <v>50</v>
      </c>
      <c r="D168" s="28" t="s">
        <v>1682</v>
      </c>
      <c r="E168" s="28" t="s">
        <v>1726</v>
      </c>
      <c r="F168" s="21">
        <v>1</v>
      </c>
      <c r="G168" s="21">
        <v>69</v>
      </c>
      <c r="H168" s="24">
        <v>11</v>
      </c>
      <c r="I168" s="28" t="s">
        <v>54</v>
      </c>
      <c r="J168" s="21" t="s">
        <v>173</v>
      </c>
      <c r="K168" s="26">
        <v>0</v>
      </c>
      <c r="L168" s="26">
        <v>1</v>
      </c>
      <c r="M168" s="26">
        <v>1</v>
      </c>
      <c r="N168" s="26">
        <v>0</v>
      </c>
      <c r="O168" s="26">
        <v>0</v>
      </c>
      <c r="P168" s="26">
        <v>0</v>
      </c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>
        <v>1</v>
      </c>
      <c r="AS168" s="29"/>
      <c r="AT168" s="23"/>
      <c r="AU168" s="12" t="s">
        <v>1716</v>
      </c>
    </row>
    <row r="169" spans="1:54" s="12" customFormat="1" ht="18.75">
      <c r="A169" s="18">
        <v>167</v>
      </c>
      <c r="B169" s="285" t="s">
        <v>1801</v>
      </c>
      <c r="C169" s="30" t="s">
        <v>55</v>
      </c>
      <c r="D169" s="30" t="s">
        <v>1802</v>
      </c>
      <c r="E169" s="30" t="s">
        <v>1803</v>
      </c>
      <c r="F169" s="79">
        <v>2</v>
      </c>
      <c r="G169" s="79">
        <v>55</v>
      </c>
      <c r="H169" s="80">
        <v>9</v>
      </c>
      <c r="I169" s="30" t="s">
        <v>54</v>
      </c>
      <c r="J169" s="79" t="s">
        <v>173</v>
      </c>
      <c r="K169" s="167">
        <v>0</v>
      </c>
      <c r="L169" s="167">
        <v>0</v>
      </c>
      <c r="M169" s="167">
        <v>1</v>
      </c>
      <c r="N169" s="167">
        <v>0</v>
      </c>
      <c r="O169" s="167">
        <v>0</v>
      </c>
      <c r="P169" s="167">
        <v>0</v>
      </c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3" t="s">
        <v>1906</v>
      </c>
    </row>
    <row r="170" spans="1:54" s="12" customFormat="1" ht="18.75">
      <c r="A170" s="18">
        <v>168</v>
      </c>
      <c r="B170" s="305" t="s">
        <v>1969</v>
      </c>
      <c r="C170" s="304" t="s">
        <v>50</v>
      </c>
      <c r="D170" s="304" t="s">
        <v>1146</v>
      </c>
      <c r="E170" s="304" t="s">
        <v>1147</v>
      </c>
      <c r="F170" s="21">
        <v>1</v>
      </c>
      <c r="G170" s="182" t="s">
        <v>1970</v>
      </c>
      <c r="H170" s="24">
        <v>1</v>
      </c>
      <c r="I170" s="28" t="s">
        <v>54</v>
      </c>
      <c r="J170" s="21" t="s">
        <v>173</v>
      </c>
      <c r="K170" s="26">
        <v>0</v>
      </c>
      <c r="L170" s="26">
        <v>0</v>
      </c>
      <c r="M170" s="26">
        <v>1</v>
      </c>
      <c r="N170" s="26">
        <v>0</v>
      </c>
      <c r="O170" s="26">
        <v>0</v>
      </c>
      <c r="P170" s="26">
        <v>0</v>
      </c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3" t="s">
        <v>1977</v>
      </c>
      <c r="AU170" s="12" t="s">
        <v>1971</v>
      </c>
    </row>
    <row r="171" spans="1:54" s="12" customFormat="1" ht="18.75">
      <c r="A171" s="18">
        <v>169</v>
      </c>
      <c r="B171" s="19">
        <v>3191100535199</v>
      </c>
      <c r="C171" s="28" t="s">
        <v>64</v>
      </c>
      <c r="D171" s="28" t="s">
        <v>436</v>
      </c>
      <c r="E171" s="28" t="s">
        <v>2057</v>
      </c>
      <c r="F171" s="21">
        <v>2</v>
      </c>
      <c r="G171" s="21">
        <v>18</v>
      </c>
      <c r="H171" s="24">
        <v>4</v>
      </c>
      <c r="I171" s="28" t="s">
        <v>54</v>
      </c>
      <c r="J171" s="21" t="s">
        <v>173</v>
      </c>
      <c r="K171" s="26">
        <v>0</v>
      </c>
      <c r="L171" s="26">
        <v>1</v>
      </c>
      <c r="M171" s="26">
        <v>0</v>
      </c>
      <c r="N171" s="26">
        <v>0</v>
      </c>
      <c r="O171" s="26">
        <v>0</v>
      </c>
      <c r="P171" s="26">
        <v>0</v>
      </c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23"/>
    </row>
    <row r="172" spans="1:54" s="12" customFormat="1" ht="18.75">
      <c r="A172" s="18">
        <v>170</v>
      </c>
      <c r="B172" s="19">
        <v>3191100534583</v>
      </c>
      <c r="C172" s="28" t="s">
        <v>50</v>
      </c>
      <c r="D172" s="28" t="s">
        <v>2058</v>
      </c>
      <c r="E172" s="28" t="s">
        <v>2059</v>
      </c>
      <c r="F172" s="21">
        <v>1</v>
      </c>
      <c r="G172" s="21">
        <v>1</v>
      </c>
      <c r="H172" s="24">
        <v>4</v>
      </c>
      <c r="I172" s="28" t="s">
        <v>2060</v>
      </c>
      <c r="J172" s="21" t="s">
        <v>173</v>
      </c>
      <c r="K172" s="26">
        <v>0</v>
      </c>
      <c r="L172" s="26">
        <v>1</v>
      </c>
      <c r="M172" s="26">
        <v>0</v>
      </c>
      <c r="N172" s="26">
        <v>0</v>
      </c>
      <c r="O172" s="26">
        <v>0</v>
      </c>
      <c r="P172" s="26">
        <v>0</v>
      </c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23"/>
    </row>
    <row r="173" spans="1:54" s="12" customFormat="1" ht="21" customHeight="1">
      <c r="A173" s="18">
        <v>171</v>
      </c>
      <c r="B173" s="57">
        <v>3191100596112</v>
      </c>
      <c r="C173" s="58" t="s">
        <v>64</v>
      </c>
      <c r="D173" s="58" t="s">
        <v>287</v>
      </c>
      <c r="E173" s="58" t="s">
        <v>288</v>
      </c>
      <c r="F173" s="79">
        <v>2</v>
      </c>
      <c r="G173" s="79"/>
      <c r="H173" s="80">
        <v>3</v>
      </c>
      <c r="I173" s="58" t="s">
        <v>286</v>
      </c>
      <c r="J173" s="79" t="s">
        <v>285</v>
      </c>
      <c r="K173" s="79">
        <v>0</v>
      </c>
      <c r="L173" s="79">
        <v>0</v>
      </c>
      <c r="M173" s="79">
        <v>1</v>
      </c>
      <c r="N173" s="79">
        <v>0</v>
      </c>
      <c r="O173" s="79">
        <v>0</v>
      </c>
      <c r="P173" s="79">
        <v>0</v>
      </c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50">
        <v>1</v>
      </c>
      <c r="AO173" s="149"/>
      <c r="AP173" s="149">
        <v>1</v>
      </c>
      <c r="AQ173" s="149"/>
      <c r="AR173" s="48">
        <v>1</v>
      </c>
      <c r="AS173" s="23">
        <v>1</v>
      </c>
      <c r="AT173" s="60" t="s">
        <v>1353</v>
      </c>
    </row>
    <row r="174" spans="1:54" s="12" customFormat="1" ht="21" customHeight="1">
      <c r="A174" s="18">
        <v>172</v>
      </c>
      <c r="B174" s="19">
        <v>3191100595451</v>
      </c>
      <c r="C174" s="20" t="s">
        <v>64</v>
      </c>
      <c r="D174" s="20" t="s">
        <v>289</v>
      </c>
      <c r="E174" s="20" t="s">
        <v>183</v>
      </c>
      <c r="F174" s="21">
        <v>2</v>
      </c>
      <c r="G174" s="21"/>
      <c r="H174" s="24">
        <v>3</v>
      </c>
      <c r="I174" s="20" t="s">
        <v>286</v>
      </c>
      <c r="J174" s="21" t="s">
        <v>285</v>
      </c>
      <c r="K174" s="21">
        <v>0</v>
      </c>
      <c r="L174" s="21">
        <v>1</v>
      </c>
      <c r="M174" s="21">
        <v>0</v>
      </c>
      <c r="N174" s="21">
        <v>1</v>
      </c>
      <c r="O174" s="21">
        <v>1</v>
      </c>
      <c r="P174" s="21">
        <v>0</v>
      </c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50">
        <v>1</v>
      </c>
      <c r="AO174" s="149"/>
      <c r="AP174" s="149">
        <v>1</v>
      </c>
      <c r="AQ174" s="149"/>
      <c r="AR174" s="48"/>
      <c r="AS174" s="23">
        <v>0</v>
      </c>
      <c r="AT174" s="23"/>
    </row>
    <row r="175" spans="1:54" s="12" customFormat="1" ht="21" customHeight="1">
      <c r="A175" s="18">
        <v>173</v>
      </c>
      <c r="B175" s="19">
        <v>3191100591854</v>
      </c>
      <c r="C175" s="20" t="s">
        <v>50</v>
      </c>
      <c r="D175" s="20" t="s">
        <v>291</v>
      </c>
      <c r="E175" s="20" t="s">
        <v>292</v>
      </c>
      <c r="F175" s="21">
        <v>1</v>
      </c>
      <c r="G175" s="21"/>
      <c r="H175" s="24">
        <v>2</v>
      </c>
      <c r="I175" s="20" t="s">
        <v>286</v>
      </c>
      <c r="J175" s="21" t="s">
        <v>285</v>
      </c>
      <c r="K175" s="21">
        <v>0</v>
      </c>
      <c r="L175" s="21">
        <v>1</v>
      </c>
      <c r="M175" s="21">
        <v>0</v>
      </c>
      <c r="N175" s="21">
        <v>0</v>
      </c>
      <c r="O175" s="21">
        <v>0</v>
      </c>
      <c r="P175" s="21">
        <v>0</v>
      </c>
      <c r="Q175" s="150"/>
      <c r="R175" s="150"/>
      <c r="S175" s="150"/>
      <c r="T175" s="150"/>
      <c r="U175" s="150"/>
      <c r="V175" s="150"/>
      <c r="W175" s="150"/>
      <c r="X175" s="150">
        <v>1</v>
      </c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>
        <v>1</v>
      </c>
      <c r="AQ175" s="149"/>
      <c r="AR175" s="48"/>
      <c r="AS175" s="23">
        <v>1</v>
      </c>
      <c r="AT175" s="23"/>
    </row>
    <row r="176" spans="1:54" s="12" customFormat="1" ht="21" customHeight="1">
      <c r="A176" s="18">
        <v>174</v>
      </c>
      <c r="B176" s="19">
        <v>3191100591871</v>
      </c>
      <c r="C176" s="20" t="s">
        <v>64</v>
      </c>
      <c r="D176" s="28" t="s">
        <v>1790</v>
      </c>
      <c r="E176" s="20" t="s">
        <v>292</v>
      </c>
      <c r="F176" s="21">
        <v>2</v>
      </c>
      <c r="G176" s="21"/>
      <c r="H176" s="24">
        <v>2</v>
      </c>
      <c r="I176" s="20" t="s">
        <v>286</v>
      </c>
      <c r="J176" s="21" t="s">
        <v>285</v>
      </c>
      <c r="K176" s="21">
        <v>0</v>
      </c>
      <c r="L176" s="21">
        <v>0</v>
      </c>
      <c r="M176" s="21">
        <v>1</v>
      </c>
      <c r="N176" s="21">
        <v>0</v>
      </c>
      <c r="O176" s="21">
        <v>0</v>
      </c>
      <c r="P176" s="21">
        <v>0</v>
      </c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>
        <v>1</v>
      </c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>
        <v>1</v>
      </c>
      <c r="AQ176" s="149"/>
      <c r="AR176" s="48">
        <v>1</v>
      </c>
      <c r="AS176" s="23">
        <v>1</v>
      </c>
      <c r="AT176" s="23" t="s">
        <v>1792</v>
      </c>
    </row>
    <row r="177" spans="1:46" s="12" customFormat="1" ht="21" customHeight="1">
      <c r="A177" s="18">
        <v>175</v>
      </c>
      <c r="B177" s="19">
        <v>3320600202404</v>
      </c>
      <c r="C177" s="20" t="s">
        <v>50</v>
      </c>
      <c r="D177" s="20" t="s">
        <v>143</v>
      </c>
      <c r="E177" s="20" t="s">
        <v>293</v>
      </c>
      <c r="F177" s="21">
        <v>1</v>
      </c>
      <c r="G177" s="21"/>
      <c r="H177" s="24">
        <v>2</v>
      </c>
      <c r="I177" s="20" t="s">
        <v>286</v>
      </c>
      <c r="J177" s="21" t="s">
        <v>285</v>
      </c>
      <c r="K177" s="21">
        <v>1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>
        <v>1</v>
      </c>
      <c r="AO177" s="150"/>
      <c r="AP177" s="150"/>
      <c r="AQ177" s="150">
        <v>1</v>
      </c>
      <c r="AR177" s="48"/>
      <c r="AS177" s="23">
        <v>1</v>
      </c>
      <c r="AT177" s="23"/>
    </row>
    <row r="178" spans="1:46" s="12" customFormat="1" ht="21" customHeight="1">
      <c r="A178" s="18">
        <v>176</v>
      </c>
      <c r="B178" s="57">
        <v>5302100128068</v>
      </c>
      <c r="C178" s="58" t="s">
        <v>50</v>
      </c>
      <c r="D178" s="58" t="s">
        <v>294</v>
      </c>
      <c r="E178" s="58" t="s">
        <v>295</v>
      </c>
      <c r="F178" s="79">
        <v>1</v>
      </c>
      <c r="G178" s="79"/>
      <c r="H178" s="80">
        <v>2</v>
      </c>
      <c r="I178" s="58" t="s">
        <v>286</v>
      </c>
      <c r="J178" s="79" t="s">
        <v>285</v>
      </c>
      <c r="K178" s="79">
        <v>0</v>
      </c>
      <c r="L178" s="79">
        <v>0</v>
      </c>
      <c r="M178" s="79">
        <v>1</v>
      </c>
      <c r="N178" s="79">
        <v>0</v>
      </c>
      <c r="O178" s="79">
        <v>0</v>
      </c>
      <c r="P178" s="79">
        <v>0</v>
      </c>
      <c r="Q178" s="300"/>
      <c r="R178" s="300"/>
      <c r="S178" s="300"/>
      <c r="T178" s="300"/>
      <c r="U178" s="300"/>
      <c r="V178" s="300"/>
      <c r="W178" s="300">
        <v>1</v>
      </c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>
        <v>1</v>
      </c>
      <c r="AQ178" s="149"/>
      <c r="AR178" s="48"/>
      <c r="AS178" s="23">
        <v>1</v>
      </c>
      <c r="AT178" s="60" t="s">
        <v>1353</v>
      </c>
    </row>
    <row r="179" spans="1:46" s="12" customFormat="1" ht="21" customHeight="1">
      <c r="A179" s="18">
        <v>177</v>
      </c>
      <c r="B179" s="19">
        <v>4191100001117</v>
      </c>
      <c r="C179" s="20" t="s">
        <v>50</v>
      </c>
      <c r="D179" s="20" t="s">
        <v>296</v>
      </c>
      <c r="E179" s="20" t="s">
        <v>297</v>
      </c>
      <c r="F179" s="21">
        <v>1</v>
      </c>
      <c r="G179" s="21"/>
      <c r="H179" s="24">
        <v>3</v>
      </c>
      <c r="I179" s="20" t="s">
        <v>286</v>
      </c>
      <c r="J179" s="21" t="s">
        <v>285</v>
      </c>
      <c r="K179" s="21">
        <v>0</v>
      </c>
      <c r="L179" s="21">
        <v>0</v>
      </c>
      <c r="M179" s="21">
        <v>1</v>
      </c>
      <c r="N179" s="21">
        <v>0</v>
      </c>
      <c r="O179" s="21">
        <v>0</v>
      </c>
      <c r="P179" s="21">
        <v>0</v>
      </c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48"/>
      <c r="AS179" s="23">
        <v>1</v>
      </c>
      <c r="AT179" s="23"/>
    </row>
    <row r="180" spans="1:46" s="12" customFormat="1" ht="21" customHeight="1">
      <c r="A180" s="18">
        <v>178</v>
      </c>
      <c r="B180" s="19">
        <v>2191100016169</v>
      </c>
      <c r="C180" s="20" t="s">
        <v>90</v>
      </c>
      <c r="D180" s="20" t="s">
        <v>298</v>
      </c>
      <c r="E180" s="20" t="s">
        <v>299</v>
      </c>
      <c r="F180" s="21">
        <v>2</v>
      </c>
      <c r="G180" s="21"/>
      <c r="H180" s="24">
        <v>3</v>
      </c>
      <c r="I180" s="20" t="s">
        <v>286</v>
      </c>
      <c r="J180" s="21" t="s">
        <v>285</v>
      </c>
      <c r="K180" s="26">
        <v>0</v>
      </c>
      <c r="L180" s="26">
        <v>1</v>
      </c>
      <c r="M180" s="26">
        <v>0</v>
      </c>
      <c r="N180" s="26">
        <v>0</v>
      </c>
      <c r="O180" s="26">
        <v>0</v>
      </c>
      <c r="P180" s="26">
        <v>1</v>
      </c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50">
        <v>1</v>
      </c>
      <c r="AO180" s="149"/>
      <c r="AP180" s="149">
        <v>1</v>
      </c>
      <c r="AQ180" s="149"/>
      <c r="AR180" s="48"/>
      <c r="AS180" s="23">
        <v>0</v>
      </c>
      <c r="AT180" s="23"/>
    </row>
    <row r="181" spans="1:46" s="12" customFormat="1" ht="21" customHeight="1">
      <c r="A181" s="18">
        <v>179</v>
      </c>
      <c r="B181" s="19">
        <v>3191100538589</v>
      </c>
      <c r="C181" s="20" t="s">
        <v>50</v>
      </c>
      <c r="D181" s="20" t="s">
        <v>300</v>
      </c>
      <c r="E181" s="20" t="s">
        <v>301</v>
      </c>
      <c r="F181" s="21">
        <v>1</v>
      </c>
      <c r="G181" s="21"/>
      <c r="H181" s="24">
        <v>3</v>
      </c>
      <c r="I181" s="20" t="s">
        <v>286</v>
      </c>
      <c r="J181" s="21" t="s">
        <v>285</v>
      </c>
      <c r="K181" s="21">
        <v>0</v>
      </c>
      <c r="L181" s="21">
        <v>0</v>
      </c>
      <c r="M181" s="21">
        <v>1</v>
      </c>
      <c r="N181" s="21">
        <v>0</v>
      </c>
      <c r="O181" s="21">
        <v>0</v>
      </c>
      <c r="P181" s="21">
        <v>0</v>
      </c>
      <c r="Q181" s="150">
        <v>1</v>
      </c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50">
        <v>1</v>
      </c>
      <c r="AO181" s="149"/>
      <c r="AP181" s="149">
        <v>1</v>
      </c>
      <c r="AQ181" s="149"/>
      <c r="AR181" s="48"/>
      <c r="AS181" s="23">
        <v>1</v>
      </c>
      <c r="AT181" s="23"/>
    </row>
    <row r="182" spans="1:46" s="12" customFormat="1" ht="21" customHeight="1">
      <c r="A182" s="18">
        <v>180</v>
      </c>
      <c r="B182" s="19">
        <v>3302100770910</v>
      </c>
      <c r="C182" s="20" t="s">
        <v>50</v>
      </c>
      <c r="D182" s="20" t="s">
        <v>302</v>
      </c>
      <c r="E182" s="20" t="s">
        <v>303</v>
      </c>
      <c r="F182" s="21">
        <v>1</v>
      </c>
      <c r="G182" s="21"/>
      <c r="H182" s="24">
        <v>3</v>
      </c>
      <c r="I182" s="20" t="s">
        <v>286</v>
      </c>
      <c r="J182" s="21" t="s">
        <v>285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149"/>
      <c r="R182" s="149"/>
      <c r="S182" s="149"/>
      <c r="T182" s="149"/>
      <c r="U182" s="149"/>
      <c r="V182" s="149"/>
      <c r="W182" s="149"/>
      <c r="X182" s="150">
        <v>1</v>
      </c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>
        <v>1</v>
      </c>
      <c r="AQ182" s="149"/>
      <c r="AR182" s="48">
        <v>1</v>
      </c>
      <c r="AS182" s="23">
        <v>0</v>
      </c>
      <c r="AT182" s="23"/>
    </row>
    <row r="183" spans="1:46" s="12" customFormat="1" ht="21" customHeight="1">
      <c r="A183" s="18">
        <v>181</v>
      </c>
      <c r="B183" s="19">
        <v>3190100314698</v>
      </c>
      <c r="C183" s="20" t="s">
        <v>50</v>
      </c>
      <c r="D183" s="20" t="s">
        <v>304</v>
      </c>
      <c r="E183" s="20" t="s">
        <v>305</v>
      </c>
      <c r="F183" s="21">
        <v>1</v>
      </c>
      <c r="G183" s="21"/>
      <c r="H183" s="24">
        <v>8</v>
      </c>
      <c r="I183" s="20" t="s">
        <v>286</v>
      </c>
      <c r="J183" s="21" t="s">
        <v>285</v>
      </c>
      <c r="K183" s="21">
        <v>0</v>
      </c>
      <c r="L183" s="21">
        <v>0</v>
      </c>
      <c r="M183" s="21">
        <v>1</v>
      </c>
      <c r="N183" s="21">
        <v>0</v>
      </c>
      <c r="O183" s="21">
        <v>0</v>
      </c>
      <c r="P183" s="21">
        <v>0</v>
      </c>
      <c r="Q183" s="149"/>
      <c r="R183" s="149"/>
      <c r="S183" s="149"/>
      <c r="T183" s="149"/>
      <c r="U183" s="150">
        <v>1</v>
      </c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50">
        <v>1</v>
      </c>
      <c r="AJ183" s="150">
        <v>1</v>
      </c>
      <c r="AK183" s="149"/>
      <c r="AL183" s="150">
        <v>1</v>
      </c>
      <c r="AM183" s="150">
        <v>1</v>
      </c>
      <c r="AN183" s="150">
        <v>1</v>
      </c>
      <c r="AO183" s="149"/>
      <c r="AP183" s="149">
        <v>1</v>
      </c>
      <c r="AQ183" s="149"/>
      <c r="AR183" s="48"/>
      <c r="AS183" s="23">
        <v>1</v>
      </c>
      <c r="AT183" s="23"/>
    </row>
    <row r="184" spans="1:46" s="12" customFormat="1" ht="21" customHeight="1">
      <c r="A184" s="18">
        <v>182</v>
      </c>
      <c r="B184" s="19">
        <v>3191100594586</v>
      </c>
      <c r="C184" s="20" t="s">
        <v>64</v>
      </c>
      <c r="D184" s="20" t="s">
        <v>306</v>
      </c>
      <c r="E184" s="20" t="s">
        <v>307</v>
      </c>
      <c r="F184" s="21">
        <v>2</v>
      </c>
      <c r="G184" s="21"/>
      <c r="H184" s="24">
        <v>3</v>
      </c>
      <c r="I184" s="20" t="s">
        <v>286</v>
      </c>
      <c r="J184" s="21" t="s">
        <v>285</v>
      </c>
      <c r="K184" s="21">
        <v>0</v>
      </c>
      <c r="L184" s="21">
        <v>0</v>
      </c>
      <c r="M184" s="21">
        <v>1</v>
      </c>
      <c r="N184" s="21">
        <v>0</v>
      </c>
      <c r="O184" s="21">
        <v>0</v>
      </c>
      <c r="P184" s="21">
        <v>0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48">
        <v>1</v>
      </c>
      <c r="AS184" s="23">
        <v>1</v>
      </c>
      <c r="AT184" s="23"/>
    </row>
    <row r="185" spans="1:46" s="12" customFormat="1" ht="21" customHeight="1">
      <c r="A185" s="18">
        <v>183</v>
      </c>
      <c r="B185" s="19">
        <v>1199900923461</v>
      </c>
      <c r="C185" s="20" t="s">
        <v>71</v>
      </c>
      <c r="D185" s="20" t="s">
        <v>308</v>
      </c>
      <c r="E185" s="20" t="s">
        <v>309</v>
      </c>
      <c r="F185" s="21">
        <v>1</v>
      </c>
      <c r="G185" s="21"/>
      <c r="H185" s="24">
        <v>2</v>
      </c>
      <c r="I185" s="20" t="s">
        <v>286</v>
      </c>
      <c r="J185" s="21" t="s">
        <v>285</v>
      </c>
      <c r="K185" s="21">
        <v>0</v>
      </c>
      <c r="L185" s="21">
        <v>0</v>
      </c>
      <c r="M185" s="21">
        <v>0</v>
      </c>
      <c r="N185" s="21">
        <v>0</v>
      </c>
      <c r="O185" s="21">
        <v>1</v>
      </c>
      <c r="P185" s="21">
        <v>0</v>
      </c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>
        <v>1</v>
      </c>
      <c r="AQ185" s="23"/>
      <c r="AR185" s="48"/>
      <c r="AS185" s="23">
        <v>1</v>
      </c>
      <c r="AT185" s="23"/>
    </row>
    <row r="186" spans="1:46" s="12" customFormat="1" ht="21" customHeight="1">
      <c r="A186" s="18">
        <v>184</v>
      </c>
      <c r="B186" s="19">
        <v>5191100031308</v>
      </c>
      <c r="C186" s="20" t="s">
        <v>64</v>
      </c>
      <c r="D186" s="20" t="s">
        <v>310</v>
      </c>
      <c r="E186" s="20" t="s">
        <v>311</v>
      </c>
      <c r="F186" s="21">
        <v>2</v>
      </c>
      <c r="G186" s="21"/>
      <c r="H186" s="24">
        <v>3</v>
      </c>
      <c r="I186" s="20" t="s">
        <v>286</v>
      </c>
      <c r="J186" s="21" t="s">
        <v>285</v>
      </c>
      <c r="K186" s="21">
        <v>0</v>
      </c>
      <c r="L186" s="21">
        <v>0</v>
      </c>
      <c r="M186" s="21">
        <v>1</v>
      </c>
      <c r="N186" s="21">
        <v>0</v>
      </c>
      <c r="O186" s="21">
        <v>0</v>
      </c>
      <c r="P186" s="21">
        <v>0</v>
      </c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50">
        <v>1</v>
      </c>
      <c r="AJ186" s="149"/>
      <c r="AK186" s="149"/>
      <c r="AL186" s="149"/>
      <c r="AM186" s="149"/>
      <c r="AN186" s="150">
        <v>1</v>
      </c>
      <c r="AO186" s="149"/>
      <c r="AP186" s="149">
        <v>1</v>
      </c>
      <c r="AQ186" s="149"/>
      <c r="AR186" s="48"/>
      <c r="AS186" s="23">
        <v>1</v>
      </c>
      <c r="AT186" s="23"/>
    </row>
    <row r="187" spans="1:46" s="12" customFormat="1" ht="21" customHeight="1">
      <c r="A187" s="18">
        <v>185</v>
      </c>
      <c r="B187" s="19">
        <v>3191100577916</v>
      </c>
      <c r="C187" s="20" t="s">
        <v>50</v>
      </c>
      <c r="D187" s="20" t="s">
        <v>312</v>
      </c>
      <c r="E187" s="20" t="s">
        <v>313</v>
      </c>
      <c r="F187" s="21">
        <v>1</v>
      </c>
      <c r="G187" s="21"/>
      <c r="H187" s="24">
        <v>8</v>
      </c>
      <c r="I187" s="20" t="s">
        <v>286</v>
      </c>
      <c r="J187" s="21" t="s">
        <v>285</v>
      </c>
      <c r="K187" s="26">
        <v>0</v>
      </c>
      <c r="L187" s="26">
        <v>0</v>
      </c>
      <c r="M187" s="26">
        <v>1</v>
      </c>
      <c r="N187" s="26">
        <v>0</v>
      </c>
      <c r="O187" s="26">
        <v>0</v>
      </c>
      <c r="P187" s="26">
        <v>0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48"/>
      <c r="AS187" s="23">
        <v>1</v>
      </c>
      <c r="AT187" s="23"/>
    </row>
    <row r="188" spans="1:46" s="12" customFormat="1" ht="21" customHeight="1">
      <c r="A188" s="18">
        <v>186</v>
      </c>
      <c r="B188" s="19">
        <v>3191100536462</v>
      </c>
      <c r="C188" s="20" t="s">
        <v>55</v>
      </c>
      <c r="D188" s="20" t="s">
        <v>314</v>
      </c>
      <c r="E188" s="20" t="s">
        <v>284</v>
      </c>
      <c r="F188" s="21">
        <v>2</v>
      </c>
      <c r="G188" s="21"/>
      <c r="H188" s="24">
        <v>3</v>
      </c>
      <c r="I188" s="20" t="s">
        <v>286</v>
      </c>
      <c r="J188" s="21" t="s">
        <v>285</v>
      </c>
      <c r="K188" s="21">
        <v>0</v>
      </c>
      <c r="L188" s="21">
        <v>0</v>
      </c>
      <c r="M188" s="21">
        <v>1</v>
      </c>
      <c r="N188" s="21">
        <v>0</v>
      </c>
      <c r="O188" s="21">
        <v>0</v>
      </c>
      <c r="P188" s="21">
        <v>0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48"/>
      <c r="AS188" s="23">
        <v>1</v>
      </c>
      <c r="AT188" s="23"/>
    </row>
    <row r="189" spans="1:46" s="12" customFormat="1" ht="21" customHeight="1">
      <c r="A189" s="18">
        <v>187</v>
      </c>
      <c r="B189" s="19">
        <v>3100300073520</v>
      </c>
      <c r="C189" s="20" t="s">
        <v>50</v>
      </c>
      <c r="D189" s="20" t="s">
        <v>315</v>
      </c>
      <c r="E189" s="20" t="s">
        <v>316</v>
      </c>
      <c r="F189" s="21">
        <v>1</v>
      </c>
      <c r="G189" s="21"/>
      <c r="H189" s="24">
        <v>8</v>
      </c>
      <c r="I189" s="20" t="s">
        <v>286</v>
      </c>
      <c r="J189" s="21" t="s">
        <v>285</v>
      </c>
      <c r="K189" s="21">
        <v>0</v>
      </c>
      <c r="L189" s="21">
        <v>1</v>
      </c>
      <c r="M189" s="21">
        <v>0</v>
      </c>
      <c r="N189" s="21">
        <v>0</v>
      </c>
      <c r="O189" s="21">
        <v>0</v>
      </c>
      <c r="P189" s="21">
        <v>0</v>
      </c>
      <c r="Q189" s="149"/>
      <c r="R189" s="149"/>
      <c r="S189" s="149"/>
      <c r="T189" s="149"/>
      <c r="U189" s="149"/>
      <c r="V189" s="149"/>
      <c r="W189" s="149"/>
      <c r="X189" s="150">
        <v>1</v>
      </c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>
        <v>1</v>
      </c>
      <c r="AQ189" s="149"/>
      <c r="AR189" s="48">
        <v>1</v>
      </c>
      <c r="AS189" s="23">
        <v>0</v>
      </c>
      <c r="AT189" s="23"/>
    </row>
    <row r="190" spans="1:46" s="12" customFormat="1" ht="21" customHeight="1">
      <c r="A190" s="18">
        <v>188</v>
      </c>
      <c r="B190" s="19">
        <v>1719900190442</v>
      </c>
      <c r="C190" s="20" t="s">
        <v>64</v>
      </c>
      <c r="D190" s="20" t="s">
        <v>317</v>
      </c>
      <c r="E190" s="20" t="s">
        <v>318</v>
      </c>
      <c r="F190" s="21">
        <v>2</v>
      </c>
      <c r="G190" s="21"/>
      <c r="H190" s="24">
        <v>3</v>
      </c>
      <c r="I190" s="20" t="s">
        <v>286</v>
      </c>
      <c r="J190" s="21" t="s">
        <v>285</v>
      </c>
      <c r="K190" s="21">
        <v>0</v>
      </c>
      <c r="L190" s="21">
        <v>1</v>
      </c>
      <c r="M190" s="21">
        <v>1</v>
      </c>
      <c r="N190" s="21">
        <v>0</v>
      </c>
      <c r="O190" s="21">
        <v>0</v>
      </c>
      <c r="P190" s="21">
        <v>0</v>
      </c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50">
        <v>1</v>
      </c>
      <c r="AO190" s="149"/>
      <c r="AP190" s="149">
        <v>1</v>
      </c>
      <c r="AQ190" s="149"/>
      <c r="AR190" s="48">
        <v>1</v>
      </c>
      <c r="AS190" s="23">
        <v>1</v>
      </c>
      <c r="AT190" s="23"/>
    </row>
    <row r="191" spans="1:46" s="12" customFormat="1" ht="21" customHeight="1">
      <c r="A191" s="18">
        <v>189</v>
      </c>
      <c r="B191" s="19">
        <v>5520100018943</v>
      </c>
      <c r="C191" s="20" t="s">
        <v>64</v>
      </c>
      <c r="D191" s="20" t="s">
        <v>319</v>
      </c>
      <c r="E191" s="20" t="s">
        <v>320</v>
      </c>
      <c r="F191" s="21">
        <v>2</v>
      </c>
      <c r="G191" s="21"/>
      <c r="H191" s="24">
        <v>8</v>
      </c>
      <c r="I191" s="20" t="s">
        <v>286</v>
      </c>
      <c r="J191" s="21" t="s">
        <v>285</v>
      </c>
      <c r="K191" s="21">
        <v>0</v>
      </c>
      <c r="L191" s="21">
        <v>0</v>
      </c>
      <c r="M191" s="21">
        <v>1</v>
      </c>
      <c r="N191" s="21">
        <v>0</v>
      </c>
      <c r="O191" s="21">
        <v>0</v>
      </c>
      <c r="P191" s="21">
        <v>0</v>
      </c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50">
        <v>1</v>
      </c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>
        <v>1</v>
      </c>
      <c r="AQ191" s="149"/>
      <c r="AR191" s="48"/>
      <c r="AS191" s="23">
        <v>0</v>
      </c>
      <c r="AT191" s="23"/>
    </row>
    <row r="192" spans="1:46" s="12" customFormat="1" ht="21" customHeight="1">
      <c r="A192" s="18">
        <v>190</v>
      </c>
      <c r="B192" s="19">
        <v>3191100591676</v>
      </c>
      <c r="C192" s="20" t="s">
        <v>50</v>
      </c>
      <c r="D192" s="20" t="s">
        <v>321</v>
      </c>
      <c r="E192" s="20" t="s">
        <v>322</v>
      </c>
      <c r="F192" s="21">
        <v>1</v>
      </c>
      <c r="G192" s="21"/>
      <c r="H192" s="24">
        <v>2</v>
      </c>
      <c r="I192" s="20" t="s">
        <v>286</v>
      </c>
      <c r="J192" s="21" t="s">
        <v>285</v>
      </c>
      <c r="K192" s="26"/>
      <c r="L192" s="26"/>
      <c r="M192" s="26"/>
      <c r="N192" s="26"/>
      <c r="O192" s="26"/>
      <c r="P192" s="26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>
        <v>1</v>
      </c>
      <c r="AR192" s="48"/>
      <c r="AS192" s="23">
        <v>0</v>
      </c>
      <c r="AT192" s="23"/>
    </row>
    <row r="193" spans="1:46" s="12" customFormat="1" ht="21" customHeight="1">
      <c r="A193" s="18">
        <v>191</v>
      </c>
      <c r="B193" s="19">
        <v>3191100571675</v>
      </c>
      <c r="C193" s="20" t="s">
        <v>50</v>
      </c>
      <c r="D193" s="20" t="s">
        <v>323</v>
      </c>
      <c r="E193" s="20" t="s">
        <v>324</v>
      </c>
      <c r="F193" s="21">
        <v>1</v>
      </c>
      <c r="G193" s="21"/>
      <c r="H193" s="24">
        <v>2</v>
      </c>
      <c r="I193" s="20" t="s">
        <v>286</v>
      </c>
      <c r="J193" s="21" t="s">
        <v>285</v>
      </c>
      <c r="K193" s="21">
        <v>1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>
        <v>1</v>
      </c>
      <c r="AO193" s="150"/>
      <c r="AP193" s="150"/>
      <c r="AQ193" s="149"/>
      <c r="AR193" s="48"/>
      <c r="AS193" s="23">
        <v>1</v>
      </c>
      <c r="AT193" s="23"/>
    </row>
    <row r="194" spans="1:46" s="12" customFormat="1" ht="21" customHeight="1">
      <c r="A194" s="18">
        <v>192</v>
      </c>
      <c r="B194" s="19">
        <v>3191100623152</v>
      </c>
      <c r="C194" s="20" t="s">
        <v>50</v>
      </c>
      <c r="D194" s="20" t="s">
        <v>325</v>
      </c>
      <c r="E194" s="20" t="s">
        <v>326</v>
      </c>
      <c r="F194" s="21">
        <v>1</v>
      </c>
      <c r="G194" s="21"/>
      <c r="H194" s="24">
        <v>3</v>
      </c>
      <c r="I194" s="20" t="s">
        <v>286</v>
      </c>
      <c r="J194" s="21" t="s">
        <v>285</v>
      </c>
      <c r="K194" s="21">
        <v>0</v>
      </c>
      <c r="L194" s="21">
        <v>0</v>
      </c>
      <c r="M194" s="21">
        <v>1</v>
      </c>
      <c r="N194" s="21">
        <v>0</v>
      </c>
      <c r="O194" s="21">
        <v>0</v>
      </c>
      <c r="P194" s="21">
        <v>0</v>
      </c>
      <c r="Q194" s="149"/>
      <c r="R194" s="149"/>
      <c r="S194" s="149"/>
      <c r="T194" s="149"/>
      <c r="U194" s="150">
        <v>1</v>
      </c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50">
        <v>1</v>
      </c>
      <c r="AO194" s="149"/>
      <c r="AP194" s="149"/>
      <c r="AQ194" s="150">
        <v>1</v>
      </c>
      <c r="AR194" s="48"/>
      <c r="AS194" s="23">
        <v>1</v>
      </c>
      <c r="AT194" s="23"/>
    </row>
    <row r="195" spans="1:46" s="12" customFormat="1" ht="21" customHeight="1">
      <c r="A195" s="18">
        <v>193</v>
      </c>
      <c r="B195" s="19">
        <v>1198100000881</v>
      </c>
      <c r="C195" s="20" t="s">
        <v>71</v>
      </c>
      <c r="D195" s="20" t="s">
        <v>327</v>
      </c>
      <c r="E195" s="20" t="s">
        <v>328</v>
      </c>
      <c r="F195" s="21">
        <v>1</v>
      </c>
      <c r="G195" s="21"/>
      <c r="H195" s="24">
        <v>2</v>
      </c>
      <c r="I195" s="20" t="s">
        <v>286</v>
      </c>
      <c r="J195" s="21" t="s">
        <v>285</v>
      </c>
      <c r="K195" s="21">
        <v>0</v>
      </c>
      <c r="L195" s="21">
        <v>1</v>
      </c>
      <c r="M195" s="21">
        <v>0</v>
      </c>
      <c r="N195" s="21">
        <v>0</v>
      </c>
      <c r="O195" s="21">
        <v>1</v>
      </c>
      <c r="P195" s="21">
        <v>1</v>
      </c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>
        <v>1</v>
      </c>
      <c r="AO195" s="150"/>
      <c r="AP195" s="150">
        <v>1</v>
      </c>
      <c r="AQ195" s="149"/>
      <c r="AR195" s="48"/>
      <c r="AS195" s="23">
        <v>1</v>
      </c>
      <c r="AT195" s="23"/>
    </row>
    <row r="196" spans="1:46" s="12" customFormat="1" ht="21" customHeight="1">
      <c r="A196" s="18">
        <v>194</v>
      </c>
      <c r="B196" s="19">
        <v>3191100576294</v>
      </c>
      <c r="C196" s="28" t="s">
        <v>64</v>
      </c>
      <c r="D196" s="28" t="s">
        <v>1424</v>
      </c>
      <c r="E196" s="20" t="s">
        <v>329</v>
      </c>
      <c r="F196" s="21">
        <v>2</v>
      </c>
      <c r="G196" s="21"/>
      <c r="H196" s="24">
        <v>8</v>
      </c>
      <c r="I196" s="20" t="s">
        <v>286</v>
      </c>
      <c r="J196" s="21" t="s">
        <v>285</v>
      </c>
      <c r="K196" s="21">
        <v>0</v>
      </c>
      <c r="L196" s="21">
        <v>1</v>
      </c>
      <c r="M196" s="21">
        <v>0</v>
      </c>
      <c r="N196" s="21">
        <v>0</v>
      </c>
      <c r="O196" s="21">
        <v>1</v>
      </c>
      <c r="P196" s="21">
        <v>0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48">
        <v>1</v>
      </c>
      <c r="AS196" s="23">
        <v>0</v>
      </c>
      <c r="AT196" s="23" t="s">
        <v>2013</v>
      </c>
    </row>
    <row r="197" spans="1:46" s="12" customFormat="1" ht="21" customHeight="1">
      <c r="A197" s="18">
        <v>195</v>
      </c>
      <c r="B197" s="19">
        <v>2191100001510</v>
      </c>
      <c r="C197" s="20" t="s">
        <v>64</v>
      </c>
      <c r="D197" s="20" t="s">
        <v>330</v>
      </c>
      <c r="E197" s="20" t="s">
        <v>331</v>
      </c>
      <c r="F197" s="21">
        <v>2</v>
      </c>
      <c r="G197" s="21"/>
      <c r="H197" s="24">
        <v>8</v>
      </c>
      <c r="I197" s="20" t="s">
        <v>286</v>
      </c>
      <c r="J197" s="21" t="s">
        <v>285</v>
      </c>
      <c r="K197" s="21">
        <v>0</v>
      </c>
      <c r="L197" s="21">
        <v>0</v>
      </c>
      <c r="M197" s="21">
        <v>1</v>
      </c>
      <c r="N197" s="21">
        <v>0</v>
      </c>
      <c r="O197" s="21">
        <v>0</v>
      </c>
      <c r="P197" s="21">
        <v>0</v>
      </c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50">
        <v>1</v>
      </c>
      <c r="AO197" s="149"/>
      <c r="AP197" s="149">
        <v>1</v>
      </c>
      <c r="AQ197" s="149"/>
      <c r="AR197" s="48">
        <v>1</v>
      </c>
      <c r="AS197" s="23">
        <v>1</v>
      </c>
      <c r="AT197" s="23"/>
    </row>
    <row r="198" spans="1:46" s="12" customFormat="1" ht="21" customHeight="1">
      <c r="A198" s="18">
        <v>196</v>
      </c>
      <c r="B198" s="19">
        <v>5191100030069</v>
      </c>
      <c r="C198" s="20" t="s">
        <v>55</v>
      </c>
      <c r="D198" s="20" t="s">
        <v>332</v>
      </c>
      <c r="E198" s="20" t="s">
        <v>331</v>
      </c>
      <c r="F198" s="21">
        <v>2</v>
      </c>
      <c r="G198" s="21"/>
      <c r="H198" s="24">
        <v>2</v>
      </c>
      <c r="I198" s="20" t="s">
        <v>286</v>
      </c>
      <c r="J198" s="21" t="s">
        <v>285</v>
      </c>
      <c r="K198" s="21">
        <v>0</v>
      </c>
      <c r="L198" s="21">
        <v>1</v>
      </c>
      <c r="M198" s="21">
        <v>0</v>
      </c>
      <c r="N198" s="21">
        <v>0</v>
      </c>
      <c r="O198" s="21">
        <v>0</v>
      </c>
      <c r="P198" s="21">
        <v>0</v>
      </c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>
        <v>1</v>
      </c>
      <c r="AO198" s="150"/>
      <c r="AP198" s="150">
        <v>1</v>
      </c>
      <c r="AQ198" s="149"/>
      <c r="AR198" s="48">
        <v>1</v>
      </c>
      <c r="AS198" s="23">
        <v>1</v>
      </c>
      <c r="AT198" s="23"/>
    </row>
    <row r="199" spans="1:46" s="12" customFormat="1" ht="21" customHeight="1">
      <c r="A199" s="18">
        <v>197</v>
      </c>
      <c r="B199" s="19">
        <v>3302100770928</v>
      </c>
      <c r="C199" s="20" t="s">
        <v>55</v>
      </c>
      <c r="D199" s="20" t="s">
        <v>333</v>
      </c>
      <c r="E199" s="20" t="s">
        <v>334</v>
      </c>
      <c r="F199" s="21">
        <v>2</v>
      </c>
      <c r="G199" s="21"/>
      <c r="H199" s="24">
        <v>3</v>
      </c>
      <c r="I199" s="20" t="s">
        <v>286</v>
      </c>
      <c r="J199" s="21" t="s">
        <v>285</v>
      </c>
      <c r="K199" s="21">
        <v>0</v>
      </c>
      <c r="L199" s="21">
        <v>1</v>
      </c>
      <c r="M199" s="21">
        <v>0</v>
      </c>
      <c r="N199" s="21">
        <v>0</v>
      </c>
      <c r="O199" s="21">
        <v>0</v>
      </c>
      <c r="P199" s="21">
        <v>0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48"/>
      <c r="AS199" s="23">
        <v>1</v>
      </c>
      <c r="AT199" s="23"/>
    </row>
    <row r="200" spans="1:46" s="12" customFormat="1" ht="21" customHeight="1">
      <c r="A200" s="18">
        <v>198</v>
      </c>
      <c r="B200" s="19">
        <v>3191100594454</v>
      </c>
      <c r="C200" s="20" t="s">
        <v>50</v>
      </c>
      <c r="D200" s="20" t="s">
        <v>335</v>
      </c>
      <c r="E200" s="20" t="s">
        <v>307</v>
      </c>
      <c r="F200" s="21">
        <v>1</v>
      </c>
      <c r="G200" s="21"/>
      <c r="H200" s="24">
        <v>3</v>
      </c>
      <c r="I200" s="20" t="s">
        <v>286</v>
      </c>
      <c r="J200" s="21" t="s">
        <v>285</v>
      </c>
      <c r="K200" s="21">
        <v>0</v>
      </c>
      <c r="L200" s="21">
        <v>0</v>
      </c>
      <c r="M200" s="21">
        <v>1</v>
      </c>
      <c r="N200" s="21">
        <v>0</v>
      </c>
      <c r="O200" s="21">
        <v>0</v>
      </c>
      <c r="P200" s="21">
        <v>0</v>
      </c>
      <c r="Q200" s="150">
        <v>1</v>
      </c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>
        <v>1</v>
      </c>
      <c r="AQ200" s="149"/>
      <c r="AR200" s="48"/>
      <c r="AS200" s="23">
        <v>0</v>
      </c>
      <c r="AT200" s="23"/>
    </row>
    <row r="201" spans="1:46" s="12" customFormat="1" ht="21" customHeight="1">
      <c r="A201" s="18">
        <v>199</v>
      </c>
      <c r="B201" s="19">
        <v>1198100001305</v>
      </c>
      <c r="C201" s="20" t="s">
        <v>71</v>
      </c>
      <c r="D201" s="20" t="s">
        <v>336</v>
      </c>
      <c r="E201" s="20" t="s">
        <v>337</v>
      </c>
      <c r="F201" s="21">
        <v>1</v>
      </c>
      <c r="G201" s="21"/>
      <c r="H201" s="24">
        <v>3</v>
      </c>
      <c r="I201" s="20" t="s">
        <v>286</v>
      </c>
      <c r="J201" s="21" t="s">
        <v>285</v>
      </c>
      <c r="K201" s="21">
        <v>0</v>
      </c>
      <c r="L201" s="21">
        <v>0</v>
      </c>
      <c r="M201" s="21">
        <v>0</v>
      </c>
      <c r="N201" s="21">
        <v>1</v>
      </c>
      <c r="O201" s="21">
        <v>0</v>
      </c>
      <c r="P201" s="21">
        <v>0</v>
      </c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50">
        <v>1</v>
      </c>
      <c r="AN201" s="150">
        <v>1</v>
      </c>
      <c r="AO201" s="149"/>
      <c r="AP201" s="149">
        <v>1</v>
      </c>
      <c r="AQ201" s="149"/>
      <c r="AR201" s="48"/>
      <c r="AS201" s="23">
        <v>1</v>
      </c>
      <c r="AT201" s="23"/>
    </row>
    <row r="202" spans="1:46" s="12" customFormat="1" ht="21" customHeight="1">
      <c r="A202" s="18">
        <v>200</v>
      </c>
      <c r="B202" s="19">
        <v>3191100563532</v>
      </c>
      <c r="C202" s="20" t="s">
        <v>50</v>
      </c>
      <c r="D202" s="20" t="s">
        <v>338</v>
      </c>
      <c r="E202" s="20" t="s">
        <v>339</v>
      </c>
      <c r="F202" s="21">
        <v>1</v>
      </c>
      <c r="G202" s="21"/>
      <c r="H202" s="24">
        <v>2</v>
      </c>
      <c r="I202" s="20" t="s">
        <v>286</v>
      </c>
      <c r="J202" s="21" t="s">
        <v>285</v>
      </c>
      <c r="K202" s="21">
        <v>0</v>
      </c>
      <c r="L202" s="21">
        <v>0</v>
      </c>
      <c r="M202" s="21">
        <v>1</v>
      </c>
      <c r="N202" s="21">
        <v>0</v>
      </c>
      <c r="O202" s="21">
        <v>0</v>
      </c>
      <c r="P202" s="21">
        <v>0</v>
      </c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48">
        <v>1</v>
      </c>
      <c r="AS202" s="23">
        <v>1</v>
      </c>
      <c r="AT202" s="23"/>
    </row>
    <row r="203" spans="1:46" s="12" customFormat="1" ht="21" customHeight="1">
      <c r="A203" s="18">
        <v>201</v>
      </c>
      <c r="B203" s="19">
        <v>3190200085313</v>
      </c>
      <c r="C203" s="20" t="s">
        <v>50</v>
      </c>
      <c r="D203" s="20" t="s">
        <v>340</v>
      </c>
      <c r="E203" s="20" t="s">
        <v>341</v>
      </c>
      <c r="F203" s="21">
        <v>1</v>
      </c>
      <c r="G203" s="21"/>
      <c r="H203" s="24">
        <v>3</v>
      </c>
      <c r="I203" s="20" t="s">
        <v>286</v>
      </c>
      <c r="J203" s="21" t="s">
        <v>285</v>
      </c>
      <c r="K203" s="26">
        <v>0</v>
      </c>
      <c r="L203" s="26">
        <v>0</v>
      </c>
      <c r="M203" s="26">
        <v>1</v>
      </c>
      <c r="N203" s="26">
        <v>0</v>
      </c>
      <c r="O203" s="26">
        <v>0</v>
      </c>
      <c r="P203" s="26">
        <v>0</v>
      </c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50">
        <v>1</v>
      </c>
      <c r="AO203" s="149"/>
      <c r="AP203" s="149">
        <v>1</v>
      </c>
      <c r="AQ203" s="149"/>
      <c r="AR203" s="48"/>
      <c r="AS203" s="23">
        <v>1</v>
      </c>
      <c r="AT203" s="23"/>
    </row>
    <row r="204" spans="1:46" s="12" customFormat="1" ht="21" customHeight="1">
      <c r="A204" s="18">
        <v>202</v>
      </c>
      <c r="B204" s="19">
        <v>1191100106356</v>
      </c>
      <c r="C204" s="28" t="s">
        <v>50</v>
      </c>
      <c r="D204" s="28" t="s">
        <v>1281</v>
      </c>
      <c r="E204" s="28" t="s">
        <v>1282</v>
      </c>
      <c r="F204" s="21">
        <v>1</v>
      </c>
      <c r="G204" s="21"/>
      <c r="H204" s="24">
        <v>2</v>
      </c>
      <c r="I204" s="28" t="s">
        <v>286</v>
      </c>
      <c r="J204" s="21" t="s">
        <v>285</v>
      </c>
      <c r="K204" s="21">
        <v>0</v>
      </c>
      <c r="L204" s="21">
        <v>0</v>
      </c>
      <c r="M204" s="21">
        <v>0</v>
      </c>
      <c r="N204" s="21">
        <v>0</v>
      </c>
      <c r="O204" s="21">
        <v>1</v>
      </c>
      <c r="P204" s="21">
        <v>1</v>
      </c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48"/>
      <c r="AS204" s="23">
        <v>0</v>
      </c>
      <c r="AT204" s="23"/>
    </row>
    <row r="205" spans="1:46" s="12" customFormat="1" ht="21" customHeight="1">
      <c r="A205" s="18">
        <v>203</v>
      </c>
      <c r="B205" s="19">
        <v>1198100001976</v>
      </c>
      <c r="C205" s="28" t="s">
        <v>71</v>
      </c>
      <c r="D205" s="28" t="s">
        <v>1283</v>
      </c>
      <c r="E205" s="28" t="s">
        <v>1284</v>
      </c>
      <c r="F205" s="21">
        <v>1</v>
      </c>
      <c r="G205" s="21"/>
      <c r="H205" s="24">
        <v>2</v>
      </c>
      <c r="I205" s="28" t="s">
        <v>286</v>
      </c>
      <c r="J205" s="21" t="s">
        <v>285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1</v>
      </c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48"/>
      <c r="AS205" s="23">
        <v>0</v>
      </c>
      <c r="AT205" s="23"/>
    </row>
    <row r="206" spans="1:46" s="12" customFormat="1" ht="21" customHeight="1">
      <c r="A206" s="18">
        <v>204</v>
      </c>
      <c r="B206" s="19">
        <v>1100700989096</v>
      </c>
      <c r="C206" s="28" t="s">
        <v>50</v>
      </c>
      <c r="D206" s="28" t="s">
        <v>1285</v>
      </c>
      <c r="E206" s="28" t="s">
        <v>1286</v>
      </c>
      <c r="F206" s="21">
        <v>1</v>
      </c>
      <c r="G206" s="21"/>
      <c r="H206" s="24">
        <v>2</v>
      </c>
      <c r="I206" s="28" t="s">
        <v>286</v>
      </c>
      <c r="J206" s="21" t="s">
        <v>285</v>
      </c>
      <c r="K206" s="21">
        <v>0</v>
      </c>
      <c r="L206" s="21">
        <v>0</v>
      </c>
      <c r="M206" s="21">
        <v>1</v>
      </c>
      <c r="N206" s="21">
        <v>0</v>
      </c>
      <c r="O206" s="21">
        <v>0</v>
      </c>
      <c r="P206" s="21">
        <v>0</v>
      </c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48"/>
      <c r="AS206" s="23">
        <v>0</v>
      </c>
      <c r="AT206" s="23"/>
    </row>
    <row r="207" spans="1:46" s="12" customFormat="1" ht="21" customHeight="1">
      <c r="A207" s="18">
        <v>205</v>
      </c>
      <c r="B207" s="57">
        <v>3191100595001</v>
      </c>
      <c r="C207" s="30" t="s">
        <v>50</v>
      </c>
      <c r="D207" s="30" t="s">
        <v>744</v>
      </c>
      <c r="E207" s="30" t="s">
        <v>1287</v>
      </c>
      <c r="F207" s="79">
        <v>1</v>
      </c>
      <c r="G207" s="79"/>
      <c r="H207" s="80">
        <v>3</v>
      </c>
      <c r="I207" s="30" t="s">
        <v>286</v>
      </c>
      <c r="J207" s="299" t="s">
        <v>285</v>
      </c>
      <c r="K207" s="79">
        <v>0</v>
      </c>
      <c r="L207" s="79">
        <v>0</v>
      </c>
      <c r="M207" s="79">
        <v>1</v>
      </c>
      <c r="N207" s="79">
        <v>0</v>
      </c>
      <c r="O207" s="79">
        <v>0</v>
      </c>
      <c r="P207" s="79">
        <v>0</v>
      </c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48"/>
      <c r="AS207" s="23">
        <v>1</v>
      </c>
      <c r="AT207" s="60" t="s">
        <v>1353</v>
      </c>
    </row>
    <row r="208" spans="1:46" s="12" customFormat="1" ht="21" customHeight="1">
      <c r="A208" s="18">
        <v>206</v>
      </c>
      <c r="B208" s="19">
        <v>3191100594870</v>
      </c>
      <c r="C208" s="28" t="s">
        <v>50</v>
      </c>
      <c r="D208" s="28" t="s">
        <v>1288</v>
      </c>
      <c r="E208" s="28" t="s">
        <v>1289</v>
      </c>
      <c r="F208" s="21">
        <v>1</v>
      </c>
      <c r="G208" s="21"/>
      <c r="H208" s="22">
        <v>3</v>
      </c>
      <c r="I208" s="28" t="s">
        <v>286</v>
      </c>
      <c r="J208" s="21" t="s">
        <v>285</v>
      </c>
      <c r="K208" s="21">
        <v>1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48"/>
      <c r="AS208" s="23">
        <v>0</v>
      </c>
      <c r="AT208" s="23"/>
    </row>
    <row r="209" spans="1:47" s="12" customFormat="1" ht="21" customHeight="1">
      <c r="A209" s="18">
        <v>207</v>
      </c>
      <c r="B209" s="19">
        <v>3191100649097</v>
      </c>
      <c r="C209" s="28" t="s">
        <v>55</v>
      </c>
      <c r="D209" s="28" t="s">
        <v>1290</v>
      </c>
      <c r="E209" s="28" t="s">
        <v>1291</v>
      </c>
      <c r="F209" s="21">
        <v>2</v>
      </c>
      <c r="G209" s="21"/>
      <c r="H209" s="22">
        <v>3</v>
      </c>
      <c r="I209" s="28" t="s">
        <v>286</v>
      </c>
      <c r="J209" s="21" t="s">
        <v>285</v>
      </c>
      <c r="K209" s="21">
        <v>0</v>
      </c>
      <c r="L209" s="21">
        <v>0</v>
      </c>
      <c r="M209" s="21">
        <v>1</v>
      </c>
      <c r="N209" s="21">
        <v>0</v>
      </c>
      <c r="O209" s="21">
        <v>0</v>
      </c>
      <c r="P209" s="21">
        <v>0</v>
      </c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48"/>
      <c r="AS209" s="23">
        <v>0</v>
      </c>
      <c r="AT209" s="23"/>
    </row>
    <row r="210" spans="1:47" s="12" customFormat="1" ht="21" customHeight="1">
      <c r="A210" s="18">
        <v>208</v>
      </c>
      <c r="B210" s="209">
        <v>3191100563516</v>
      </c>
      <c r="C210" s="210" t="s">
        <v>55</v>
      </c>
      <c r="D210" s="210" t="s">
        <v>1292</v>
      </c>
      <c r="E210" s="210" t="s">
        <v>339</v>
      </c>
      <c r="F210" s="179">
        <v>2</v>
      </c>
      <c r="G210" s="179"/>
      <c r="H210" s="211">
        <v>2</v>
      </c>
      <c r="I210" s="210" t="s">
        <v>286</v>
      </c>
      <c r="J210" s="179" t="s">
        <v>285</v>
      </c>
      <c r="K210" s="179">
        <v>0</v>
      </c>
      <c r="L210" s="179">
        <v>0</v>
      </c>
      <c r="M210" s="179">
        <v>1</v>
      </c>
      <c r="N210" s="179">
        <v>0</v>
      </c>
      <c r="O210" s="179">
        <v>0</v>
      </c>
      <c r="P210" s="179">
        <v>0</v>
      </c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48"/>
      <c r="AS210" s="48">
        <v>0</v>
      </c>
      <c r="AU210" s="313" t="s">
        <v>1948</v>
      </c>
    </row>
    <row r="211" spans="1:47" s="12" customFormat="1" ht="21" customHeight="1">
      <c r="A211" s="18">
        <v>209</v>
      </c>
      <c r="B211" s="19">
        <v>1191100101711</v>
      </c>
      <c r="C211" s="28" t="s">
        <v>71</v>
      </c>
      <c r="D211" s="28" t="s">
        <v>1018</v>
      </c>
      <c r="E211" s="28" t="s">
        <v>1419</v>
      </c>
      <c r="F211" s="21">
        <v>1</v>
      </c>
      <c r="G211" s="21"/>
      <c r="H211" s="22">
        <v>2</v>
      </c>
      <c r="I211" s="28" t="s">
        <v>286</v>
      </c>
      <c r="J211" s="21" t="s">
        <v>285</v>
      </c>
      <c r="K211" s="21"/>
      <c r="L211" s="21"/>
      <c r="M211" s="21"/>
      <c r="N211" s="21"/>
      <c r="O211" s="21"/>
      <c r="P211" s="21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48"/>
      <c r="AS211" s="23">
        <v>1</v>
      </c>
      <c r="AT211" s="23"/>
    </row>
    <row r="212" spans="1:47" s="12" customFormat="1" ht="21" customHeight="1">
      <c r="A212" s="18">
        <v>210</v>
      </c>
      <c r="B212" s="19">
        <v>3191100593091</v>
      </c>
      <c r="C212" s="28" t="s">
        <v>50</v>
      </c>
      <c r="D212" s="28" t="s">
        <v>347</v>
      </c>
      <c r="E212" s="28" t="s">
        <v>1421</v>
      </c>
      <c r="F212" s="21">
        <v>1</v>
      </c>
      <c r="G212" s="21"/>
      <c r="H212" s="22">
        <v>3</v>
      </c>
      <c r="I212" s="28" t="s">
        <v>286</v>
      </c>
      <c r="J212" s="21" t="s">
        <v>285</v>
      </c>
      <c r="K212" s="21"/>
      <c r="L212" s="21"/>
      <c r="M212" s="21"/>
      <c r="N212" s="21"/>
      <c r="O212" s="21"/>
      <c r="P212" s="21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48"/>
      <c r="AS212" s="23">
        <v>1</v>
      </c>
      <c r="AT212" s="23"/>
    </row>
    <row r="213" spans="1:47" s="12" customFormat="1" ht="21" customHeight="1">
      <c r="A213" s="18">
        <v>211</v>
      </c>
      <c r="B213" s="209">
        <v>3720700211681</v>
      </c>
      <c r="C213" s="210" t="s">
        <v>55</v>
      </c>
      <c r="D213" s="210" t="s">
        <v>1422</v>
      </c>
      <c r="E213" s="210" t="s">
        <v>1423</v>
      </c>
      <c r="F213" s="179">
        <v>2</v>
      </c>
      <c r="G213" s="179"/>
      <c r="H213" s="211"/>
      <c r="I213" s="210"/>
      <c r="J213" s="179" t="s">
        <v>285</v>
      </c>
      <c r="K213" s="179"/>
      <c r="L213" s="179"/>
      <c r="M213" s="179"/>
      <c r="N213" s="179"/>
      <c r="O213" s="179"/>
      <c r="P213" s="17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48"/>
      <c r="AS213" s="48">
        <v>1</v>
      </c>
      <c r="AU213" s="313" t="s">
        <v>1948</v>
      </c>
    </row>
    <row r="214" spans="1:47" s="12" customFormat="1" ht="21" customHeight="1">
      <c r="A214" s="18">
        <v>212</v>
      </c>
      <c r="B214" s="230">
        <v>3191100576561</v>
      </c>
      <c r="C214" s="176" t="s">
        <v>55</v>
      </c>
      <c r="D214" s="176" t="s">
        <v>1425</v>
      </c>
      <c r="E214" s="176" t="s">
        <v>1426</v>
      </c>
      <c r="F214" s="177">
        <v>2</v>
      </c>
      <c r="G214" s="177"/>
      <c r="H214" s="178"/>
      <c r="I214" s="176"/>
      <c r="J214" s="177" t="s">
        <v>285</v>
      </c>
      <c r="K214" s="177">
        <v>0</v>
      </c>
      <c r="L214" s="177">
        <v>0</v>
      </c>
      <c r="M214" s="177">
        <v>1</v>
      </c>
      <c r="N214" s="177">
        <v>0</v>
      </c>
      <c r="O214" s="177">
        <v>0</v>
      </c>
      <c r="P214" s="177">
        <v>0</v>
      </c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48"/>
      <c r="AS214" s="48">
        <v>1</v>
      </c>
      <c r="AT214" s="173" t="s">
        <v>1353</v>
      </c>
    </row>
    <row r="215" spans="1:47" s="12" customFormat="1" ht="21" customHeight="1">
      <c r="A215" s="18">
        <v>213</v>
      </c>
      <c r="B215" s="19">
        <v>3809900369928</v>
      </c>
      <c r="C215" s="28" t="s">
        <v>64</v>
      </c>
      <c r="D215" s="28" t="s">
        <v>1427</v>
      </c>
      <c r="E215" s="28" t="s">
        <v>1428</v>
      </c>
      <c r="F215" s="21">
        <v>2</v>
      </c>
      <c r="G215" s="21"/>
      <c r="H215" s="22">
        <v>2</v>
      </c>
      <c r="I215" s="28" t="s">
        <v>286</v>
      </c>
      <c r="J215" s="21" t="s">
        <v>285</v>
      </c>
      <c r="K215" s="21"/>
      <c r="L215" s="21"/>
      <c r="M215" s="21"/>
      <c r="N215" s="21"/>
      <c r="O215" s="21"/>
      <c r="P215" s="21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48"/>
      <c r="AS215" s="23">
        <v>1</v>
      </c>
      <c r="AT215" s="23"/>
    </row>
    <row r="216" spans="1:47" s="12" customFormat="1" ht="21" customHeight="1">
      <c r="A216" s="18">
        <v>214</v>
      </c>
      <c r="B216" s="19">
        <v>3191100536454</v>
      </c>
      <c r="C216" s="28" t="s">
        <v>50</v>
      </c>
      <c r="D216" s="28" t="s">
        <v>243</v>
      </c>
      <c r="E216" s="28" t="s">
        <v>284</v>
      </c>
      <c r="F216" s="21">
        <v>1</v>
      </c>
      <c r="G216" s="21"/>
      <c r="H216" s="24">
        <v>3</v>
      </c>
      <c r="I216" s="28" t="s">
        <v>286</v>
      </c>
      <c r="J216" s="21" t="s">
        <v>285</v>
      </c>
      <c r="K216" s="21"/>
      <c r="L216" s="21"/>
      <c r="M216" s="21"/>
      <c r="N216" s="21"/>
      <c r="O216" s="21"/>
      <c r="P216" s="21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48"/>
      <c r="AS216" s="23">
        <v>1</v>
      </c>
      <c r="AT216" s="23"/>
    </row>
    <row r="217" spans="1:47" s="12" customFormat="1" ht="21" customHeight="1">
      <c r="A217" s="18">
        <v>215</v>
      </c>
      <c r="B217" s="19">
        <v>1198100004801</v>
      </c>
      <c r="C217" s="28" t="s">
        <v>71</v>
      </c>
      <c r="D217" s="28" t="s">
        <v>157</v>
      </c>
      <c r="E217" s="28" t="s">
        <v>328</v>
      </c>
      <c r="F217" s="21">
        <v>1</v>
      </c>
      <c r="G217" s="21"/>
      <c r="H217" s="24">
        <v>2</v>
      </c>
      <c r="I217" s="28" t="s">
        <v>286</v>
      </c>
      <c r="J217" s="21" t="s">
        <v>285</v>
      </c>
      <c r="K217" s="21"/>
      <c r="L217" s="21"/>
      <c r="M217" s="21"/>
      <c r="N217" s="21"/>
      <c r="O217" s="21"/>
      <c r="P217" s="21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48"/>
      <c r="AS217" s="23">
        <v>1</v>
      </c>
      <c r="AT217" s="23"/>
    </row>
    <row r="218" spans="1:47" s="12" customFormat="1" ht="21" customHeight="1">
      <c r="A218" s="18">
        <v>216</v>
      </c>
      <c r="B218" s="209">
        <v>3191100562684</v>
      </c>
      <c r="C218" s="210" t="s">
        <v>50</v>
      </c>
      <c r="D218" s="210" t="s">
        <v>1429</v>
      </c>
      <c r="E218" s="210" t="s">
        <v>1430</v>
      </c>
      <c r="F218" s="179">
        <v>1</v>
      </c>
      <c r="G218" s="179"/>
      <c r="H218" s="221"/>
      <c r="I218" s="210"/>
      <c r="J218" s="179" t="s">
        <v>285</v>
      </c>
      <c r="K218" s="179">
        <v>0</v>
      </c>
      <c r="L218" s="179">
        <v>0</v>
      </c>
      <c r="M218" s="179">
        <v>1</v>
      </c>
      <c r="N218" s="179">
        <v>0</v>
      </c>
      <c r="O218" s="179">
        <v>0</v>
      </c>
      <c r="P218" s="179">
        <v>0</v>
      </c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48"/>
      <c r="AS218" s="48">
        <v>1</v>
      </c>
      <c r="AT218" s="23"/>
      <c r="AU218" s="127" t="s">
        <v>1948</v>
      </c>
    </row>
    <row r="219" spans="1:47" s="12" customFormat="1" ht="21" customHeight="1">
      <c r="A219" s="18">
        <v>217</v>
      </c>
      <c r="B219" s="19">
        <v>5191100056181</v>
      </c>
      <c r="C219" s="28" t="s">
        <v>55</v>
      </c>
      <c r="D219" s="28" t="s">
        <v>1432</v>
      </c>
      <c r="E219" s="28" t="s">
        <v>1433</v>
      </c>
      <c r="F219" s="21">
        <v>2</v>
      </c>
      <c r="G219" s="21"/>
      <c r="H219" s="24">
        <v>2</v>
      </c>
      <c r="I219" s="28" t="s">
        <v>286</v>
      </c>
      <c r="J219" s="21" t="s">
        <v>285</v>
      </c>
      <c r="K219" s="21"/>
      <c r="L219" s="21"/>
      <c r="M219" s="21"/>
      <c r="N219" s="21"/>
      <c r="O219" s="21"/>
      <c r="P219" s="21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48"/>
      <c r="AS219" s="23">
        <v>0</v>
      </c>
      <c r="AT219" s="23"/>
    </row>
    <row r="220" spans="1:47" s="12" customFormat="1" ht="21" customHeight="1">
      <c r="A220" s="18">
        <v>218</v>
      </c>
      <c r="B220" s="19">
        <v>5191100056190</v>
      </c>
      <c r="C220" s="28" t="s">
        <v>55</v>
      </c>
      <c r="D220" s="28" t="s">
        <v>174</v>
      </c>
      <c r="E220" s="28" t="s">
        <v>1433</v>
      </c>
      <c r="F220" s="21">
        <v>2</v>
      </c>
      <c r="G220" s="21"/>
      <c r="H220" s="24">
        <v>2</v>
      </c>
      <c r="I220" s="28" t="s">
        <v>286</v>
      </c>
      <c r="J220" s="21" t="s">
        <v>285</v>
      </c>
      <c r="K220" s="21"/>
      <c r="L220" s="21"/>
      <c r="M220" s="21"/>
      <c r="N220" s="21"/>
      <c r="O220" s="21"/>
      <c r="P220" s="21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48"/>
      <c r="AS220" s="23">
        <v>0</v>
      </c>
      <c r="AT220" s="23"/>
    </row>
    <row r="221" spans="1:47" s="12" customFormat="1" ht="21" customHeight="1">
      <c r="A221" s="18">
        <v>219</v>
      </c>
      <c r="B221" s="19">
        <v>3540500319626</v>
      </c>
      <c r="C221" s="28" t="s">
        <v>64</v>
      </c>
      <c r="D221" s="28" t="s">
        <v>127</v>
      </c>
      <c r="E221" s="28" t="s">
        <v>1434</v>
      </c>
      <c r="F221" s="21">
        <v>2</v>
      </c>
      <c r="G221" s="21"/>
      <c r="H221" s="24"/>
      <c r="I221" s="28"/>
      <c r="J221" s="21" t="s">
        <v>285</v>
      </c>
      <c r="K221" s="21"/>
      <c r="L221" s="21"/>
      <c r="M221" s="21"/>
      <c r="N221" s="21"/>
      <c r="O221" s="21"/>
      <c r="P221" s="21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48"/>
      <c r="AS221" s="23">
        <v>1</v>
      </c>
      <c r="AT221" s="23"/>
    </row>
    <row r="222" spans="1:47" s="12" customFormat="1" ht="21" customHeight="1">
      <c r="A222" s="18">
        <v>220</v>
      </c>
      <c r="B222" s="209">
        <v>3191100622282</v>
      </c>
      <c r="C222" s="210" t="s">
        <v>50</v>
      </c>
      <c r="D222" s="210" t="s">
        <v>1435</v>
      </c>
      <c r="E222" s="210" t="s">
        <v>1436</v>
      </c>
      <c r="F222" s="179">
        <v>1</v>
      </c>
      <c r="G222" s="179"/>
      <c r="H222" s="221">
        <v>2</v>
      </c>
      <c r="I222" s="210" t="s">
        <v>286</v>
      </c>
      <c r="J222" s="179" t="s">
        <v>285</v>
      </c>
      <c r="K222" s="179">
        <v>0</v>
      </c>
      <c r="L222" s="179">
        <v>0</v>
      </c>
      <c r="M222" s="179">
        <v>1</v>
      </c>
      <c r="N222" s="179">
        <v>0</v>
      </c>
      <c r="O222" s="179">
        <v>0</v>
      </c>
      <c r="P222" s="179">
        <v>0</v>
      </c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48"/>
      <c r="AS222" s="48">
        <v>1</v>
      </c>
      <c r="AT222" s="48"/>
    </row>
    <row r="223" spans="1:47" s="12" customFormat="1" ht="21" customHeight="1">
      <c r="A223" s="18">
        <v>221</v>
      </c>
      <c r="B223" s="19">
        <v>3191100594161</v>
      </c>
      <c r="C223" s="28" t="s">
        <v>50</v>
      </c>
      <c r="D223" s="28" t="s">
        <v>981</v>
      </c>
      <c r="E223" s="28" t="s">
        <v>1705</v>
      </c>
      <c r="F223" s="21">
        <v>1</v>
      </c>
      <c r="G223" s="21"/>
      <c r="H223" s="24">
        <v>3</v>
      </c>
      <c r="I223" s="28" t="s">
        <v>286</v>
      </c>
      <c r="J223" s="21" t="s">
        <v>344</v>
      </c>
      <c r="K223" s="21">
        <v>0</v>
      </c>
      <c r="L223" s="21">
        <v>0</v>
      </c>
      <c r="M223" s="21">
        <v>1</v>
      </c>
      <c r="N223" s="21">
        <v>0</v>
      </c>
      <c r="O223" s="21">
        <v>0</v>
      </c>
      <c r="P223" s="21">
        <v>0</v>
      </c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3">
        <v>1</v>
      </c>
      <c r="AS223" s="23"/>
      <c r="AT223" s="23"/>
    </row>
    <row r="224" spans="1:47" s="12" customFormat="1" ht="18.75">
      <c r="A224" s="18">
        <v>222</v>
      </c>
      <c r="B224" s="19">
        <v>3191100622270</v>
      </c>
      <c r="C224" s="28" t="s">
        <v>50</v>
      </c>
      <c r="D224" s="28" t="s">
        <v>1727</v>
      </c>
      <c r="E224" s="28" t="s">
        <v>1436</v>
      </c>
      <c r="F224" s="21">
        <v>1</v>
      </c>
      <c r="G224" s="21">
        <v>53</v>
      </c>
      <c r="H224" s="24">
        <v>2</v>
      </c>
      <c r="I224" s="28" t="s">
        <v>286</v>
      </c>
      <c r="J224" s="21" t="s">
        <v>285</v>
      </c>
      <c r="K224" s="21">
        <v>0</v>
      </c>
      <c r="L224" s="21">
        <v>1</v>
      </c>
      <c r="M224" s="21">
        <v>0</v>
      </c>
      <c r="N224" s="21">
        <v>0</v>
      </c>
      <c r="O224" s="21">
        <v>0</v>
      </c>
      <c r="P224" s="21">
        <v>0</v>
      </c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3">
        <v>1</v>
      </c>
      <c r="AS224" s="23"/>
      <c r="AT224" s="23"/>
      <c r="AU224" s="12" t="s">
        <v>1716</v>
      </c>
    </row>
    <row r="225" spans="1:47" s="12" customFormat="1" ht="18.75">
      <c r="A225" s="18">
        <v>223</v>
      </c>
      <c r="B225" s="57">
        <v>3199900319455</v>
      </c>
      <c r="C225" s="30" t="s">
        <v>55</v>
      </c>
      <c r="D225" s="30" t="s">
        <v>1443</v>
      </c>
      <c r="E225" s="30" t="s">
        <v>1789</v>
      </c>
      <c r="F225" s="79">
        <v>2</v>
      </c>
      <c r="G225" s="79">
        <v>15</v>
      </c>
      <c r="H225" s="80">
        <v>8</v>
      </c>
      <c r="I225" s="30" t="s">
        <v>286</v>
      </c>
      <c r="J225" s="79" t="s">
        <v>285</v>
      </c>
      <c r="K225" s="79">
        <v>0</v>
      </c>
      <c r="L225" s="79">
        <v>0</v>
      </c>
      <c r="M225" s="79">
        <v>1</v>
      </c>
      <c r="N225" s="79">
        <v>0</v>
      </c>
      <c r="O225" s="79">
        <v>0</v>
      </c>
      <c r="P225" s="79">
        <v>0</v>
      </c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3">
        <v>1</v>
      </c>
      <c r="AS225" s="23"/>
      <c r="AT225" s="23"/>
      <c r="AU225" s="12" t="s">
        <v>1716</v>
      </c>
    </row>
    <row r="226" spans="1:47" s="12" customFormat="1" ht="21" customHeight="1">
      <c r="A226" s="18">
        <v>224</v>
      </c>
      <c r="B226" s="19">
        <v>5191100002715</v>
      </c>
      <c r="C226" s="20" t="s">
        <v>50</v>
      </c>
      <c r="D226" s="20" t="s">
        <v>342</v>
      </c>
      <c r="E226" s="20" t="s">
        <v>343</v>
      </c>
      <c r="F226" s="21">
        <v>1</v>
      </c>
      <c r="G226" s="21"/>
      <c r="H226" s="22">
        <v>1</v>
      </c>
      <c r="I226" s="20" t="s">
        <v>345</v>
      </c>
      <c r="J226" s="21" t="s">
        <v>344</v>
      </c>
      <c r="K226" s="21">
        <v>0</v>
      </c>
      <c r="L226" s="21">
        <v>0</v>
      </c>
      <c r="M226" s="21">
        <v>1</v>
      </c>
      <c r="N226" s="21">
        <v>0</v>
      </c>
      <c r="O226" s="21">
        <v>0</v>
      </c>
      <c r="P226" s="21">
        <v>0</v>
      </c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>
        <v>1</v>
      </c>
      <c r="AO226" s="151"/>
      <c r="AP226" s="151"/>
      <c r="AQ226" s="151"/>
      <c r="AR226" s="48">
        <v>1</v>
      </c>
      <c r="AS226" s="23"/>
      <c r="AT226" s="23"/>
    </row>
    <row r="227" spans="1:47" s="12" customFormat="1" ht="21" customHeight="1">
      <c r="A227" s="18">
        <v>225</v>
      </c>
      <c r="B227" s="19">
        <v>5191100031090</v>
      </c>
      <c r="C227" s="20" t="s">
        <v>55</v>
      </c>
      <c r="D227" s="20" t="s">
        <v>171</v>
      </c>
      <c r="E227" s="20" t="s">
        <v>346</v>
      </c>
      <c r="F227" s="21">
        <v>2</v>
      </c>
      <c r="G227" s="21"/>
      <c r="H227" s="22">
        <v>1</v>
      </c>
      <c r="I227" s="20" t="s">
        <v>345</v>
      </c>
      <c r="J227" s="21" t="s">
        <v>344</v>
      </c>
      <c r="K227" s="21">
        <v>0</v>
      </c>
      <c r="L227" s="21">
        <v>0</v>
      </c>
      <c r="M227" s="21">
        <v>1</v>
      </c>
      <c r="N227" s="21">
        <v>0</v>
      </c>
      <c r="O227" s="21">
        <v>0</v>
      </c>
      <c r="P227" s="21">
        <v>0</v>
      </c>
      <c r="Q227" s="151"/>
      <c r="R227" s="151"/>
      <c r="S227" s="151"/>
      <c r="T227" s="151"/>
      <c r="U227" s="151">
        <v>1</v>
      </c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>
        <v>1</v>
      </c>
      <c r="AO227" s="151"/>
      <c r="AP227" s="151"/>
      <c r="AQ227" s="151"/>
      <c r="AR227" s="48"/>
      <c r="AS227" s="23"/>
      <c r="AT227" s="23"/>
    </row>
    <row r="228" spans="1:47" s="12" customFormat="1" ht="21" customHeight="1">
      <c r="A228" s="18">
        <v>226</v>
      </c>
      <c r="B228" s="57">
        <v>5191100004807</v>
      </c>
      <c r="C228" s="58" t="s">
        <v>50</v>
      </c>
      <c r="D228" s="58" t="s">
        <v>347</v>
      </c>
      <c r="E228" s="58" t="s">
        <v>211</v>
      </c>
      <c r="F228" s="79">
        <v>1</v>
      </c>
      <c r="G228" s="79"/>
      <c r="H228" s="80">
        <v>10</v>
      </c>
      <c r="I228" s="58" t="s">
        <v>345</v>
      </c>
      <c r="J228" s="79" t="s">
        <v>344</v>
      </c>
      <c r="K228" s="79">
        <v>0</v>
      </c>
      <c r="L228" s="79">
        <v>0</v>
      </c>
      <c r="M228" s="79">
        <v>1</v>
      </c>
      <c r="N228" s="79">
        <v>0</v>
      </c>
      <c r="O228" s="79">
        <v>0</v>
      </c>
      <c r="P228" s="79">
        <v>0</v>
      </c>
      <c r="Q228" s="151">
        <v>1</v>
      </c>
      <c r="R228" s="151"/>
      <c r="S228" s="151"/>
      <c r="T228" s="151"/>
      <c r="U228" s="151"/>
      <c r="V228" s="151">
        <v>1</v>
      </c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>
        <v>1</v>
      </c>
      <c r="AM228" s="151"/>
      <c r="AN228" s="151">
        <v>1</v>
      </c>
      <c r="AO228" s="151"/>
      <c r="AP228" s="151"/>
      <c r="AQ228" s="151"/>
      <c r="AR228" s="48">
        <v>1</v>
      </c>
      <c r="AS228" s="23">
        <v>1</v>
      </c>
      <c r="AT228" s="60" t="s">
        <v>1353</v>
      </c>
    </row>
    <row r="229" spans="1:47" s="12" customFormat="1" ht="21" customHeight="1">
      <c r="A229" s="18">
        <v>227</v>
      </c>
      <c r="B229" s="19">
        <v>1191100113000</v>
      </c>
      <c r="C229" s="20" t="s">
        <v>71</v>
      </c>
      <c r="D229" s="20" t="s">
        <v>348</v>
      </c>
      <c r="E229" s="20" t="s">
        <v>349</v>
      </c>
      <c r="F229" s="21">
        <v>1</v>
      </c>
      <c r="G229" s="21"/>
      <c r="H229" s="24">
        <v>14</v>
      </c>
      <c r="I229" s="20" t="s">
        <v>345</v>
      </c>
      <c r="J229" s="21" t="s">
        <v>344</v>
      </c>
      <c r="K229" s="21">
        <v>0</v>
      </c>
      <c r="L229" s="21">
        <v>1</v>
      </c>
      <c r="M229" s="21">
        <v>1</v>
      </c>
      <c r="N229" s="21">
        <v>0</v>
      </c>
      <c r="O229" s="21">
        <v>0</v>
      </c>
      <c r="P229" s="21">
        <v>0</v>
      </c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>
        <v>1</v>
      </c>
      <c r="AO229" s="151"/>
      <c r="AP229" s="151"/>
      <c r="AQ229" s="151"/>
      <c r="AR229" s="48"/>
      <c r="AS229" s="23"/>
      <c r="AT229" s="23"/>
    </row>
    <row r="230" spans="1:47" s="12" customFormat="1" ht="21" customHeight="1">
      <c r="A230" s="18">
        <v>228</v>
      </c>
      <c r="B230" s="19">
        <v>3191100136618</v>
      </c>
      <c r="C230" s="20" t="s">
        <v>55</v>
      </c>
      <c r="D230" s="20" t="s">
        <v>350</v>
      </c>
      <c r="E230" s="20" t="s">
        <v>351</v>
      </c>
      <c r="F230" s="21">
        <v>2</v>
      </c>
      <c r="G230" s="21"/>
      <c r="H230" s="22">
        <v>1</v>
      </c>
      <c r="I230" s="20" t="s">
        <v>345</v>
      </c>
      <c r="J230" s="21" t="s">
        <v>344</v>
      </c>
      <c r="K230" s="26"/>
      <c r="L230" s="26"/>
      <c r="M230" s="26"/>
      <c r="N230" s="26"/>
      <c r="O230" s="26"/>
      <c r="P230" s="26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>
        <v>1</v>
      </c>
      <c r="AO230" s="151"/>
      <c r="AP230" s="151"/>
      <c r="AQ230" s="151"/>
      <c r="AR230" s="48"/>
      <c r="AS230" s="23"/>
      <c r="AT230" s="23"/>
    </row>
    <row r="231" spans="1:47" s="12" customFormat="1" ht="21" customHeight="1">
      <c r="A231" s="18">
        <v>229</v>
      </c>
      <c r="B231" s="19">
        <v>5251300017405</v>
      </c>
      <c r="C231" s="20" t="s">
        <v>50</v>
      </c>
      <c r="D231" s="20" t="s">
        <v>352</v>
      </c>
      <c r="E231" s="20" t="s">
        <v>353</v>
      </c>
      <c r="F231" s="21">
        <v>1</v>
      </c>
      <c r="G231" s="21"/>
      <c r="H231" s="24">
        <v>11</v>
      </c>
      <c r="I231" s="20" t="s">
        <v>345</v>
      </c>
      <c r="J231" s="21" t="s">
        <v>344</v>
      </c>
      <c r="K231" s="21">
        <v>0</v>
      </c>
      <c r="L231" s="21">
        <v>0</v>
      </c>
      <c r="M231" s="21">
        <v>1</v>
      </c>
      <c r="N231" s="21">
        <v>0</v>
      </c>
      <c r="O231" s="21">
        <v>0</v>
      </c>
      <c r="P231" s="21">
        <v>0</v>
      </c>
      <c r="Q231" s="151"/>
      <c r="R231" s="151"/>
      <c r="S231" s="151"/>
      <c r="T231" s="151"/>
      <c r="U231" s="151">
        <v>1</v>
      </c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>
        <v>1</v>
      </c>
      <c r="AO231" s="151"/>
      <c r="AP231" s="151"/>
      <c r="AQ231" s="151"/>
      <c r="AR231" s="48">
        <v>1</v>
      </c>
      <c r="AS231" s="23"/>
      <c r="AT231" s="23"/>
    </row>
    <row r="232" spans="1:47" s="12" customFormat="1" ht="21" customHeight="1">
      <c r="A232" s="18">
        <v>230</v>
      </c>
      <c r="B232" s="19">
        <v>3191100303701</v>
      </c>
      <c r="C232" s="20" t="s">
        <v>50</v>
      </c>
      <c r="D232" s="20" t="s">
        <v>354</v>
      </c>
      <c r="E232" s="20" t="s">
        <v>355</v>
      </c>
      <c r="F232" s="21">
        <v>1</v>
      </c>
      <c r="G232" s="21"/>
      <c r="H232" s="24">
        <v>9</v>
      </c>
      <c r="I232" s="20" t="s">
        <v>345</v>
      </c>
      <c r="J232" s="21" t="s">
        <v>344</v>
      </c>
      <c r="K232" s="21">
        <v>0</v>
      </c>
      <c r="L232" s="21">
        <v>0</v>
      </c>
      <c r="M232" s="21">
        <v>1</v>
      </c>
      <c r="N232" s="21">
        <v>0</v>
      </c>
      <c r="O232" s="21">
        <v>0</v>
      </c>
      <c r="P232" s="21">
        <v>0</v>
      </c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>
        <v>1</v>
      </c>
      <c r="AO232" s="151"/>
      <c r="AP232" s="151"/>
      <c r="AQ232" s="151"/>
      <c r="AR232" s="48">
        <v>1</v>
      </c>
      <c r="AS232" s="23"/>
      <c r="AT232" s="23"/>
    </row>
    <row r="233" spans="1:47" s="12" customFormat="1" ht="21" customHeight="1">
      <c r="A233" s="18">
        <v>231</v>
      </c>
      <c r="B233" s="19">
        <v>3401500657809</v>
      </c>
      <c r="C233" s="20" t="s">
        <v>55</v>
      </c>
      <c r="D233" s="20" t="s">
        <v>356</v>
      </c>
      <c r="E233" s="20" t="s">
        <v>357</v>
      </c>
      <c r="F233" s="21">
        <v>2</v>
      </c>
      <c r="G233" s="21"/>
      <c r="H233" s="24">
        <v>14</v>
      </c>
      <c r="I233" s="20" t="s">
        <v>345</v>
      </c>
      <c r="J233" s="21" t="s">
        <v>344</v>
      </c>
      <c r="K233" s="21">
        <v>0</v>
      </c>
      <c r="L233" s="21">
        <v>0</v>
      </c>
      <c r="M233" s="21">
        <v>1</v>
      </c>
      <c r="N233" s="21">
        <v>0</v>
      </c>
      <c r="O233" s="21">
        <v>0</v>
      </c>
      <c r="P233" s="21">
        <v>0</v>
      </c>
      <c r="Q233" s="151">
        <v>1</v>
      </c>
      <c r="R233" s="151"/>
      <c r="S233" s="151"/>
      <c r="T233" s="151"/>
      <c r="U233" s="151">
        <v>1</v>
      </c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>
        <v>1</v>
      </c>
      <c r="AO233" s="151"/>
      <c r="AP233" s="151"/>
      <c r="AQ233" s="151"/>
      <c r="AR233" s="48">
        <v>1</v>
      </c>
      <c r="AS233" s="23"/>
      <c r="AT233" s="23"/>
    </row>
    <row r="234" spans="1:47" s="12" customFormat="1" ht="21" customHeight="1">
      <c r="A234" s="18">
        <v>232</v>
      </c>
      <c r="B234" s="19">
        <v>1198100026863</v>
      </c>
      <c r="C234" s="20" t="s">
        <v>71</v>
      </c>
      <c r="D234" s="20" t="s">
        <v>358</v>
      </c>
      <c r="E234" s="20" t="s">
        <v>299</v>
      </c>
      <c r="F234" s="21">
        <v>1</v>
      </c>
      <c r="G234" s="21"/>
      <c r="H234" s="22">
        <v>1</v>
      </c>
      <c r="I234" s="20" t="s">
        <v>345</v>
      </c>
      <c r="J234" s="21" t="s">
        <v>344</v>
      </c>
      <c r="K234" s="21">
        <v>0</v>
      </c>
      <c r="L234" s="21">
        <v>0</v>
      </c>
      <c r="M234" s="21">
        <v>0</v>
      </c>
      <c r="N234" s="21">
        <v>0</v>
      </c>
      <c r="O234" s="21">
        <v>1</v>
      </c>
      <c r="P234" s="21">
        <v>0</v>
      </c>
      <c r="Q234" s="151">
        <v>1</v>
      </c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>
        <v>1</v>
      </c>
      <c r="AO234" s="151"/>
      <c r="AP234" s="151"/>
      <c r="AQ234" s="151"/>
      <c r="AR234" s="48"/>
      <c r="AS234" s="23"/>
      <c r="AT234" s="23"/>
    </row>
    <row r="235" spans="1:47" s="12" customFormat="1" ht="21" customHeight="1">
      <c r="A235" s="18">
        <v>233</v>
      </c>
      <c r="B235" s="19">
        <v>1198100032944</v>
      </c>
      <c r="C235" s="20" t="s">
        <v>71</v>
      </c>
      <c r="D235" s="20" t="s">
        <v>191</v>
      </c>
      <c r="E235" s="20" t="s">
        <v>343</v>
      </c>
      <c r="F235" s="21">
        <v>1</v>
      </c>
      <c r="G235" s="21"/>
      <c r="H235" s="22">
        <v>1</v>
      </c>
      <c r="I235" s="20" t="s">
        <v>345</v>
      </c>
      <c r="J235" s="21" t="s">
        <v>344</v>
      </c>
      <c r="K235" s="21">
        <v>0</v>
      </c>
      <c r="L235" s="21">
        <v>0</v>
      </c>
      <c r="M235" s="21">
        <v>0</v>
      </c>
      <c r="N235" s="21">
        <v>0</v>
      </c>
      <c r="O235" s="21">
        <v>1</v>
      </c>
      <c r="P235" s="21">
        <v>0</v>
      </c>
      <c r="Q235" s="151">
        <v>1</v>
      </c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>
        <v>1</v>
      </c>
      <c r="AO235" s="151"/>
      <c r="AP235" s="151"/>
      <c r="AQ235" s="151"/>
      <c r="AR235" s="48"/>
      <c r="AS235" s="23"/>
      <c r="AT235" s="23"/>
    </row>
    <row r="236" spans="1:47" s="12" customFormat="1" ht="21" customHeight="1">
      <c r="A236" s="18">
        <v>234</v>
      </c>
      <c r="B236" s="19">
        <v>1199900665730</v>
      </c>
      <c r="C236" s="20" t="s">
        <v>71</v>
      </c>
      <c r="D236" s="20" t="s">
        <v>359</v>
      </c>
      <c r="E236" s="20" t="s">
        <v>360</v>
      </c>
      <c r="F236" s="21">
        <v>1</v>
      </c>
      <c r="G236" s="21"/>
      <c r="H236" s="22">
        <v>1</v>
      </c>
      <c r="I236" s="20" t="s">
        <v>345</v>
      </c>
      <c r="J236" s="21" t="s">
        <v>344</v>
      </c>
      <c r="K236" s="26"/>
      <c r="L236" s="26"/>
      <c r="M236" s="26"/>
      <c r="N236" s="26"/>
      <c r="O236" s="26"/>
      <c r="P236" s="26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>
        <v>1</v>
      </c>
      <c r="AO236" s="151"/>
      <c r="AP236" s="151"/>
      <c r="AQ236" s="151"/>
      <c r="AR236" s="48"/>
      <c r="AS236" s="23"/>
      <c r="AT236" s="23"/>
    </row>
    <row r="237" spans="1:47" s="12" customFormat="1" ht="21" customHeight="1">
      <c r="A237" s="18">
        <v>235</v>
      </c>
      <c r="B237" s="57">
        <v>3191100427540</v>
      </c>
      <c r="C237" s="58" t="s">
        <v>55</v>
      </c>
      <c r="D237" s="58" t="s">
        <v>361</v>
      </c>
      <c r="E237" s="58" t="s">
        <v>362</v>
      </c>
      <c r="F237" s="79">
        <v>2</v>
      </c>
      <c r="G237" s="79"/>
      <c r="H237" s="80">
        <v>9</v>
      </c>
      <c r="I237" s="58" t="s">
        <v>345</v>
      </c>
      <c r="J237" s="79" t="s">
        <v>344</v>
      </c>
      <c r="K237" s="79">
        <v>0</v>
      </c>
      <c r="L237" s="79">
        <v>0</v>
      </c>
      <c r="M237" s="79">
        <v>1</v>
      </c>
      <c r="N237" s="79">
        <v>0</v>
      </c>
      <c r="O237" s="79">
        <v>0</v>
      </c>
      <c r="P237" s="79">
        <v>0</v>
      </c>
      <c r="Q237" s="298"/>
      <c r="R237" s="298"/>
      <c r="S237" s="298"/>
      <c r="T237" s="298"/>
      <c r="U237" s="298"/>
      <c r="V237" s="298"/>
      <c r="W237" s="298">
        <v>1</v>
      </c>
      <c r="X237" s="298"/>
      <c r="Y237" s="298">
        <v>1</v>
      </c>
      <c r="Z237" s="298"/>
      <c r="AA237" s="298"/>
      <c r="AB237" s="298"/>
      <c r="AC237" s="298"/>
      <c r="AD237" s="298"/>
      <c r="AE237" s="298"/>
      <c r="AF237" s="298"/>
      <c r="AG237" s="298"/>
      <c r="AH237" s="298"/>
      <c r="AI237" s="298"/>
      <c r="AJ237" s="298"/>
      <c r="AK237" s="298"/>
      <c r="AL237" s="298"/>
      <c r="AM237" s="298"/>
      <c r="AN237" s="298">
        <v>1</v>
      </c>
      <c r="AO237" s="298"/>
      <c r="AP237" s="298"/>
      <c r="AQ237" s="151"/>
      <c r="AR237" s="48"/>
      <c r="AS237" s="23">
        <v>1</v>
      </c>
      <c r="AT237" s="60" t="s">
        <v>1353</v>
      </c>
    </row>
    <row r="238" spans="1:47" s="12" customFormat="1" ht="21" customHeight="1">
      <c r="A238" s="18">
        <v>236</v>
      </c>
      <c r="B238" s="19">
        <v>3191100153415</v>
      </c>
      <c r="C238" s="20" t="s">
        <v>55</v>
      </c>
      <c r="D238" s="20" t="s">
        <v>363</v>
      </c>
      <c r="E238" s="20" t="s">
        <v>364</v>
      </c>
      <c r="F238" s="21">
        <v>2</v>
      </c>
      <c r="G238" s="21"/>
      <c r="H238" s="24">
        <v>10</v>
      </c>
      <c r="I238" s="20" t="s">
        <v>345</v>
      </c>
      <c r="J238" s="21" t="s">
        <v>344</v>
      </c>
      <c r="K238" s="26"/>
      <c r="L238" s="26"/>
      <c r="M238" s="26"/>
      <c r="N238" s="26"/>
      <c r="O238" s="26"/>
      <c r="P238" s="26"/>
      <c r="Q238" s="151"/>
      <c r="R238" s="151"/>
      <c r="S238" s="151"/>
      <c r="T238" s="151"/>
      <c r="U238" s="151"/>
      <c r="V238" s="151"/>
      <c r="W238" s="151"/>
      <c r="X238" s="151">
        <v>1</v>
      </c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>
        <v>1</v>
      </c>
      <c r="AO238" s="151"/>
      <c r="AP238" s="151"/>
      <c r="AQ238" s="151"/>
      <c r="AR238" s="48"/>
      <c r="AS238" s="23"/>
      <c r="AT238" s="23"/>
    </row>
    <row r="239" spans="1:47" s="12" customFormat="1" ht="21" customHeight="1">
      <c r="A239" s="18">
        <v>237</v>
      </c>
      <c r="B239" s="19">
        <v>3130100191375</v>
      </c>
      <c r="C239" s="20" t="s">
        <v>50</v>
      </c>
      <c r="D239" s="20" t="s">
        <v>365</v>
      </c>
      <c r="E239" s="20" t="s">
        <v>366</v>
      </c>
      <c r="F239" s="21">
        <v>1</v>
      </c>
      <c r="G239" s="21"/>
      <c r="H239" s="24">
        <v>9</v>
      </c>
      <c r="I239" s="20" t="s">
        <v>345</v>
      </c>
      <c r="J239" s="21" t="s">
        <v>344</v>
      </c>
      <c r="K239" s="21">
        <v>0</v>
      </c>
      <c r="L239" s="21">
        <v>0</v>
      </c>
      <c r="M239" s="21">
        <v>0</v>
      </c>
      <c r="N239" s="21">
        <v>1</v>
      </c>
      <c r="O239" s="21">
        <v>0</v>
      </c>
      <c r="P239" s="21">
        <v>0</v>
      </c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>
        <v>1</v>
      </c>
      <c r="AO239" s="151"/>
      <c r="AP239" s="151"/>
      <c r="AQ239" s="151"/>
      <c r="AR239" s="48"/>
      <c r="AS239" s="23"/>
      <c r="AT239" s="23"/>
    </row>
    <row r="240" spans="1:47" s="12" customFormat="1" ht="21" customHeight="1">
      <c r="A240" s="18">
        <v>238</v>
      </c>
      <c r="B240" s="19">
        <v>3331200056207</v>
      </c>
      <c r="C240" s="20" t="s">
        <v>50</v>
      </c>
      <c r="D240" s="20" t="s">
        <v>367</v>
      </c>
      <c r="E240" s="20" t="s">
        <v>368</v>
      </c>
      <c r="F240" s="21">
        <v>1</v>
      </c>
      <c r="G240" s="21"/>
      <c r="H240" s="24">
        <v>10</v>
      </c>
      <c r="I240" s="20" t="s">
        <v>345</v>
      </c>
      <c r="J240" s="21" t="s">
        <v>344</v>
      </c>
      <c r="K240" s="21">
        <v>0</v>
      </c>
      <c r="L240" s="21">
        <v>0</v>
      </c>
      <c r="M240" s="21">
        <v>1</v>
      </c>
      <c r="N240" s="21">
        <v>0</v>
      </c>
      <c r="O240" s="21">
        <v>0</v>
      </c>
      <c r="P240" s="21">
        <v>0</v>
      </c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>
        <v>1</v>
      </c>
      <c r="AO240" s="151"/>
      <c r="AP240" s="151"/>
      <c r="AQ240" s="151"/>
      <c r="AR240" s="48">
        <v>1</v>
      </c>
      <c r="AS240" s="23"/>
      <c r="AT240" s="23"/>
    </row>
    <row r="241" spans="1:46" s="12" customFormat="1" ht="21" customHeight="1">
      <c r="A241" s="18">
        <v>239</v>
      </c>
      <c r="B241" s="19">
        <v>3191100084766</v>
      </c>
      <c r="C241" s="20" t="s">
        <v>55</v>
      </c>
      <c r="D241" s="20" t="s">
        <v>143</v>
      </c>
      <c r="E241" s="20" t="s">
        <v>369</v>
      </c>
      <c r="F241" s="21">
        <v>2</v>
      </c>
      <c r="G241" s="21"/>
      <c r="H241" s="24">
        <v>3</v>
      </c>
      <c r="I241" s="20" t="s">
        <v>345</v>
      </c>
      <c r="J241" s="21" t="s">
        <v>344</v>
      </c>
      <c r="K241" s="21">
        <v>1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151">
        <v>1</v>
      </c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>
        <v>1</v>
      </c>
      <c r="AO241" s="151"/>
      <c r="AP241" s="151"/>
      <c r="AQ241" s="151"/>
      <c r="AR241" s="48">
        <v>1</v>
      </c>
      <c r="AS241" s="23"/>
      <c r="AT241" s="23"/>
    </row>
    <row r="242" spans="1:46" s="12" customFormat="1" ht="21" customHeight="1">
      <c r="A242" s="18">
        <v>240</v>
      </c>
      <c r="B242" s="19">
        <v>5191100003193</v>
      </c>
      <c r="C242" s="20" t="s">
        <v>50</v>
      </c>
      <c r="D242" s="20" t="s">
        <v>370</v>
      </c>
      <c r="E242" s="20" t="s">
        <v>371</v>
      </c>
      <c r="F242" s="21">
        <v>1</v>
      </c>
      <c r="G242" s="21"/>
      <c r="H242" s="22">
        <v>1</v>
      </c>
      <c r="I242" s="20" t="s">
        <v>345</v>
      </c>
      <c r="J242" s="21" t="s">
        <v>344</v>
      </c>
      <c r="K242" s="21">
        <v>0</v>
      </c>
      <c r="L242" s="21">
        <v>0</v>
      </c>
      <c r="M242" s="21">
        <v>1</v>
      </c>
      <c r="N242" s="21">
        <v>0</v>
      </c>
      <c r="O242" s="21">
        <v>0</v>
      </c>
      <c r="P242" s="21">
        <v>0</v>
      </c>
      <c r="Q242" s="151"/>
      <c r="R242" s="151">
        <v>1</v>
      </c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>
        <v>1</v>
      </c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>
        <v>1</v>
      </c>
      <c r="AO242" s="151"/>
      <c r="AP242" s="151"/>
      <c r="AQ242" s="151"/>
      <c r="AR242" s="48"/>
      <c r="AS242" s="23"/>
      <c r="AT242" s="23"/>
    </row>
    <row r="243" spans="1:46" s="12" customFormat="1" ht="21" customHeight="1">
      <c r="A243" s="18">
        <v>241</v>
      </c>
      <c r="B243" s="19">
        <v>3670200783041</v>
      </c>
      <c r="C243" s="20" t="s">
        <v>64</v>
      </c>
      <c r="D243" s="20" t="s">
        <v>372</v>
      </c>
      <c r="E243" s="20" t="s">
        <v>373</v>
      </c>
      <c r="F243" s="21">
        <v>2</v>
      </c>
      <c r="G243" s="21"/>
      <c r="H243" s="24">
        <v>10</v>
      </c>
      <c r="I243" s="20" t="s">
        <v>345</v>
      </c>
      <c r="J243" s="21" t="s">
        <v>344</v>
      </c>
      <c r="K243" s="21">
        <v>0</v>
      </c>
      <c r="L243" s="21">
        <v>1</v>
      </c>
      <c r="M243" s="21">
        <v>0</v>
      </c>
      <c r="N243" s="21">
        <v>0</v>
      </c>
      <c r="O243" s="21">
        <v>0</v>
      </c>
      <c r="P243" s="21">
        <v>0</v>
      </c>
      <c r="Q243" s="151"/>
      <c r="R243" s="151"/>
      <c r="S243" s="151"/>
      <c r="T243" s="151"/>
      <c r="U243" s="151"/>
      <c r="V243" s="151"/>
      <c r="W243" s="151"/>
      <c r="X243" s="151">
        <v>1</v>
      </c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>
        <v>1</v>
      </c>
      <c r="AO243" s="151"/>
      <c r="AP243" s="151"/>
      <c r="AQ243" s="151"/>
      <c r="AR243" s="48"/>
      <c r="AS243" s="23"/>
      <c r="AT243" s="23"/>
    </row>
    <row r="244" spans="1:46" s="12" customFormat="1" ht="21" customHeight="1">
      <c r="A244" s="18">
        <v>242</v>
      </c>
      <c r="B244" s="19">
        <v>5191100025791</v>
      </c>
      <c r="C244" s="20" t="s">
        <v>50</v>
      </c>
      <c r="D244" s="20" t="s">
        <v>374</v>
      </c>
      <c r="E244" s="20" t="s">
        <v>375</v>
      </c>
      <c r="F244" s="21">
        <v>1</v>
      </c>
      <c r="G244" s="21"/>
      <c r="H244" s="24">
        <v>9</v>
      </c>
      <c r="I244" s="20" t="s">
        <v>345</v>
      </c>
      <c r="J244" s="21" t="s">
        <v>344</v>
      </c>
      <c r="K244" s="21">
        <v>0</v>
      </c>
      <c r="L244" s="21">
        <v>0</v>
      </c>
      <c r="M244" s="21">
        <v>1</v>
      </c>
      <c r="N244" s="21">
        <v>0</v>
      </c>
      <c r="O244" s="21">
        <v>0</v>
      </c>
      <c r="P244" s="21">
        <v>0</v>
      </c>
      <c r="Q244" s="151">
        <v>1</v>
      </c>
      <c r="R244" s="151">
        <v>1</v>
      </c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>
        <v>1</v>
      </c>
      <c r="AO244" s="151"/>
      <c r="AP244" s="151"/>
      <c r="AQ244" s="151"/>
      <c r="AR244" s="48"/>
      <c r="AS244" s="23"/>
      <c r="AT244" s="23"/>
    </row>
    <row r="245" spans="1:46" s="12" customFormat="1" ht="21" customHeight="1">
      <c r="A245" s="18">
        <v>243</v>
      </c>
      <c r="B245" s="19">
        <v>2191100023718</v>
      </c>
      <c r="C245" s="20" t="s">
        <v>50</v>
      </c>
      <c r="D245" s="20" t="s">
        <v>376</v>
      </c>
      <c r="E245" s="20" t="s">
        <v>377</v>
      </c>
      <c r="F245" s="21">
        <v>1</v>
      </c>
      <c r="G245" s="21"/>
      <c r="H245" s="22">
        <v>1</v>
      </c>
      <c r="I245" s="20" t="s">
        <v>345</v>
      </c>
      <c r="J245" s="21" t="s">
        <v>344</v>
      </c>
      <c r="K245" s="21">
        <v>0</v>
      </c>
      <c r="L245" s="21">
        <v>0</v>
      </c>
      <c r="M245" s="21">
        <v>1</v>
      </c>
      <c r="N245" s="21">
        <v>0</v>
      </c>
      <c r="O245" s="21">
        <v>0</v>
      </c>
      <c r="P245" s="21">
        <v>0</v>
      </c>
      <c r="Q245" s="151"/>
      <c r="R245" s="151"/>
      <c r="S245" s="151"/>
      <c r="T245" s="151"/>
      <c r="U245" s="151">
        <v>1</v>
      </c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>
        <v>1</v>
      </c>
      <c r="AM245" s="151"/>
      <c r="AN245" s="151">
        <v>1</v>
      </c>
      <c r="AO245" s="151"/>
      <c r="AP245" s="151"/>
      <c r="AQ245" s="151"/>
      <c r="AR245" s="48"/>
      <c r="AS245" s="23"/>
      <c r="AT245" s="23"/>
    </row>
    <row r="246" spans="1:46" s="12" customFormat="1" ht="21" customHeight="1">
      <c r="A246" s="18">
        <v>244</v>
      </c>
      <c r="B246" s="19">
        <v>3302100767781</v>
      </c>
      <c r="C246" s="20" t="s">
        <v>50</v>
      </c>
      <c r="D246" s="20" t="s">
        <v>379</v>
      </c>
      <c r="E246" s="20" t="s">
        <v>380</v>
      </c>
      <c r="F246" s="21">
        <v>1</v>
      </c>
      <c r="G246" s="21"/>
      <c r="H246" s="22">
        <v>1</v>
      </c>
      <c r="I246" s="20" t="s">
        <v>345</v>
      </c>
      <c r="J246" s="21" t="s">
        <v>344</v>
      </c>
      <c r="K246" s="26"/>
      <c r="L246" s="26"/>
      <c r="M246" s="26"/>
      <c r="N246" s="26"/>
      <c r="O246" s="26"/>
      <c r="P246" s="26"/>
      <c r="Q246" s="151"/>
      <c r="R246" s="151"/>
      <c r="S246" s="151"/>
      <c r="T246" s="151"/>
      <c r="U246" s="151">
        <v>1</v>
      </c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>
        <v>1</v>
      </c>
      <c r="AJ246" s="151"/>
      <c r="AK246" s="151"/>
      <c r="AL246" s="151"/>
      <c r="AM246" s="151"/>
      <c r="AN246" s="151">
        <v>1</v>
      </c>
      <c r="AO246" s="151"/>
      <c r="AP246" s="151"/>
      <c r="AQ246" s="151"/>
      <c r="AR246" s="48"/>
      <c r="AS246" s="23"/>
      <c r="AT246" s="23"/>
    </row>
    <row r="247" spans="1:46" s="12" customFormat="1" ht="21" customHeight="1">
      <c r="A247" s="18">
        <v>245</v>
      </c>
      <c r="B247" s="19">
        <v>3301800496275</v>
      </c>
      <c r="C247" s="20" t="s">
        <v>50</v>
      </c>
      <c r="D247" s="20" t="s">
        <v>381</v>
      </c>
      <c r="E247" s="20" t="s">
        <v>382</v>
      </c>
      <c r="F247" s="21">
        <v>1</v>
      </c>
      <c r="G247" s="21"/>
      <c r="H247" s="24">
        <v>9</v>
      </c>
      <c r="I247" s="20" t="s">
        <v>345</v>
      </c>
      <c r="J247" s="21" t="s">
        <v>344</v>
      </c>
      <c r="K247" s="21">
        <v>1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151"/>
      <c r="R247" s="151"/>
      <c r="S247" s="151"/>
      <c r="T247" s="151"/>
      <c r="U247" s="151">
        <v>1</v>
      </c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>
        <v>1</v>
      </c>
      <c r="AO247" s="151"/>
      <c r="AP247" s="151"/>
      <c r="AQ247" s="151"/>
      <c r="AR247" s="48"/>
      <c r="AS247" s="23"/>
      <c r="AT247" s="23"/>
    </row>
    <row r="248" spans="1:46" s="12" customFormat="1" ht="21" customHeight="1">
      <c r="A248" s="18">
        <v>246</v>
      </c>
      <c r="B248" s="19">
        <v>3191100429755</v>
      </c>
      <c r="C248" s="20" t="s">
        <v>55</v>
      </c>
      <c r="D248" s="20" t="s">
        <v>383</v>
      </c>
      <c r="E248" s="20" t="s">
        <v>384</v>
      </c>
      <c r="F248" s="21">
        <v>2</v>
      </c>
      <c r="G248" s="21"/>
      <c r="H248" s="24">
        <v>10</v>
      </c>
      <c r="I248" s="20" t="s">
        <v>345</v>
      </c>
      <c r="J248" s="21" t="s">
        <v>344</v>
      </c>
      <c r="K248" s="21">
        <v>0</v>
      </c>
      <c r="L248" s="21">
        <v>0</v>
      </c>
      <c r="M248" s="21">
        <v>1</v>
      </c>
      <c r="N248" s="21">
        <v>0</v>
      </c>
      <c r="O248" s="21">
        <v>0</v>
      </c>
      <c r="P248" s="21">
        <v>0</v>
      </c>
      <c r="Q248" s="151"/>
      <c r="R248" s="151">
        <v>1</v>
      </c>
      <c r="S248" s="151"/>
      <c r="T248" s="151"/>
      <c r="U248" s="151"/>
      <c r="V248" s="151">
        <v>1</v>
      </c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>
        <v>1</v>
      </c>
      <c r="AO248" s="151"/>
      <c r="AP248" s="151"/>
      <c r="AQ248" s="151"/>
      <c r="AR248" s="48"/>
      <c r="AS248" s="23"/>
      <c r="AT248" s="23"/>
    </row>
    <row r="249" spans="1:46" s="12" customFormat="1" ht="21" customHeight="1">
      <c r="A249" s="18">
        <v>247</v>
      </c>
      <c r="B249" s="19">
        <v>3191100303743</v>
      </c>
      <c r="C249" s="20" t="s">
        <v>50</v>
      </c>
      <c r="D249" s="20" t="s">
        <v>385</v>
      </c>
      <c r="E249" s="20" t="s">
        <v>355</v>
      </c>
      <c r="F249" s="21">
        <v>1</v>
      </c>
      <c r="G249" s="21"/>
      <c r="H249" s="24">
        <v>9</v>
      </c>
      <c r="I249" s="20" t="s">
        <v>345</v>
      </c>
      <c r="J249" s="21" t="s">
        <v>344</v>
      </c>
      <c r="K249" s="21">
        <v>0</v>
      </c>
      <c r="L249" s="21">
        <v>0</v>
      </c>
      <c r="M249" s="21">
        <v>1</v>
      </c>
      <c r="N249" s="21">
        <v>0</v>
      </c>
      <c r="O249" s="21">
        <v>0</v>
      </c>
      <c r="P249" s="21">
        <v>0</v>
      </c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>
        <v>1</v>
      </c>
      <c r="AO249" s="151"/>
      <c r="AP249" s="151"/>
      <c r="AQ249" s="151"/>
      <c r="AR249" s="48">
        <v>1</v>
      </c>
      <c r="AS249" s="23"/>
      <c r="AT249" s="23"/>
    </row>
    <row r="250" spans="1:46" s="12" customFormat="1" ht="21" customHeight="1">
      <c r="A250" s="18">
        <v>248</v>
      </c>
      <c r="B250" s="19">
        <v>1309801459854</v>
      </c>
      <c r="C250" s="20" t="s">
        <v>71</v>
      </c>
      <c r="D250" s="20" t="s">
        <v>386</v>
      </c>
      <c r="E250" s="20" t="s">
        <v>387</v>
      </c>
      <c r="F250" s="21">
        <v>1</v>
      </c>
      <c r="G250" s="21"/>
      <c r="H250" s="24">
        <v>4</v>
      </c>
      <c r="I250" s="20" t="s">
        <v>345</v>
      </c>
      <c r="J250" s="21" t="s">
        <v>344</v>
      </c>
      <c r="K250" s="21">
        <v>1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>
        <v>1</v>
      </c>
      <c r="AO250" s="151"/>
      <c r="AP250" s="151"/>
      <c r="AQ250" s="151"/>
      <c r="AR250" s="48"/>
      <c r="AS250" s="23"/>
      <c r="AT250" s="23"/>
    </row>
    <row r="251" spans="1:46" s="12" customFormat="1" ht="21" customHeight="1">
      <c r="A251" s="18">
        <v>249</v>
      </c>
      <c r="B251" s="19">
        <v>5191100030875</v>
      </c>
      <c r="C251" s="20" t="s">
        <v>64</v>
      </c>
      <c r="D251" s="20" t="s">
        <v>388</v>
      </c>
      <c r="E251" s="20" t="s">
        <v>389</v>
      </c>
      <c r="F251" s="21">
        <v>2</v>
      </c>
      <c r="G251" s="21"/>
      <c r="H251" s="22">
        <v>1</v>
      </c>
      <c r="I251" s="20" t="s">
        <v>345</v>
      </c>
      <c r="J251" s="21" t="s">
        <v>344</v>
      </c>
      <c r="K251" s="26"/>
      <c r="L251" s="26"/>
      <c r="M251" s="26"/>
      <c r="N251" s="26"/>
      <c r="O251" s="26"/>
      <c r="P251" s="26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>
        <v>1</v>
      </c>
      <c r="AO251" s="151"/>
      <c r="AP251" s="151"/>
      <c r="AQ251" s="151"/>
      <c r="AR251" s="48"/>
      <c r="AS251" s="23"/>
      <c r="AT251" s="23"/>
    </row>
    <row r="252" spans="1:46" s="12" customFormat="1" ht="21" customHeight="1">
      <c r="A252" s="18">
        <v>250</v>
      </c>
      <c r="B252" s="19">
        <v>3191100141263</v>
      </c>
      <c r="C252" s="20" t="s">
        <v>64</v>
      </c>
      <c r="D252" s="20" t="s">
        <v>390</v>
      </c>
      <c r="E252" s="20" t="s">
        <v>391</v>
      </c>
      <c r="F252" s="21">
        <v>2</v>
      </c>
      <c r="G252" s="21"/>
      <c r="H252" s="22">
        <v>1</v>
      </c>
      <c r="I252" s="20" t="s">
        <v>345</v>
      </c>
      <c r="J252" s="21" t="s">
        <v>344</v>
      </c>
      <c r="K252" s="21">
        <v>1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>
        <v>1</v>
      </c>
      <c r="AO252" s="151"/>
      <c r="AP252" s="151"/>
      <c r="AQ252" s="151"/>
      <c r="AR252" s="48">
        <v>1</v>
      </c>
      <c r="AS252" s="23"/>
      <c r="AT252" s="23"/>
    </row>
    <row r="253" spans="1:46" s="12" customFormat="1" ht="21" customHeight="1">
      <c r="A253" s="18">
        <v>251</v>
      </c>
      <c r="B253" s="19">
        <v>3191100563338</v>
      </c>
      <c r="C253" s="20" t="s">
        <v>50</v>
      </c>
      <c r="D253" s="20" t="s">
        <v>392</v>
      </c>
      <c r="E253" s="20" t="s">
        <v>393</v>
      </c>
      <c r="F253" s="21">
        <v>1</v>
      </c>
      <c r="G253" s="21"/>
      <c r="H253" s="24">
        <v>10</v>
      </c>
      <c r="I253" s="20" t="s">
        <v>345</v>
      </c>
      <c r="J253" s="21" t="s">
        <v>344</v>
      </c>
      <c r="K253" s="21">
        <v>0</v>
      </c>
      <c r="L253" s="21">
        <v>1</v>
      </c>
      <c r="M253" s="21">
        <v>0</v>
      </c>
      <c r="N253" s="21">
        <v>0</v>
      </c>
      <c r="O253" s="21">
        <v>0</v>
      </c>
      <c r="P253" s="21">
        <v>0</v>
      </c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>
        <v>1</v>
      </c>
      <c r="AO253" s="151"/>
      <c r="AP253" s="151"/>
      <c r="AQ253" s="151"/>
      <c r="AR253" s="48"/>
      <c r="AS253" s="23"/>
      <c r="AT253" s="23"/>
    </row>
    <row r="254" spans="1:46" s="12" customFormat="1" ht="21" customHeight="1">
      <c r="A254" s="18">
        <v>252</v>
      </c>
      <c r="B254" s="19">
        <v>3100500656405</v>
      </c>
      <c r="C254" s="20" t="s">
        <v>55</v>
      </c>
      <c r="D254" s="20" t="s">
        <v>395</v>
      </c>
      <c r="E254" s="20" t="s">
        <v>396</v>
      </c>
      <c r="F254" s="21">
        <v>2</v>
      </c>
      <c r="G254" s="21"/>
      <c r="H254" s="24">
        <v>9</v>
      </c>
      <c r="I254" s="20" t="s">
        <v>345</v>
      </c>
      <c r="J254" s="21" t="s">
        <v>344</v>
      </c>
      <c r="K254" s="21">
        <v>1</v>
      </c>
      <c r="L254" s="21">
        <v>1</v>
      </c>
      <c r="M254" s="21">
        <v>1</v>
      </c>
      <c r="N254" s="21">
        <v>0</v>
      </c>
      <c r="O254" s="21">
        <v>0</v>
      </c>
      <c r="P254" s="21">
        <v>0</v>
      </c>
      <c r="Q254" s="151"/>
      <c r="R254" s="151"/>
      <c r="S254" s="151"/>
      <c r="T254" s="151"/>
      <c r="U254" s="151">
        <v>1</v>
      </c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>
        <v>1</v>
      </c>
      <c r="AO254" s="151"/>
      <c r="AP254" s="151"/>
      <c r="AQ254" s="151"/>
      <c r="AR254" s="48">
        <v>1</v>
      </c>
      <c r="AS254" s="23"/>
      <c r="AT254" s="23"/>
    </row>
    <row r="255" spans="1:46" s="12" customFormat="1" ht="21" customHeight="1">
      <c r="A255" s="18">
        <v>253</v>
      </c>
      <c r="B255" s="19">
        <v>3191100376783</v>
      </c>
      <c r="C255" s="20" t="s">
        <v>64</v>
      </c>
      <c r="D255" s="20" t="s">
        <v>397</v>
      </c>
      <c r="E255" s="20" t="s">
        <v>341</v>
      </c>
      <c r="F255" s="21">
        <v>2</v>
      </c>
      <c r="G255" s="21"/>
      <c r="H255" s="24">
        <v>3</v>
      </c>
      <c r="I255" s="20" t="s">
        <v>345</v>
      </c>
      <c r="J255" s="21" t="s">
        <v>344</v>
      </c>
      <c r="K255" s="21">
        <v>0</v>
      </c>
      <c r="L255" s="21">
        <v>0</v>
      </c>
      <c r="M255" s="21">
        <v>0</v>
      </c>
      <c r="N255" s="21">
        <v>0</v>
      </c>
      <c r="O255" s="21">
        <v>1</v>
      </c>
      <c r="P255" s="21">
        <v>0</v>
      </c>
      <c r="Q255" s="151"/>
      <c r="R255" s="151"/>
      <c r="S255" s="151"/>
      <c r="T255" s="151"/>
      <c r="U255" s="151">
        <v>1</v>
      </c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>
        <v>1</v>
      </c>
      <c r="AO255" s="151"/>
      <c r="AP255" s="151"/>
      <c r="AQ255" s="151"/>
      <c r="AR255" s="48">
        <v>1</v>
      </c>
      <c r="AS255" s="23"/>
      <c r="AT255" s="23"/>
    </row>
    <row r="256" spans="1:46" s="12" customFormat="1" ht="21" customHeight="1">
      <c r="A256" s="18">
        <v>254</v>
      </c>
      <c r="B256" s="19">
        <v>3191100023511</v>
      </c>
      <c r="C256" s="20" t="s">
        <v>64</v>
      </c>
      <c r="D256" s="20" t="s">
        <v>398</v>
      </c>
      <c r="E256" s="20" t="s">
        <v>399</v>
      </c>
      <c r="F256" s="21">
        <v>2</v>
      </c>
      <c r="G256" s="21"/>
      <c r="H256" s="24">
        <v>3</v>
      </c>
      <c r="I256" s="20" t="s">
        <v>345</v>
      </c>
      <c r="J256" s="21" t="s">
        <v>344</v>
      </c>
      <c r="K256" s="21">
        <v>0</v>
      </c>
      <c r="L256" s="21">
        <v>0</v>
      </c>
      <c r="M256" s="21">
        <v>1</v>
      </c>
      <c r="N256" s="21">
        <v>1</v>
      </c>
      <c r="O256" s="21">
        <v>0</v>
      </c>
      <c r="P256" s="21">
        <v>0</v>
      </c>
      <c r="Q256" s="151"/>
      <c r="R256" s="151"/>
      <c r="S256" s="151"/>
      <c r="T256" s="151"/>
      <c r="U256" s="151">
        <v>1</v>
      </c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>
        <v>1</v>
      </c>
      <c r="AO256" s="151"/>
      <c r="AP256" s="151"/>
      <c r="AQ256" s="151"/>
      <c r="AR256" s="48"/>
      <c r="AS256" s="23"/>
      <c r="AT256" s="23"/>
    </row>
    <row r="257" spans="1:46" s="12" customFormat="1" ht="21" customHeight="1">
      <c r="A257" s="18">
        <v>255</v>
      </c>
      <c r="B257" s="19">
        <v>3191100086556</v>
      </c>
      <c r="C257" s="20" t="s">
        <v>55</v>
      </c>
      <c r="D257" s="20" t="s">
        <v>400</v>
      </c>
      <c r="E257" s="20" t="s">
        <v>391</v>
      </c>
      <c r="F257" s="21">
        <v>2</v>
      </c>
      <c r="G257" s="21"/>
      <c r="H257" s="22">
        <v>1</v>
      </c>
      <c r="I257" s="20" t="s">
        <v>345</v>
      </c>
      <c r="J257" s="21" t="s">
        <v>344</v>
      </c>
      <c r="K257" s="21">
        <v>0</v>
      </c>
      <c r="L257" s="21">
        <v>0</v>
      </c>
      <c r="M257" s="21">
        <v>1</v>
      </c>
      <c r="N257" s="21">
        <v>0</v>
      </c>
      <c r="O257" s="21">
        <v>0</v>
      </c>
      <c r="P257" s="21">
        <v>0</v>
      </c>
      <c r="Q257" s="151"/>
      <c r="R257" s="151"/>
      <c r="S257" s="151"/>
      <c r="T257" s="151"/>
      <c r="U257" s="151"/>
      <c r="V257" s="151">
        <v>1</v>
      </c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>
        <v>1</v>
      </c>
      <c r="AO257" s="151"/>
      <c r="AP257" s="151"/>
      <c r="AQ257" s="151"/>
      <c r="AR257" s="48"/>
      <c r="AS257" s="23"/>
      <c r="AT257" s="23"/>
    </row>
    <row r="258" spans="1:46" s="12" customFormat="1" ht="21" customHeight="1">
      <c r="A258" s="18">
        <v>256</v>
      </c>
      <c r="B258" s="19">
        <v>3191100136707</v>
      </c>
      <c r="C258" s="20" t="s">
        <v>55</v>
      </c>
      <c r="D258" s="20" t="s">
        <v>101</v>
      </c>
      <c r="E258" s="20" t="s">
        <v>401</v>
      </c>
      <c r="F258" s="21">
        <v>2</v>
      </c>
      <c r="G258" s="21"/>
      <c r="H258" s="22">
        <v>1</v>
      </c>
      <c r="I258" s="20" t="s">
        <v>345</v>
      </c>
      <c r="J258" s="21" t="s">
        <v>344</v>
      </c>
      <c r="K258" s="21">
        <v>0</v>
      </c>
      <c r="L258" s="21">
        <v>0</v>
      </c>
      <c r="M258" s="21">
        <v>1</v>
      </c>
      <c r="N258" s="21">
        <v>0</v>
      </c>
      <c r="O258" s="21">
        <v>0</v>
      </c>
      <c r="P258" s="21">
        <v>0</v>
      </c>
      <c r="Q258" s="151"/>
      <c r="R258" s="151"/>
      <c r="S258" s="151"/>
      <c r="T258" s="151"/>
      <c r="U258" s="151"/>
      <c r="V258" s="151">
        <v>1</v>
      </c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>
        <v>1</v>
      </c>
      <c r="AM258" s="151"/>
      <c r="AN258" s="151">
        <v>1</v>
      </c>
      <c r="AO258" s="151"/>
      <c r="AP258" s="151"/>
      <c r="AQ258" s="151"/>
      <c r="AR258" s="48"/>
      <c r="AS258" s="23"/>
      <c r="AT258" s="23"/>
    </row>
    <row r="259" spans="1:46" s="12" customFormat="1" ht="21" customHeight="1">
      <c r="A259" s="18">
        <v>257</v>
      </c>
      <c r="B259" s="19">
        <v>3191100138211</v>
      </c>
      <c r="C259" s="20" t="s">
        <v>64</v>
      </c>
      <c r="D259" s="20" t="s">
        <v>402</v>
      </c>
      <c r="E259" s="20" t="s">
        <v>403</v>
      </c>
      <c r="F259" s="21">
        <v>2</v>
      </c>
      <c r="G259" s="21"/>
      <c r="H259" s="22">
        <v>1</v>
      </c>
      <c r="I259" s="20" t="s">
        <v>345</v>
      </c>
      <c r="J259" s="21" t="s">
        <v>344</v>
      </c>
      <c r="K259" s="21">
        <v>0</v>
      </c>
      <c r="L259" s="21">
        <v>0</v>
      </c>
      <c r="M259" s="21">
        <v>1</v>
      </c>
      <c r="N259" s="21">
        <v>0</v>
      </c>
      <c r="O259" s="21">
        <v>0</v>
      </c>
      <c r="P259" s="21">
        <v>0</v>
      </c>
      <c r="Q259" s="151"/>
      <c r="R259" s="151"/>
      <c r="S259" s="151"/>
      <c r="T259" s="151"/>
      <c r="U259" s="151"/>
      <c r="V259" s="151">
        <v>1</v>
      </c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>
        <v>1</v>
      </c>
      <c r="AM259" s="151"/>
      <c r="AN259" s="151">
        <v>1</v>
      </c>
      <c r="AO259" s="151"/>
      <c r="AP259" s="151"/>
      <c r="AQ259" s="151"/>
      <c r="AR259" s="48"/>
      <c r="AS259" s="23"/>
      <c r="AT259" s="23"/>
    </row>
    <row r="260" spans="1:46" s="12" customFormat="1" ht="21" customHeight="1">
      <c r="A260" s="18">
        <v>258</v>
      </c>
      <c r="B260" s="19">
        <v>2120301025997</v>
      </c>
      <c r="C260" s="20" t="s">
        <v>90</v>
      </c>
      <c r="D260" s="20" t="s">
        <v>404</v>
      </c>
      <c r="E260" s="20" t="s">
        <v>405</v>
      </c>
      <c r="F260" s="21">
        <v>2</v>
      </c>
      <c r="G260" s="21"/>
      <c r="H260" s="24">
        <v>9</v>
      </c>
      <c r="I260" s="20" t="s">
        <v>345</v>
      </c>
      <c r="J260" s="21" t="s">
        <v>344</v>
      </c>
      <c r="K260" s="21">
        <v>0</v>
      </c>
      <c r="L260" s="21">
        <v>1</v>
      </c>
      <c r="M260" s="21">
        <v>1</v>
      </c>
      <c r="N260" s="21">
        <v>0</v>
      </c>
      <c r="O260" s="21">
        <v>1</v>
      </c>
      <c r="P260" s="21">
        <v>0</v>
      </c>
      <c r="Q260" s="151"/>
      <c r="R260" s="151">
        <v>1</v>
      </c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>
        <v>1</v>
      </c>
      <c r="AM260" s="151"/>
      <c r="AN260" s="151">
        <v>1</v>
      </c>
      <c r="AO260" s="151"/>
      <c r="AP260" s="151"/>
      <c r="AQ260" s="151"/>
      <c r="AR260" s="48"/>
      <c r="AS260" s="23">
        <v>1</v>
      </c>
      <c r="AT260" s="23"/>
    </row>
    <row r="261" spans="1:46" s="12" customFormat="1" ht="21" customHeight="1">
      <c r="A261" s="18">
        <v>259</v>
      </c>
      <c r="B261" s="19">
        <v>3160101610878</v>
      </c>
      <c r="C261" s="20" t="s">
        <v>50</v>
      </c>
      <c r="D261" s="20" t="s">
        <v>228</v>
      </c>
      <c r="E261" s="20" t="s">
        <v>406</v>
      </c>
      <c r="F261" s="21">
        <v>1</v>
      </c>
      <c r="G261" s="21"/>
      <c r="H261" s="24">
        <v>10</v>
      </c>
      <c r="I261" s="20" t="s">
        <v>345</v>
      </c>
      <c r="J261" s="21" t="s">
        <v>344</v>
      </c>
      <c r="K261" s="21">
        <v>0</v>
      </c>
      <c r="L261" s="21">
        <v>0</v>
      </c>
      <c r="M261" s="21">
        <v>1</v>
      </c>
      <c r="N261" s="21">
        <v>0</v>
      </c>
      <c r="O261" s="21">
        <v>0</v>
      </c>
      <c r="P261" s="21">
        <v>0</v>
      </c>
      <c r="Q261" s="151"/>
      <c r="R261" s="151"/>
      <c r="S261" s="151"/>
      <c r="T261" s="151"/>
      <c r="U261" s="151">
        <v>1</v>
      </c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>
        <v>1</v>
      </c>
      <c r="AO261" s="151"/>
      <c r="AP261" s="151"/>
      <c r="AQ261" s="151"/>
      <c r="AR261" s="48"/>
      <c r="AS261" s="23"/>
      <c r="AT261" s="23"/>
    </row>
    <row r="262" spans="1:46" s="12" customFormat="1" ht="21" customHeight="1">
      <c r="A262" s="18">
        <v>260</v>
      </c>
      <c r="B262" s="19">
        <v>3191100429097</v>
      </c>
      <c r="C262" s="20" t="s">
        <v>50</v>
      </c>
      <c r="D262" s="20" t="s">
        <v>407</v>
      </c>
      <c r="E262" s="20" t="s">
        <v>408</v>
      </c>
      <c r="F262" s="21">
        <v>1</v>
      </c>
      <c r="G262" s="21"/>
      <c r="H262" s="24">
        <v>10</v>
      </c>
      <c r="I262" s="20" t="s">
        <v>345</v>
      </c>
      <c r="J262" s="21" t="s">
        <v>344</v>
      </c>
      <c r="K262" s="21">
        <v>0</v>
      </c>
      <c r="L262" s="21">
        <v>0</v>
      </c>
      <c r="M262" s="21">
        <v>1</v>
      </c>
      <c r="N262" s="21">
        <v>0</v>
      </c>
      <c r="O262" s="21">
        <v>0</v>
      </c>
      <c r="P262" s="21">
        <v>0</v>
      </c>
      <c r="Q262" s="151"/>
      <c r="R262" s="151"/>
      <c r="S262" s="151"/>
      <c r="T262" s="151"/>
      <c r="U262" s="151">
        <v>1</v>
      </c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>
        <v>1</v>
      </c>
      <c r="AO262" s="151"/>
      <c r="AP262" s="151"/>
      <c r="AQ262" s="151"/>
      <c r="AR262" s="48"/>
      <c r="AS262" s="23"/>
      <c r="AT262" s="23"/>
    </row>
    <row r="263" spans="1:46" s="12" customFormat="1" ht="21" customHeight="1">
      <c r="A263" s="18">
        <v>261</v>
      </c>
      <c r="B263" s="19">
        <v>1199999016461</v>
      </c>
      <c r="C263" s="20" t="s">
        <v>71</v>
      </c>
      <c r="D263" s="20" t="s">
        <v>409</v>
      </c>
      <c r="E263" s="20" t="s">
        <v>410</v>
      </c>
      <c r="F263" s="21">
        <v>1</v>
      </c>
      <c r="G263" s="21"/>
      <c r="H263" s="24">
        <v>10</v>
      </c>
      <c r="I263" s="20" t="s">
        <v>345</v>
      </c>
      <c r="J263" s="21" t="s">
        <v>344</v>
      </c>
      <c r="K263" s="21">
        <v>0</v>
      </c>
      <c r="L263" s="21">
        <v>0</v>
      </c>
      <c r="M263" s="21">
        <v>1</v>
      </c>
      <c r="N263" s="21">
        <v>0</v>
      </c>
      <c r="O263" s="21">
        <v>0</v>
      </c>
      <c r="P263" s="21">
        <v>0</v>
      </c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>
        <v>1</v>
      </c>
      <c r="AO263" s="151"/>
      <c r="AP263" s="151"/>
      <c r="AQ263" s="151"/>
      <c r="AR263" s="48">
        <v>1</v>
      </c>
      <c r="AS263" s="23"/>
      <c r="AT263" s="23"/>
    </row>
    <row r="264" spans="1:46" s="12" customFormat="1" ht="21" customHeight="1">
      <c r="A264" s="18">
        <v>262</v>
      </c>
      <c r="B264" s="19">
        <v>1191100089117</v>
      </c>
      <c r="C264" s="20" t="s">
        <v>90</v>
      </c>
      <c r="D264" s="20" t="s">
        <v>234</v>
      </c>
      <c r="E264" s="20" t="s">
        <v>411</v>
      </c>
      <c r="F264" s="21">
        <v>2</v>
      </c>
      <c r="G264" s="21"/>
      <c r="H264" s="24">
        <v>10</v>
      </c>
      <c r="I264" s="20" t="s">
        <v>345</v>
      </c>
      <c r="J264" s="21" t="s">
        <v>344</v>
      </c>
      <c r="K264" s="21">
        <v>0</v>
      </c>
      <c r="L264" s="21">
        <v>1</v>
      </c>
      <c r="M264" s="21">
        <v>0</v>
      </c>
      <c r="N264" s="21">
        <v>0</v>
      </c>
      <c r="O264" s="21">
        <v>0</v>
      </c>
      <c r="P264" s="21">
        <v>0</v>
      </c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>
        <v>1</v>
      </c>
      <c r="AO264" s="151"/>
      <c r="AP264" s="151"/>
      <c r="AQ264" s="151"/>
      <c r="AR264" s="48">
        <v>1</v>
      </c>
      <c r="AS264" s="23"/>
      <c r="AT264" s="23"/>
    </row>
    <row r="265" spans="1:46" s="12" customFormat="1" ht="21" customHeight="1">
      <c r="A265" s="18">
        <v>263</v>
      </c>
      <c r="B265" s="19">
        <v>3191100318538</v>
      </c>
      <c r="C265" s="20" t="s">
        <v>50</v>
      </c>
      <c r="D265" s="20" t="s">
        <v>412</v>
      </c>
      <c r="E265" s="20" t="s">
        <v>413</v>
      </c>
      <c r="F265" s="21">
        <v>1</v>
      </c>
      <c r="G265" s="21"/>
      <c r="H265" s="24">
        <v>11</v>
      </c>
      <c r="I265" s="20" t="s">
        <v>345</v>
      </c>
      <c r="J265" s="21" t="s">
        <v>344</v>
      </c>
      <c r="K265" s="21">
        <v>0</v>
      </c>
      <c r="L265" s="21">
        <v>0</v>
      </c>
      <c r="M265" s="21">
        <v>1</v>
      </c>
      <c r="N265" s="21">
        <v>0</v>
      </c>
      <c r="O265" s="21">
        <v>0</v>
      </c>
      <c r="P265" s="21">
        <v>0</v>
      </c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>
        <v>1</v>
      </c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51">
        <v>1</v>
      </c>
      <c r="AO265" s="151"/>
      <c r="AP265" s="151"/>
      <c r="AQ265" s="151"/>
      <c r="AR265" s="48"/>
      <c r="AS265" s="23"/>
      <c r="AT265" s="23"/>
    </row>
    <row r="266" spans="1:46" s="12" customFormat="1" ht="21" customHeight="1">
      <c r="A266" s="18">
        <v>264</v>
      </c>
      <c r="B266" s="19">
        <v>3191100377879</v>
      </c>
      <c r="C266" s="20" t="s">
        <v>50</v>
      </c>
      <c r="D266" s="20" t="s">
        <v>414</v>
      </c>
      <c r="E266" s="20" t="s">
        <v>415</v>
      </c>
      <c r="F266" s="21">
        <v>1</v>
      </c>
      <c r="G266" s="21"/>
      <c r="H266" s="24">
        <v>4</v>
      </c>
      <c r="I266" s="20" t="s">
        <v>345</v>
      </c>
      <c r="J266" s="21" t="s">
        <v>344</v>
      </c>
      <c r="K266" s="21">
        <v>0</v>
      </c>
      <c r="L266" s="21">
        <v>0</v>
      </c>
      <c r="M266" s="21">
        <v>1</v>
      </c>
      <c r="N266" s="21">
        <v>0</v>
      </c>
      <c r="O266" s="21">
        <v>0</v>
      </c>
      <c r="P266" s="21">
        <v>0</v>
      </c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>
        <v>1</v>
      </c>
      <c r="AO266" s="151"/>
      <c r="AP266" s="151"/>
      <c r="AQ266" s="151"/>
      <c r="AR266" s="48">
        <v>1</v>
      </c>
      <c r="AS266" s="23"/>
      <c r="AT266" s="23"/>
    </row>
    <row r="267" spans="1:46" s="12" customFormat="1" ht="21" customHeight="1">
      <c r="A267" s="18">
        <v>265</v>
      </c>
      <c r="B267" s="19">
        <v>3160101615071</v>
      </c>
      <c r="C267" s="20" t="s">
        <v>50</v>
      </c>
      <c r="D267" s="20" t="s">
        <v>416</v>
      </c>
      <c r="E267" s="20" t="s">
        <v>417</v>
      </c>
      <c r="F267" s="21">
        <v>1</v>
      </c>
      <c r="G267" s="21"/>
      <c r="H267" s="24">
        <v>11</v>
      </c>
      <c r="I267" s="20" t="s">
        <v>345</v>
      </c>
      <c r="J267" s="21" t="s">
        <v>344</v>
      </c>
      <c r="K267" s="26"/>
      <c r="L267" s="26"/>
      <c r="M267" s="26"/>
      <c r="N267" s="26"/>
      <c r="O267" s="26"/>
      <c r="P267" s="26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>
        <v>1</v>
      </c>
      <c r="AO267" s="151"/>
      <c r="AP267" s="151"/>
      <c r="AQ267" s="151"/>
      <c r="AR267" s="48"/>
      <c r="AS267" s="23"/>
      <c r="AT267" s="23"/>
    </row>
    <row r="268" spans="1:46" s="12" customFormat="1" ht="21" customHeight="1">
      <c r="A268" s="18">
        <v>266</v>
      </c>
      <c r="B268" s="19">
        <v>3191100563362</v>
      </c>
      <c r="C268" s="20" t="s">
        <v>64</v>
      </c>
      <c r="D268" s="20" t="s">
        <v>418</v>
      </c>
      <c r="E268" s="20" t="s">
        <v>419</v>
      </c>
      <c r="F268" s="21">
        <v>2</v>
      </c>
      <c r="G268" s="21"/>
      <c r="H268" s="24">
        <v>10</v>
      </c>
      <c r="I268" s="20" t="s">
        <v>345</v>
      </c>
      <c r="J268" s="21" t="s">
        <v>344</v>
      </c>
      <c r="K268" s="21">
        <v>0</v>
      </c>
      <c r="L268" s="21">
        <v>0</v>
      </c>
      <c r="M268" s="21">
        <v>1</v>
      </c>
      <c r="N268" s="21">
        <v>0</v>
      </c>
      <c r="O268" s="21">
        <v>0</v>
      </c>
      <c r="P268" s="21">
        <v>0</v>
      </c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  <c r="AM268" s="151"/>
      <c r="AN268" s="151">
        <v>1</v>
      </c>
      <c r="AO268" s="151"/>
      <c r="AP268" s="151"/>
      <c r="AQ268" s="151"/>
      <c r="AR268" s="48">
        <v>1</v>
      </c>
      <c r="AS268" s="23"/>
      <c r="AT268" s="23"/>
    </row>
    <row r="269" spans="1:46" s="12" customFormat="1" ht="21" customHeight="1">
      <c r="A269" s="18">
        <v>267</v>
      </c>
      <c r="B269" s="19">
        <v>3191100140526</v>
      </c>
      <c r="C269" s="20" t="s">
        <v>50</v>
      </c>
      <c r="D269" s="20" t="s">
        <v>420</v>
      </c>
      <c r="E269" s="20" t="s">
        <v>421</v>
      </c>
      <c r="F269" s="21">
        <v>1</v>
      </c>
      <c r="G269" s="21"/>
      <c r="H269" s="22">
        <v>1</v>
      </c>
      <c r="I269" s="20" t="s">
        <v>345</v>
      </c>
      <c r="J269" s="21" t="s">
        <v>344</v>
      </c>
      <c r="K269" s="21">
        <v>0</v>
      </c>
      <c r="L269" s="21">
        <v>0</v>
      </c>
      <c r="M269" s="21">
        <v>1</v>
      </c>
      <c r="N269" s="21">
        <v>0</v>
      </c>
      <c r="O269" s="21">
        <v>0</v>
      </c>
      <c r="P269" s="21">
        <v>0</v>
      </c>
      <c r="Q269" s="151"/>
      <c r="R269" s="151"/>
      <c r="S269" s="151"/>
      <c r="T269" s="151"/>
      <c r="U269" s="151">
        <v>1</v>
      </c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>
        <v>1</v>
      </c>
      <c r="AO269" s="151"/>
      <c r="AP269" s="151"/>
      <c r="AQ269" s="151"/>
      <c r="AR269" s="48">
        <v>1</v>
      </c>
      <c r="AS269" s="23"/>
      <c r="AT269" s="23"/>
    </row>
    <row r="270" spans="1:46" s="12" customFormat="1" ht="21" customHeight="1">
      <c r="A270" s="18">
        <v>268</v>
      </c>
      <c r="B270" s="19">
        <v>5191100001018</v>
      </c>
      <c r="C270" s="20" t="s">
        <v>64</v>
      </c>
      <c r="D270" s="20" t="s">
        <v>111</v>
      </c>
      <c r="E270" s="20" t="s">
        <v>422</v>
      </c>
      <c r="F270" s="21">
        <v>2</v>
      </c>
      <c r="G270" s="21"/>
      <c r="H270" s="24">
        <v>3</v>
      </c>
      <c r="I270" s="20" t="s">
        <v>345</v>
      </c>
      <c r="J270" s="21" t="s">
        <v>344</v>
      </c>
      <c r="K270" s="21">
        <v>0</v>
      </c>
      <c r="L270" s="21">
        <v>0</v>
      </c>
      <c r="M270" s="21">
        <v>0</v>
      </c>
      <c r="N270" s="21">
        <v>0</v>
      </c>
      <c r="O270" s="21">
        <v>1</v>
      </c>
      <c r="P270" s="21">
        <v>0</v>
      </c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>
        <v>1</v>
      </c>
      <c r="AO270" s="151"/>
      <c r="AP270" s="151"/>
      <c r="AQ270" s="151"/>
      <c r="AR270" s="48">
        <v>1</v>
      </c>
      <c r="AS270" s="23"/>
      <c r="AT270" s="23"/>
    </row>
    <row r="271" spans="1:46" s="12" customFormat="1" ht="21" customHeight="1">
      <c r="A271" s="18">
        <v>269</v>
      </c>
      <c r="B271" s="19">
        <v>3191100304201</v>
      </c>
      <c r="C271" s="20" t="s">
        <v>50</v>
      </c>
      <c r="D271" s="20" t="s">
        <v>423</v>
      </c>
      <c r="E271" s="20" t="s">
        <v>424</v>
      </c>
      <c r="F271" s="21">
        <v>1</v>
      </c>
      <c r="G271" s="21"/>
      <c r="H271" s="24">
        <v>10</v>
      </c>
      <c r="I271" s="20" t="s">
        <v>345</v>
      </c>
      <c r="J271" s="21" t="s">
        <v>344</v>
      </c>
      <c r="K271" s="26"/>
      <c r="L271" s="26"/>
      <c r="M271" s="26"/>
      <c r="N271" s="26"/>
      <c r="O271" s="26"/>
      <c r="P271" s="26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>
        <v>1</v>
      </c>
      <c r="AO271" s="151"/>
      <c r="AP271" s="151"/>
      <c r="AQ271" s="151"/>
      <c r="AR271" s="48"/>
      <c r="AS271" s="23"/>
      <c r="AT271" s="23"/>
    </row>
    <row r="272" spans="1:46" s="12" customFormat="1" ht="21" customHeight="1">
      <c r="A272" s="18">
        <v>270</v>
      </c>
      <c r="B272" s="19">
        <v>1191100059811</v>
      </c>
      <c r="C272" s="20" t="s">
        <v>71</v>
      </c>
      <c r="D272" s="20" t="s">
        <v>426</v>
      </c>
      <c r="E272" s="20" t="s">
        <v>427</v>
      </c>
      <c r="F272" s="21">
        <v>1</v>
      </c>
      <c r="G272" s="21"/>
      <c r="H272" s="24">
        <v>9</v>
      </c>
      <c r="I272" s="20" t="s">
        <v>345</v>
      </c>
      <c r="J272" s="21" t="s">
        <v>344</v>
      </c>
      <c r="K272" s="21">
        <v>0</v>
      </c>
      <c r="L272" s="21">
        <v>1</v>
      </c>
      <c r="M272" s="21">
        <v>0</v>
      </c>
      <c r="N272" s="21">
        <v>0</v>
      </c>
      <c r="O272" s="21">
        <v>0</v>
      </c>
      <c r="P272" s="21">
        <v>0</v>
      </c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>
        <v>1</v>
      </c>
      <c r="AO272" s="151"/>
      <c r="AP272" s="151"/>
      <c r="AQ272" s="151"/>
      <c r="AR272" s="48">
        <v>1</v>
      </c>
      <c r="AS272" s="23"/>
      <c r="AT272" s="23"/>
    </row>
    <row r="273" spans="1:47" s="12" customFormat="1" ht="21" customHeight="1">
      <c r="A273" s="18">
        <v>271</v>
      </c>
      <c r="B273" s="19">
        <v>1300800233854</v>
      </c>
      <c r="C273" s="20" t="s">
        <v>90</v>
      </c>
      <c r="D273" s="20" t="s">
        <v>428</v>
      </c>
      <c r="E273" s="20" t="s">
        <v>429</v>
      </c>
      <c r="F273" s="21">
        <v>2</v>
      </c>
      <c r="G273" s="21"/>
      <c r="H273" s="24">
        <v>4</v>
      </c>
      <c r="I273" s="20" t="s">
        <v>345</v>
      </c>
      <c r="J273" s="21" t="s">
        <v>344</v>
      </c>
      <c r="K273" s="21">
        <v>0</v>
      </c>
      <c r="L273" s="21">
        <v>1</v>
      </c>
      <c r="M273" s="21">
        <v>0</v>
      </c>
      <c r="N273" s="21">
        <v>0</v>
      </c>
      <c r="O273" s="21">
        <v>0</v>
      </c>
      <c r="P273" s="21">
        <v>0</v>
      </c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>
        <v>1</v>
      </c>
      <c r="AO273" s="151"/>
      <c r="AP273" s="151"/>
      <c r="AQ273" s="151"/>
      <c r="AR273" s="48">
        <v>1</v>
      </c>
      <c r="AS273" s="23"/>
      <c r="AT273" s="23"/>
    </row>
    <row r="274" spans="1:47" s="12" customFormat="1" ht="21" customHeight="1">
      <c r="A274" s="18">
        <v>272</v>
      </c>
      <c r="B274" s="19">
        <v>3191100429291</v>
      </c>
      <c r="C274" s="20" t="s">
        <v>50</v>
      </c>
      <c r="D274" s="20" t="s">
        <v>430</v>
      </c>
      <c r="E274" s="20" t="s">
        <v>431</v>
      </c>
      <c r="F274" s="21">
        <v>1</v>
      </c>
      <c r="G274" s="21"/>
      <c r="H274" s="24">
        <v>10</v>
      </c>
      <c r="I274" s="20" t="s">
        <v>345</v>
      </c>
      <c r="J274" s="21" t="s">
        <v>344</v>
      </c>
      <c r="K274" s="21">
        <v>0</v>
      </c>
      <c r="L274" s="21">
        <v>1</v>
      </c>
      <c r="M274" s="21">
        <v>1</v>
      </c>
      <c r="N274" s="21">
        <v>0</v>
      </c>
      <c r="O274" s="21">
        <v>0</v>
      </c>
      <c r="P274" s="21">
        <v>0</v>
      </c>
      <c r="Q274" s="151"/>
      <c r="R274" s="151"/>
      <c r="S274" s="151"/>
      <c r="T274" s="151"/>
      <c r="U274" s="151">
        <v>1</v>
      </c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>
        <v>1</v>
      </c>
      <c r="AO274" s="151"/>
      <c r="AP274" s="151"/>
      <c r="AQ274" s="151"/>
      <c r="AR274" s="48"/>
      <c r="AS274" s="23"/>
      <c r="AT274" s="23"/>
    </row>
    <row r="275" spans="1:47" s="12" customFormat="1" ht="21" customHeight="1">
      <c r="A275" s="18">
        <v>273</v>
      </c>
      <c r="B275" s="19">
        <v>4191100001877</v>
      </c>
      <c r="C275" s="20" t="s">
        <v>55</v>
      </c>
      <c r="D275" s="20" t="s">
        <v>432</v>
      </c>
      <c r="E275" s="20" t="s">
        <v>422</v>
      </c>
      <c r="F275" s="21">
        <v>2</v>
      </c>
      <c r="G275" s="21"/>
      <c r="H275" s="24">
        <v>3</v>
      </c>
      <c r="I275" s="20" t="s">
        <v>345</v>
      </c>
      <c r="J275" s="21" t="s">
        <v>344</v>
      </c>
      <c r="K275" s="21">
        <v>0</v>
      </c>
      <c r="L275" s="21">
        <v>0</v>
      </c>
      <c r="M275" s="21">
        <v>0</v>
      </c>
      <c r="N275" s="21">
        <v>0</v>
      </c>
      <c r="O275" s="21">
        <v>1</v>
      </c>
      <c r="P275" s="21">
        <v>0</v>
      </c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>
        <v>1</v>
      </c>
      <c r="AO275" s="151"/>
      <c r="AP275" s="151"/>
      <c r="AQ275" s="151"/>
      <c r="AR275" s="48">
        <v>1</v>
      </c>
      <c r="AS275" s="23"/>
      <c r="AT275" s="23"/>
    </row>
    <row r="276" spans="1:47" s="12" customFormat="1" ht="21" customHeight="1">
      <c r="A276" s="18">
        <v>274</v>
      </c>
      <c r="B276" s="19">
        <v>3191100318503</v>
      </c>
      <c r="C276" s="20" t="s">
        <v>55</v>
      </c>
      <c r="D276" s="20" t="s">
        <v>432</v>
      </c>
      <c r="E276" s="20" t="s">
        <v>433</v>
      </c>
      <c r="F276" s="21">
        <v>2</v>
      </c>
      <c r="G276" s="21"/>
      <c r="H276" s="24">
        <v>11</v>
      </c>
      <c r="I276" s="20" t="s">
        <v>345</v>
      </c>
      <c r="J276" s="21" t="s">
        <v>344</v>
      </c>
      <c r="K276" s="21">
        <v>1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151"/>
      <c r="R276" s="151"/>
      <c r="S276" s="151"/>
      <c r="T276" s="151"/>
      <c r="U276" s="151">
        <v>1</v>
      </c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  <c r="AM276" s="151"/>
      <c r="AN276" s="151">
        <v>1</v>
      </c>
      <c r="AO276" s="151"/>
      <c r="AP276" s="151"/>
      <c r="AQ276" s="151"/>
      <c r="AR276" s="48"/>
      <c r="AS276" s="23"/>
      <c r="AT276" s="23"/>
    </row>
    <row r="277" spans="1:47" s="12" customFormat="1" ht="21" customHeight="1">
      <c r="A277" s="18">
        <v>275</v>
      </c>
      <c r="B277" s="19">
        <v>1301801214838</v>
      </c>
      <c r="C277" s="20" t="s">
        <v>71</v>
      </c>
      <c r="D277" s="20" t="s">
        <v>434</v>
      </c>
      <c r="E277" s="20" t="s">
        <v>435</v>
      </c>
      <c r="F277" s="21">
        <v>1</v>
      </c>
      <c r="G277" s="21"/>
      <c r="H277" s="24">
        <v>10</v>
      </c>
      <c r="I277" s="20" t="s">
        <v>345</v>
      </c>
      <c r="J277" s="21" t="s">
        <v>344</v>
      </c>
      <c r="K277" s="21">
        <v>0</v>
      </c>
      <c r="L277" s="21">
        <v>0</v>
      </c>
      <c r="M277" s="21">
        <v>1</v>
      </c>
      <c r="N277" s="21">
        <v>0</v>
      </c>
      <c r="O277" s="21">
        <v>0</v>
      </c>
      <c r="P277" s="21">
        <v>0</v>
      </c>
      <c r="Q277" s="151"/>
      <c r="R277" s="151"/>
      <c r="S277" s="151"/>
      <c r="T277" s="151"/>
      <c r="U277" s="151">
        <v>1</v>
      </c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>
        <v>1</v>
      </c>
      <c r="AO277" s="151"/>
      <c r="AP277" s="151"/>
      <c r="AQ277" s="151"/>
      <c r="AR277" s="48">
        <v>1</v>
      </c>
      <c r="AS277" s="23"/>
      <c r="AT277" s="23"/>
    </row>
    <row r="278" spans="1:47" s="12" customFormat="1" ht="21" customHeight="1">
      <c r="A278" s="18">
        <v>276</v>
      </c>
      <c r="B278" s="19">
        <v>1191100110957</v>
      </c>
      <c r="C278" s="20" t="s">
        <v>71</v>
      </c>
      <c r="D278" s="20" t="s">
        <v>436</v>
      </c>
      <c r="E278" s="20" t="s">
        <v>437</v>
      </c>
      <c r="F278" s="21">
        <v>1</v>
      </c>
      <c r="G278" s="21"/>
      <c r="H278" s="22">
        <v>1</v>
      </c>
      <c r="I278" s="20" t="s">
        <v>345</v>
      </c>
      <c r="J278" s="21" t="s">
        <v>344</v>
      </c>
      <c r="K278" s="21">
        <v>1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>
        <v>1</v>
      </c>
      <c r="AO278" s="151"/>
      <c r="AP278" s="151"/>
      <c r="AQ278" s="151"/>
      <c r="AR278" s="48">
        <v>1</v>
      </c>
      <c r="AS278" s="23"/>
      <c r="AT278" s="23"/>
    </row>
    <row r="279" spans="1:47" s="12" customFormat="1" ht="21" customHeight="1">
      <c r="A279" s="18">
        <v>277</v>
      </c>
      <c r="B279" s="19">
        <v>3191000151399</v>
      </c>
      <c r="C279" s="20" t="s">
        <v>64</v>
      </c>
      <c r="D279" s="20" t="s">
        <v>438</v>
      </c>
      <c r="E279" s="20" t="s">
        <v>411</v>
      </c>
      <c r="F279" s="21">
        <v>2</v>
      </c>
      <c r="G279" s="21"/>
      <c r="H279" s="24">
        <v>11</v>
      </c>
      <c r="I279" s="20" t="s">
        <v>345</v>
      </c>
      <c r="J279" s="21" t="s">
        <v>344</v>
      </c>
      <c r="K279" s="26">
        <v>0</v>
      </c>
      <c r="L279" s="26">
        <v>0</v>
      </c>
      <c r="M279" s="26">
        <v>1</v>
      </c>
      <c r="N279" s="26">
        <v>0</v>
      </c>
      <c r="O279" s="26">
        <v>0</v>
      </c>
      <c r="P279" s="26">
        <v>0</v>
      </c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>
        <v>1</v>
      </c>
      <c r="AO279" s="151"/>
      <c r="AP279" s="151"/>
      <c r="AQ279" s="151"/>
      <c r="AR279" s="48"/>
      <c r="AS279" s="23"/>
      <c r="AT279" s="23"/>
    </row>
    <row r="280" spans="1:47" s="12" customFormat="1" ht="21" customHeight="1">
      <c r="A280" s="18">
        <v>278</v>
      </c>
      <c r="B280" s="19">
        <v>3191100428325</v>
      </c>
      <c r="C280" s="20" t="s">
        <v>64</v>
      </c>
      <c r="D280" s="20" t="s">
        <v>440</v>
      </c>
      <c r="E280" s="20" t="s">
        <v>384</v>
      </c>
      <c r="F280" s="21">
        <v>2</v>
      </c>
      <c r="G280" s="21"/>
      <c r="H280" s="24">
        <v>11</v>
      </c>
      <c r="I280" s="20" t="s">
        <v>345</v>
      </c>
      <c r="J280" s="21" t="s">
        <v>344</v>
      </c>
      <c r="K280" s="21">
        <v>0</v>
      </c>
      <c r="L280" s="21">
        <v>0</v>
      </c>
      <c r="M280" s="21">
        <v>0</v>
      </c>
      <c r="N280" s="21">
        <v>0</v>
      </c>
      <c r="O280" s="21">
        <v>1</v>
      </c>
      <c r="P280" s="21">
        <v>0</v>
      </c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  <c r="AM280" s="151"/>
      <c r="AN280" s="151">
        <v>1</v>
      </c>
      <c r="AO280" s="151"/>
      <c r="AP280" s="151"/>
      <c r="AQ280" s="151"/>
      <c r="AR280" s="48">
        <v>1</v>
      </c>
      <c r="AS280" s="23"/>
      <c r="AT280" s="23"/>
    </row>
    <row r="281" spans="1:47" s="12" customFormat="1" ht="21" customHeight="1">
      <c r="A281" s="18">
        <v>279</v>
      </c>
      <c r="B281" s="19">
        <v>3191100136022</v>
      </c>
      <c r="C281" s="20" t="s">
        <v>50</v>
      </c>
      <c r="D281" s="20" t="s">
        <v>441</v>
      </c>
      <c r="E281" s="20" t="s">
        <v>442</v>
      </c>
      <c r="F281" s="21">
        <v>1</v>
      </c>
      <c r="G281" s="21"/>
      <c r="H281" s="24">
        <v>14</v>
      </c>
      <c r="I281" s="20" t="s">
        <v>345</v>
      </c>
      <c r="J281" s="21" t="s">
        <v>344</v>
      </c>
      <c r="K281" s="21">
        <v>0</v>
      </c>
      <c r="L281" s="21">
        <v>0</v>
      </c>
      <c r="M281" s="21">
        <v>1</v>
      </c>
      <c r="N281" s="21">
        <v>0</v>
      </c>
      <c r="O281" s="21">
        <v>0</v>
      </c>
      <c r="P281" s="21">
        <v>0</v>
      </c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151">
        <v>1</v>
      </c>
      <c r="AO281" s="151"/>
      <c r="AP281" s="151"/>
      <c r="AQ281" s="151"/>
      <c r="AR281" s="48">
        <v>1</v>
      </c>
      <c r="AS281" s="23"/>
      <c r="AT281" s="23"/>
    </row>
    <row r="282" spans="1:47" s="12" customFormat="1" ht="21" customHeight="1">
      <c r="A282" s="18">
        <v>280</v>
      </c>
      <c r="B282" s="19">
        <v>1191200017185</v>
      </c>
      <c r="C282" s="20" t="s">
        <v>90</v>
      </c>
      <c r="D282" s="20" t="s">
        <v>443</v>
      </c>
      <c r="E282" s="20" t="s">
        <v>444</v>
      </c>
      <c r="F282" s="21">
        <v>2</v>
      </c>
      <c r="G282" s="21"/>
      <c r="H282" s="24">
        <v>11</v>
      </c>
      <c r="I282" s="20" t="s">
        <v>345</v>
      </c>
      <c r="J282" s="21" t="s">
        <v>344</v>
      </c>
      <c r="K282" s="21">
        <v>0</v>
      </c>
      <c r="L282" s="21">
        <v>0</v>
      </c>
      <c r="M282" s="21">
        <v>1</v>
      </c>
      <c r="N282" s="21">
        <v>0</v>
      </c>
      <c r="O282" s="21">
        <v>0</v>
      </c>
      <c r="P282" s="21">
        <v>0</v>
      </c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  <c r="AM282" s="151"/>
      <c r="AN282" s="151">
        <v>1</v>
      </c>
      <c r="AO282" s="151"/>
      <c r="AP282" s="151"/>
      <c r="AQ282" s="151"/>
      <c r="AR282" s="48"/>
      <c r="AS282" s="23"/>
      <c r="AT282" s="23"/>
    </row>
    <row r="283" spans="1:47" s="12" customFormat="1" ht="21" customHeight="1">
      <c r="A283" s="18">
        <v>281</v>
      </c>
      <c r="B283" s="19">
        <v>1191100120791</v>
      </c>
      <c r="C283" s="20" t="s">
        <v>71</v>
      </c>
      <c r="D283" s="20" t="s">
        <v>445</v>
      </c>
      <c r="E283" s="20" t="s">
        <v>446</v>
      </c>
      <c r="F283" s="21">
        <v>1</v>
      </c>
      <c r="G283" s="21"/>
      <c r="H283" s="24">
        <v>10</v>
      </c>
      <c r="I283" s="20" t="s">
        <v>345</v>
      </c>
      <c r="J283" s="21" t="s">
        <v>344</v>
      </c>
      <c r="K283" s="21">
        <v>0</v>
      </c>
      <c r="L283" s="21">
        <v>1</v>
      </c>
      <c r="M283" s="21">
        <v>0</v>
      </c>
      <c r="N283" s="21">
        <v>0</v>
      </c>
      <c r="O283" s="21">
        <v>1</v>
      </c>
      <c r="P283" s="21">
        <v>0</v>
      </c>
      <c r="Q283" s="151"/>
      <c r="R283" s="151">
        <v>1</v>
      </c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>
        <v>1</v>
      </c>
      <c r="AO283" s="151"/>
      <c r="AP283" s="151"/>
      <c r="AQ283" s="151"/>
      <c r="AR283" s="48"/>
      <c r="AS283" s="23"/>
      <c r="AT283" s="23"/>
    </row>
    <row r="284" spans="1:47" s="12" customFormat="1" ht="21" customHeight="1">
      <c r="A284" s="18">
        <v>282</v>
      </c>
      <c r="B284" s="19">
        <v>1191100081141</v>
      </c>
      <c r="C284" s="20" t="s">
        <v>64</v>
      </c>
      <c r="D284" s="20" t="s">
        <v>447</v>
      </c>
      <c r="E284" s="20" t="s">
        <v>448</v>
      </c>
      <c r="F284" s="21">
        <v>2</v>
      </c>
      <c r="G284" s="21"/>
      <c r="H284" s="24">
        <v>4</v>
      </c>
      <c r="I284" s="20" t="s">
        <v>345</v>
      </c>
      <c r="J284" s="21" t="s">
        <v>344</v>
      </c>
      <c r="K284" s="21">
        <v>0</v>
      </c>
      <c r="L284" s="21">
        <v>1</v>
      </c>
      <c r="M284" s="21">
        <v>0</v>
      </c>
      <c r="N284" s="21">
        <v>0</v>
      </c>
      <c r="O284" s="21">
        <v>0</v>
      </c>
      <c r="P284" s="21">
        <v>0</v>
      </c>
      <c r="Q284" s="151"/>
      <c r="R284" s="151"/>
      <c r="S284" s="151"/>
      <c r="T284" s="151"/>
      <c r="U284" s="151"/>
      <c r="V284" s="151"/>
      <c r="W284" s="151"/>
      <c r="X284" s="151">
        <v>1</v>
      </c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>
        <v>1</v>
      </c>
      <c r="AO284" s="151"/>
      <c r="AP284" s="151"/>
      <c r="AQ284" s="151"/>
      <c r="AR284" s="48">
        <v>1</v>
      </c>
      <c r="AS284" s="23"/>
      <c r="AT284" s="23"/>
    </row>
    <row r="285" spans="1:47" s="12" customFormat="1" ht="21" customHeight="1">
      <c r="A285" s="18">
        <v>283</v>
      </c>
      <c r="B285" s="19">
        <v>3191100430605</v>
      </c>
      <c r="C285" s="20" t="s">
        <v>50</v>
      </c>
      <c r="D285" s="20" t="s">
        <v>449</v>
      </c>
      <c r="E285" s="20" t="s">
        <v>450</v>
      </c>
      <c r="F285" s="21">
        <v>1</v>
      </c>
      <c r="G285" s="21"/>
      <c r="H285" s="24">
        <v>10</v>
      </c>
      <c r="I285" s="20" t="s">
        <v>345</v>
      </c>
      <c r="J285" s="21" t="s">
        <v>344</v>
      </c>
      <c r="K285" s="21">
        <v>0</v>
      </c>
      <c r="L285" s="21">
        <v>0</v>
      </c>
      <c r="M285" s="21">
        <v>1</v>
      </c>
      <c r="N285" s="21">
        <v>0</v>
      </c>
      <c r="O285" s="21">
        <v>0</v>
      </c>
      <c r="P285" s="21">
        <v>0</v>
      </c>
      <c r="Q285" s="151"/>
      <c r="R285" s="151"/>
      <c r="S285" s="151"/>
      <c r="T285" s="151"/>
      <c r="U285" s="151">
        <v>1</v>
      </c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  <c r="AM285" s="151"/>
      <c r="AN285" s="151">
        <v>1</v>
      </c>
      <c r="AO285" s="151"/>
      <c r="AP285" s="151"/>
      <c r="AQ285" s="151"/>
      <c r="AR285" s="48"/>
      <c r="AS285" s="23"/>
      <c r="AT285" s="23"/>
    </row>
    <row r="286" spans="1:47" s="12" customFormat="1" ht="21" customHeight="1">
      <c r="A286" s="18">
        <v>284</v>
      </c>
      <c r="B286" s="57">
        <v>3191100152141</v>
      </c>
      <c r="C286" s="30" t="s">
        <v>55</v>
      </c>
      <c r="D286" s="30" t="s">
        <v>1332</v>
      </c>
      <c r="E286" s="30" t="s">
        <v>1333</v>
      </c>
      <c r="F286" s="79">
        <v>2</v>
      </c>
      <c r="G286" s="79"/>
      <c r="H286" s="80">
        <v>10</v>
      </c>
      <c r="I286" s="30" t="s">
        <v>345</v>
      </c>
      <c r="J286" s="79" t="s">
        <v>344</v>
      </c>
      <c r="K286" s="79">
        <v>0</v>
      </c>
      <c r="L286" s="79">
        <v>0</v>
      </c>
      <c r="M286" s="79">
        <v>1</v>
      </c>
      <c r="N286" s="79">
        <v>0</v>
      </c>
      <c r="O286" s="79">
        <v>0</v>
      </c>
      <c r="P286" s="79">
        <v>0</v>
      </c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48"/>
      <c r="AS286" s="23"/>
      <c r="AT286" s="60" t="s">
        <v>1692</v>
      </c>
      <c r="AU286" s="12" t="s">
        <v>1968</v>
      </c>
    </row>
    <row r="287" spans="1:47" s="12" customFormat="1" ht="21" customHeight="1">
      <c r="A287" s="18">
        <v>285</v>
      </c>
      <c r="B287" s="19">
        <v>5191100055649</v>
      </c>
      <c r="C287" s="28" t="s">
        <v>55</v>
      </c>
      <c r="D287" s="28" t="s">
        <v>1293</v>
      </c>
      <c r="E287" s="28" t="s">
        <v>1294</v>
      </c>
      <c r="F287" s="21">
        <v>2</v>
      </c>
      <c r="G287" s="21"/>
      <c r="H287" s="24">
        <v>10</v>
      </c>
      <c r="I287" s="28" t="s">
        <v>345</v>
      </c>
      <c r="J287" s="21" t="s">
        <v>344</v>
      </c>
      <c r="K287" s="21">
        <v>0</v>
      </c>
      <c r="L287" s="21">
        <v>0</v>
      </c>
      <c r="M287" s="21">
        <v>0</v>
      </c>
      <c r="N287" s="21">
        <v>0</v>
      </c>
      <c r="O287" s="21">
        <v>1</v>
      </c>
      <c r="P287" s="21">
        <v>0</v>
      </c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48"/>
      <c r="AS287" s="23"/>
      <c r="AT287" s="23"/>
    </row>
    <row r="288" spans="1:47" s="12" customFormat="1" ht="21" customHeight="1">
      <c r="A288" s="18">
        <v>286</v>
      </c>
      <c r="B288" s="19">
        <v>3190600002679</v>
      </c>
      <c r="C288" s="28" t="s">
        <v>50</v>
      </c>
      <c r="D288" s="28" t="s">
        <v>1295</v>
      </c>
      <c r="E288" s="28" t="s">
        <v>1296</v>
      </c>
      <c r="F288" s="21">
        <v>1</v>
      </c>
      <c r="G288" s="21"/>
      <c r="H288" s="24">
        <v>9</v>
      </c>
      <c r="I288" s="28" t="s">
        <v>345</v>
      </c>
      <c r="J288" s="21" t="s">
        <v>344</v>
      </c>
      <c r="K288" s="21">
        <v>0</v>
      </c>
      <c r="L288" s="21">
        <v>1</v>
      </c>
      <c r="M288" s="21">
        <v>0</v>
      </c>
      <c r="N288" s="21">
        <v>0</v>
      </c>
      <c r="O288" s="21">
        <v>0</v>
      </c>
      <c r="P288" s="21">
        <v>0</v>
      </c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48"/>
      <c r="AS288" s="23"/>
      <c r="AT288" s="23"/>
    </row>
    <row r="289" spans="1:47" s="12" customFormat="1" ht="21" customHeight="1">
      <c r="A289" s="18">
        <v>287</v>
      </c>
      <c r="B289" s="19">
        <v>3180500552651</v>
      </c>
      <c r="C289" s="28" t="s">
        <v>64</v>
      </c>
      <c r="D289" s="28" t="s">
        <v>1297</v>
      </c>
      <c r="E289" s="28" t="s">
        <v>1298</v>
      </c>
      <c r="F289" s="21">
        <v>2</v>
      </c>
      <c r="G289" s="21"/>
      <c r="H289" s="24">
        <v>9</v>
      </c>
      <c r="I289" s="28" t="s">
        <v>345</v>
      </c>
      <c r="J289" s="21" t="s">
        <v>344</v>
      </c>
      <c r="K289" s="21">
        <v>0</v>
      </c>
      <c r="L289" s="21">
        <v>1</v>
      </c>
      <c r="M289" s="21">
        <v>0</v>
      </c>
      <c r="N289" s="21">
        <v>0</v>
      </c>
      <c r="O289" s="21">
        <v>0</v>
      </c>
      <c r="P289" s="21">
        <v>0</v>
      </c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48"/>
      <c r="AS289" s="23"/>
      <c r="AT289" s="23"/>
    </row>
    <row r="290" spans="1:47" s="12" customFormat="1" ht="21" customHeight="1">
      <c r="A290" s="18">
        <v>288</v>
      </c>
      <c r="B290" s="19">
        <v>1309800030307</v>
      </c>
      <c r="C290" s="28" t="s">
        <v>64</v>
      </c>
      <c r="D290" s="28" t="s">
        <v>1396</v>
      </c>
      <c r="E290" s="28" t="s">
        <v>1437</v>
      </c>
      <c r="F290" s="21">
        <v>2</v>
      </c>
      <c r="G290" s="21"/>
      <c r="H290" s="22">
        <v>1</v>
      </c>
      <c r="I290" s="28" t="s">
        <v>345</v>
      </c>
      <c r="J290" s="21" t="s">
        <v>344</v>
      </c>
      <c r="K290" s="21"/>
      <c r="L290" s="21"/>
      <c r="M290" s="21"/>
      <c r="N290" s="21"/>
      <c r="O290" s="21"/>
      <c r="P290" s="21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48"/>
      <c r="AS290" s="23">
        <v>1</v>
      </c>
      <c r="AT290" s="23"/>
    </row>
    <row r="291" spans="1:47" s="12" customFormat="1" ht="21" customHeight="1">
      <c r="A291" s="18">
        <v>289</v>
      </c>
      <c r="B291" s="19">
        <v>2191100023742</v>
      </c>
      <c r="C291" s="28" t="s">
        <v>50</v>
      </c>
      <c r="D291" s="28" t="s">
        <v>1438</v>
      </c>
      <c r="E291" s="28" t="s">
        <v>377</v>
      </c>
      <c r="F291" s="21">
        <v>1</v>
      </c>
      <c r="G291" s="21"/>
      <c r="H291" s="22">
        <v>1</v>
      </c>
      <c r="I291" s="28" t="s">
        <v>345</v>
      </c>
      <c r="J291" s="21" t="s">
        <v>344</v>
      </c>
      <c r="K291" s="21"/>
      <c r="L291" s="21"/>
      <c r="M291" s="21"/>
      <c r="N291" s="21"/>
      <c r="O291" s="21"/>
      <c r="P291" s="21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48"/>
      <c r="AS291" s="23">
        <v>1</v>
      </c>
      <c r="AT291" s="23"/>
    </row>
    <row r="292" spans="1:47" s="12" customFormat="1" ht="21" customHeight="1">
      <c r="A292" s="18">
        <v>290</v>
      </c>
      <c r="B292" s="19">
        <v>3191100088575</v>
      </c>
      <c r="C292" s="28" t="s">
        <v>50</v>
      </c>
      <c r="D292" s="28" t="s">
        <v>430</v>
      </c>
      <c r="E292" s="28" t="s">
        <v>1439</v>
      </c>
      <c r="F292" s="21">
        <v>1</v>
      </c>
      <c r="G292" s="21"/>
      <c r="H292" s="22">
        <v>3</v>
      </c>
      <c r="I292" s="28" t="s">
        <v>345</v>
      </c>
      <c r="J292" s="21" t="s">
        <v>344</v>
      </c>
      <c r="K292" s="21"/>
      <c r="L292" s="21"/>
      <c r="M292" s="21"/>
      <c r="N292" s="21"/>
      <c r="O292" s="21"/>
      <c r="P292" s="21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48"/>
      <c r="AS292" s="23">
        <v>1</v>
      </c>
      <c r="AT292" s="23"/>
    </row>
    <row r="293" spans="1:47" s="12" customFormat="1" ht="21" customHeight="1">
      <c r="A293" s="18">
        <v>291</v>
      </c>
      <c r="B293" s="19">
        <v>3109801552951</v>
      </c>
      <c r="C293" s="28" t="s">
        <v>71</v>
      </c>
      <c r="D293" s="28" t="s">
        <v>1440</v>
      </c>
      <c r="E293" s="28" t="s">
        <v>1441</v>
      </c>
      <c r="F293" s="21">
        <v>1</v>
      </c>
      <c r="G293" s="21"/>
      <c r="H293" s="22">
        <v>3</v>
      </c>
      <c r="I293" s="28" t="s">
        <v>345</v>
      </c>
      <c r="J293" s="21" t="s">
        <v>344</v>
      </c>
      <c r="K293" s="21"/>
      <c r="L293" s="21"/>
      <c r="M293" s="21"/>
      <c r="N293" s="21"/>
      <c r="O293" s="21"/>
      <c r="P293" s="21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48"/>
      <c r="AS293" s="23">
        <v>1</v>
      </c>
      <c r="AT293" s="23"/>
    </row>
    <row r="294" spans="1:47" s="12" customFormat="1" ht="21" customHeight="1">
      <c r="A294" s="18">
        <v>292</v>
      </c>
      <c r="B294" s="19">
        <v>5302100103499</v>
      </c>
      <c r="C294" s="28" t="s">
        <v>64</v>
      </c>
      <c r="D294" s="28" t="s">
        <v>1442</v>
      </c>
      <c r="E294" s="28" t="s">
        <v>422</v>
      </c>
      <c r="F294" s="21">
        <v>2</v>
      </c>
      <c r="G294" s="21"/>
      <c r="H294" s="22">
        <v>3</v>
      </c>
      <c r="I294" s="28" t="s">
        <v>345</v>
      </c>
      <c r="J294" s="21" t="s">
        <v>344</v>
      </c>
      <c r="K294" s="21"/>
      <c r="L294" s="21"/>
      <c r="M294" s="21"/>
      <c r="N294" s="21"/>
      <c r="O294" s="21"/>
      <c r="P294" s="21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48"/>
      <c r="AS294" s="23">
        <v>1</v>
      </c>
      <c r="AT294" s="23"/>
    </row>
    <row r="295" spans="1:47" s="12" customFormat="1" ht="21" customHeight="1">
      <c r="A295" s="18">
        <v>293</v>
      </c>
      <c r="B295" s="19">
        <v>3141000076800</v>
      </c>
      <c r="C295" s="28" t="s">
        <v>50</v>
      </c>
      <c r="D295" s="28" t="s">
        <v>1443</v>
      </c>
      <c r="E295" s="28" t="s">
        <v>439</v>
      </c>
      <c r="F295" s="21">
        <v>1</v>
      </c>
      <c r="G295" s="21"/>
      <c r="H295" s="22">
        <v>9</v>
      </c>
      <c r="I295" s="28" t="s">
        <v>345</v>
      </c>
      <c r="J295" s="21" t="s">
        <v>344</v>
      </c>
      <c r="K295" s="21"/>
      <c r="L295" s="21"/>
      <c r="M295" s="21"/>
      <c r="N295" s="21"/>
      <c r="O295" s="21"/>
      <c r="P295" s="21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48"/>
      <c r="AS295" s="23">
        <v>1</v>
      </c>
      <c r="AT295" s="23"/>
    </row>
    <row r="296" spans="1:47" s="12" customFormat="1" ht="21" customHeight="1">
      <c r="A296" s="18">
        <v>294</v>
      </c>
      <c r="B296" s="19">
        <v>3191100428104</v>
      </c>
      <c r="C296" s="28" t="s">
        <v>55</v>
      </c>
      <c r="D296" s="28" t="s">
        <v>586</v>
      </c>
      <c r="E296" s="28" t="s">
        <v>1444</v>
      </c>
      <c r="F296" s="21">
        <v>2</v>
      </c>
      <c r="G296" s="21"/>
      <c r="H296" s="22">
        <v>10</v>
      </c>
      <c r="I296" s="28" t="s">
        <v>345</v>
      </c>
      <c r="J296" s="21" t="s">
        <v>344</v>
      </c>
      <c r="K296" s="21"/>
      <c r="L296" s="21"/>
      <c r="M296" s="21"/>
      <c r="N296" s="21"/>
      <c r="O296" s="21"/>
      <c r="P296" s="21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48"/>
      <c r="AS296" s="23">
        <v>1</v>
      </c>
      <c r="AT296" s="23"/>
    </row>
    <row r="297" spans="1:47" s="12" customFormat="1" ht="21" customHeight="1">
      <c r="A297" s="18">
        <v>295</v>
      </c>
      <c r="B297" s="19">
        <v>5191199006599</v>
      </c>
      <c r="C297" s="28" t="s">
        <v>55</v>
      </c>
      <c r="D297" s="28" t="s">
        <v>1445</v>
      </c>
      <c r="E297" s="28" t="s">
        <v>1446</v>
      </c>
      <c r="F297" s="21">
        <v>2</v>
      </c>
      <c r="G297" s="21"/>
      <c r="H297" s="22">
        <v>10</v>
      </c>
      <c r="I297" s="28" t="s">
        <v>345</v>
      </c>
      <c r="J297" s="21" t="s">
        <v>344</v>
      </c>
      <c r="K297" s="21"/>
      <c r="L297" s="21"/>
      <c r="M297" s="21"/>
      <c r="N297" s="21"/>
      <c r="O297" s="21"/>
      <c r="P297" s="21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48"/>
      <c r="AS297" s="23">
        <v>1</v>
      </c>
      <c r="AT297" s="23"/>
    </row>
    <row r="298" spans="1:47" s="12" customFormat="1" ht="21" customHeight="1">
      <c r="A298" s="18">
        <v>296</v>
      </c>
      <c r="B298" s="19">
        <v>5191100055487</v>
      </c>
      <c r="C298" s="28" t="s">
        <v>50</v>
      </c>
      <c r="D298" s="28" t="s">
        <v>143</v>
      </c>
      <c r="E298" s="28" t="s">
        <v>1447</v>
      </c>
      <c r="F298" s="21">
        <v>1</v>
      </c>
      <c r="G298" s="21"/>
      <c r="H298" s="22">
        <v>11</v>
      </c>
      <c r="I298" s="28" t="s">
        <v>345</v>
      </c>
      <c r="J298" s="21" t="s">
        <v>344</v>
      </c>
      <c r="K298" s="21"/>
      <c r="L298" s="21"/>
      <c r="M298" s="21"/>
      <c r="N298" s="21"/>
      <c r="O298" s="21"/>
      <c r="P298" s="21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48"/>
      <c r="AS298" s="23">
        <v>1</v>
      </c>
      <c r="AT298" s="23"/>
    </row>
    <row r="299" spans="1:47" s="12" customFormat="1" ht="21" customHeight="1">
      <c r="A299" s="18">
        <v>297</v>
      </c>
      <c r="B299" s="19">
        <v>2191100139536</v>
      </c>
      <c r="C299" s="28" t="s">
        <v>50</v>
      </c>
      <c r="D299" s="28" t="s">
        <v>1448</v>
      </c>
      <c r="E299" s="28" t="s">
        <v>1449</v>
      </c>
      <c r="F299" s="21">
        <v>1</v>
      </c>
      <c r="G299" s="21"/>
      <c r="H299" s="22">
        <v>14</v>
      </c>
      <c r="I299" s="28" t="s">
        <v>345</v>
      </c>
      <c r="J299" s="21" t="s">
        <v>344</v>
      </c>
      <c r="K299" s="21"/>
      <c r="L299" s="21"/>
      <c r="M299" s="21"/>
      <c r="N299" s="21"/>
      <c r="O299" s="21"/>
      <c r="P299" s="21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48"/>
      <c r="AS299" s="23">
        <v>1</v>
      </c>
      <c r="AT299" s="23"/>
    </row>
    <row r="300" spans="1:47" s="12" customFormat="1" ht="21" customHeight="1">
      <c r="A300" s="18">
        <v>298</v>
      </c>
      <c r="B300" s="19">
        <v>3102400836811</v>
      </c>
      <c r="C300" s="28" t="s">
        <v>55</v>
      </c>
      <c r="D300" s="28" t="s">
        <v>1450</v>
      </c>
      <c r="E300" s="28" t="s">
        <v>422</v>
      </c>
      <c r="F300" s="21">
        <v>2</v>
      </c>
      <c r="G300" s="21"/>
      <c r="H300" s="22">
        <v>3</v>
      </c>
      <c r="I300" s="28" t="s">
        <v>345</v>
      </c>
      <c r="J300" s="21" t="s">
        <v>344</v>
      </c>
      <c r="K300" s="21">
        <v>0</v>
      </c>
      <c r="L300" s="21">
        <v>0</v>
      </c>
      <c r="M300" s="21">
        <v>0</v>
      </c>
      <c r="N300" s="21">
        <v>1</v>
      </c>
      <c r="O300" s="21">
        <v>0</v>
      </c>
      <c r="P300" s="21">
        <v>0</v>
      </c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48"/>
      <c r="AS300" s="23">
        <v>0</v>
      </c>
      <c r="AT300" s="23"/>
    </row>
    <row r="301" spans="1:47" s="12" customFormat="1" ht="21" customHeight="1">
      <c r="A301" s="18">
        <v>299</v>
      </c>
      <c r="B301" s="19"/>
      <c r="C301" s="28" t="s">
        <v>50</v>
      </c>
      <c r="D301" s="28" t="s">
        <v>243</v>
      </c>
      <c r="E301" s="28" t="s">
        <v>935</v>
      </c>
      <c r="F301" s="21">
        <v>1</v>
      </c>
      <c r="G301" s="21"/>
      <c r="H301" s="22">
        <v>3</v>
      </c>
      <c r="I301" s="28" t="s">
        <v>345</v>
      </c>
      <c r="J301" s="21" t="s">
        <v>344</v>
      </c>
      <c r="K301" s="21">
        <v>0</v>
      </c>
      <c r="L301" s="21">
        <v>0</v>
      </c>
      <c r="M301" s="21">
        <v>0</v>
      </c>
      <c r="N301" s="21">
        <v>1</v>
      </c>
      <c r="O301" s="21">
        <v>0</v>
      </c>
      <c r="P301" s="21">
        <v>0</v>
      </c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48"/>
      <c r="AS301" s="23">
        <v>0</v>
      </c>
      <c r="AT301" s="23"/>
    </row>
    <row r="302" spans="1:47" s="12" customFormat="1" ht="18.75">
      <c r="A302" s="18">
        <v>300</v>
      </c>
      <c r="B302" s="19">
        <v>3301100232321</v>
      </c>
      <c r="C302" s="28" t="s">
        <v>50</v>
      </c>
      <c r="D302" s="28" t="s">
        <v>111</v>
      </c>
      <c r="E302" s="28" t="s">
        <v>1741</v>
      </c>
      <c r="F302" s="21">
        <v>1</v>
      </c>
      <c r="G302" s="21">
        <v>45</v>
      </c>
      <c r="H302" s="24">
        <v>4</v>
      </c>
      <c r="I302" s="28" t="s">
        <v>345</v>
      </c>
      <c r="J302" s="21" t="s">
        <v>344</v>
      </c>
      <c r="K302" s="21">
        <v>0</v>
      </c>
      <c r="L302" s="21">
        <v>0</v>
      </c>
      <c r="M302" s="21">
        <v>1</v>
      </c>
      <c r="N302" s="21">
        <v>0</v>
      </c>
      <c r="O302" s="21">
        <v>0</v>
      </c>
      <c r="P302" s="21">
        <v>0</v>
      </c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3">
        <v>1</v>
      </c>
      <c r="AS302" s="23"/>
      <c r="AT302" s="23"/>
      <c r="AU302" s="12" t="s">
        <v>1716</v>
      </c>
    </row>
    <row r="303" spans="1:47" s="12" customFormat="1" ht="18.75">
      <c r="A303" s="18">
        <v>301</v>
      </c>
      <c r="B303" s="19">
        <v>5191100056319</v>
      </c>
      <c r="C303" s="28" t="s">
        <v>50</v>
      </c>
      <c r="D303" s="28" t="s">
        <v>1742</v>
      </c>
      <c r="E303" s="28" t="s">
        <v>1743</v>
      </c>
      <c r="F303" s="21">
        <v>1</v>
      </c>
      <c r="G303" s="21">
        <v>38</v>
      </c>
      <c r="H303" s="24">
        <v>10</v>
      </c>
      <c r="I303" s="28" t="s">
        <v>345</v>
      </c>
      <c r="J303" s="21" t="s">
        <v>344</v>
      </c>
      <c r="K303" s="21">
        <v>0</v>
      </c>
      <c r="L303" s="21">
        <v>1</v>
      </c>
      <c r="M303" s="21">
        <v>0</v>
      </c>
      <c r="N303" s="21">
        <v>0</v>
      </c>
      <c r="O303" s="21">
        <v>0</v>
      </c>
      <c r="P303" s="21">
        <v>0</v>
      </c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3">
        <v>1</v>
      </c>
      <c r="AS303" s="23"/>
      <c r="AT303" s="23"/>
      <c r="AU303" s="12" t="s">
        <v>1716</v>
      </c>
    </row>
    <row r="304" spans="1:47" s="12" customFormat="1" ht="18.75">
      <c r="A304" s="18">
        <v>302</v>
      </c>
      <c r="B304" s="19">
        <v>3190200416352</v>
      </c>
      <c r="C304" s="28" t="s">
        <v>50</v>
      </c>
      <c r="D304" s="28" t="s">
        <v>88</v>
      </c>
      <c r="E304" s="28" t="s">
        <v>1747</v>
      </c>
      <c r="F304" s="21">
        <v>1</v>
      </c>
      <c r="G304" s="21">
        <v>217</v>
      </c>
      <c r="H304" s="24">
        <v>1</v>
      </c>
      <c r="I304" s="28" t="s">
        <v>345</v>
      </c>
      <c r="J304" s="21" t="s">
        <v>344</v>
      </c>
      <c r="K304" s="21">
        <v>0</v>
      </c>
      <c r="L304" s="21">
        <v>0</v>
      </c>
      <c r="M304" s="21">
        <v>1</v>
      </c>
      <c r="N304" s="21">
        <v>0</v>
      </c>
      <c r="O304" s="21">
        <v>0</v>
      </c>
      <c r="P304" s="21">
        <v>0</v>
      </c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3">
        <v>1</v>
      </c>
      <c r="AS304" s="23"/>
      <c r="AT304" s="23"/>
      <c r="AU304" s="12" t="s">
        <v>1716</v>
      </c>
    </row>
    <row r="305" spans="1:47" s="12" customFormat="1" ht="18.75">
      <c r="A305" s="18">
        <v>303</v>
      </c>
      <c r="B305" s="308" t="s">
        <v>1972</v>
      </c>
      <c r="C305" s="306" t="s">
        <v>55</v>
      </c>
      <c r="D305" s="307" t="s">
        <v>1973</v>
      </c>
      <c r="E305" s="307" t="s">
        <v>1974</v>
      </c>
      <c r="F305" s="21">
        <v>2</v>
      </c>
      <c r="G305" s="21">
        <v>157</v>
      </c>
      <c r="H305" s="24">
        <v>9</v>
      </c>
      <c r="I305" s="28" t="s">
        <v>345</v>
      </c>
      <c r="J305" s="21" t="s">
        <v>344</v>
      </c>
      <c r="K305" s="21">
        <v>0</v>
      </c>
      <c r="L305" s="21">
        <v>0</v>
      </c>
      <c r="M305" s="21">
        <v>1</v>
      </c>
      <c r="N305" s="21">
        <v>0</v>
      </c>
      <c r="O305" s="21">
        <v>0</v>
      </c>
      <c r="P305" s="21">
        <v>0</v>
      </c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3"/>
      <c r="AS305" s="23"/>
      <c r="AT305" s="23" t="s">
        <v>1901</v>
      </c>
      <c r="AU305" s="12" t="s">
        <v>1971</v>
      </c>
    </row>
    <row r="306" spans="1:47" s="12" customFormat="1" ht="18.75">
      <c r="A306" s="18">
        <v>304</v>
      </c>
      <c r="B306" s="19">
        <v>3191100537400</v>
      </c>
      <c r="C306" s="28" t="s">
        <v>50</v>
      </c>
      <c r="D306" s="28" t="s">
        <v>636</v>
      </c>
      <c r="E306" s="28" t="s">
        <v>2061</v>
      </c>
      <c r="F306" s="21">
        <v>1</v>
      </c>
      <c r="G306" s="21">
        <v>83</v>
      </c>
      <c r="H306" s="24">
        <v>3</v>
      </c>
      <c r="I306" s="28" t="s">
        <v>345</v>
      </c>
      <c r="J306" s="21" t="s">
        <v>344</v>
      </c>
      <c r="K306" s="21">
        <v>0</v>
      </c>
      <c r="L306" s="21">
        <v>1</v>
      </c>
      <c r="M306" s="21">
        <v>0</v>
      </c>
      <c r="N306" s="21">
        <v>0</v>
      </c>
      <c r="O306" s="21">
        <v>0</v>
      </c>
      <c r="P306" s="21">
        <v>0</v>
      </c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3">
        <v>1</v>
      </c>
      <c r="AS306" s="23"/>
      <c r="AT306" s="23"/>
    </row>
    <row r="307" spans="1:47" s="12" customFormat="1" ht="21" customHeight="1">
      <c r="A307" s="18">
        <v>305</v>
      </c>
      <c r="B307" s="19">
        <v>3191100381001</v>
      </c>
      <c r="C307" s="20" t="s">
        <v>64</v>
      </c>
      <c r="D307" s="20" t="s">
        <v>451</v>
      </c>
      <c r="E307" s="20" t="s">
        <v>452</v>
      </c>
      <c r="F307" s="21">
        <v>2</v>
      </c>
      <c r="G307" s="21"/>
      <c r="H307" s="24">
        <v>6</v>
      </c>
      <c r="I307" s="20" t="s">
        <v>345</v>
      </c>
      <c r="J307" s="21" t="s">
        <v>453</v>
      </c>
      <c r="K307" s="21">
        <v>0</v>
      </c>
      <c r="L307" s="21">
        <v>1</v>
      </c>
      <c r="M307" s="21">
        <v>0</v>
      </c>
      <c r="N307" s="21">
        <v>0</v>
      </c>
      <c r="O307" s="21">
        <v>0</v>
      </c>
      <c r="P307" s="21">
        <v>0</v>
      </c>
      <c r="Q307" s="27"/>
      <c r="R307" s="27"/>
      <c r="S307" s="27"/>
      <c r="T307" s="27"/>
      <c r="U307" s="27"/>
      <c r="V307" s="27"/>
      <c r="W307" s="27"/>
      <c r="X307" s="27">
        <v>1</v>
      </c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>
        <v>1</v>
      </c>
      <c r="AQ307" s="27"/>
      <c r="AR307" s="48">
        <v>1</v>
      </c>
      <c r="AS307" s="23"/>
      <c r="AT307" s="23"/>
    </row>
    <row r="308" spans="1:47" s="12" customFormat="1" ht="21" customHeight="1">
      <c r="A308" s="18">
        <v>306</v>
      </c>
      <c r="B308" s="19">
        <v>3191100210575</v>
      </c>
      <c r="C308" s="20" t="s">
        <v>50</v>
      </c>
      <c r="D308" s="20" t="s">
        <v>454</v>
      </c>
      <c r="E308" s="20" t="s">
        <v>455</v>
      </c>
      <c r="F308" s="21">
        <v>1</v>
      </c>
      <c r="G308" s="21"/>
      <c r="H308" s="24">
        <v>2</v>
      </c>
      <c r="I308" s="20" t="s">
        <v>345</v>
      </c>
      <c r="J308" s="21" t="s">
        <v>453</v>
      </c>
      <c r="K308" s="21">
        <v>0</v>
      </c>
      <c r="L308" s="21">
        <v>0</v>
      </c>
      <c r="M308" s="21">
        <v>1</v>
      </c>
      <c r="N308" s="21">
        <v>0</v>
      </c>
      <c r="O308" s="21">
        <v>0</v>
      </c>
      <c r="P308" s="21">
        <v>0</v>
      </c>
      <c r="Q308" s="25"/>
      <c r="R308" s="25"/>
      <c r="S308" s="25"/>
      <c r="T308" s="25">
        <v>1</v>
      </c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>
        <v>1</v>
      </c>
      <c r="AQ308" s="25"/>
      <c r="AR308" s="48"/>
      <c r="AS308" s="23"/>
      <c r="AT308" s="23"/>
    </row>
    <row r="309" spans="1:47" s="12" customFormat="1" ht="21" customHeight="1">
      <c r="A309" s="18">
        <v>307</v>
      </c>
      <c r="B309" s="19">
        <v>3191100210885</v>
      </c>
      <c r="C309" s="20" t="s">
        <v>64</v>
      </c>
      <c r="D309" s="20" t="s">
        <v>456</v>
      </c>
      <c r="E309" s="20" t="s">
        <v>457</v>
      </c>
      <c r="F309" s="21">
        <v>2</v>
      </c>
      <c r="G309" s="21"/>
      <c r="H309" s="24">
        <v>2</v>
      </c>
      <c r="I309" s="20" t="s">
        <v>345</v>
      </c>
      <c r="J309" s="21" t="s">
        <v>453</v>
      </c>
      <c r="K309" s="21">
        <v>0</v>
      </c>
      <c r="L309" s="21">
        <v>1</v>
      </c>
      <c r="M309" s="21">
        <v>1</v>
      </c>
      <c r="N309" s="21">
        <v>0</v>
      </c>
      <c r="O309" s="21">
        <v>0</v>
      </c>
      <c r="P309" s="21">
        <v>0</v>
      </c>
      <c r="Q309" s="25"/>
      <c r="R309" s="25">
        <v>1</v>
      </c>
      <c r="S309" s="25"/>
      <c r="T309" s="25"/>
      <c r="U309" s="25"/>
      <c r="V309" s="25"/>
      <c r="W309" s="25"/>
      <c r="X309" s="25"/>
      <c r="Y309" s="25">
        <v>1</v>
      </c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>
        <v>1</v>
      </c>
      <c r="AQ309" s="25"/>
      <c r="AR309" s="48">
        <v>1</v>
      </c>
      <c r="AS309" s="23"/>
      <c r="AT309" s="23"/>
    </row>
    <row r="310" spans="1:47" s="12" customFormat="1" ht="21" customHeight="1">
      <c r="A310" s="18">
        <v>308</v>
      </c>
      <c r="B310" s="19">
        <v>3191100381485</v>
      </c>
      <c r="C310" s="20" t="s">
        <v>50</v>
      </c>
      <c r="D310" s="20" t="s">
        <v>171</v>
      </c>
      <c r="E310" s="20" t="s">
        <v>458</v>
      </c>
      <c r="F310" s="21">
        <v>1</v>
      </c>
      <c r="G310" s="21"/>
      <c r="H310" s="24">
        <v>7</v>
      </c>
      <c r="I310" s="20" t="s">
        <v>345</v>
      </c>
      <c r="J310" s="21" t="s">
        <v>453</v>
      </c>
      <c r="K310" s="21">
        <v>1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7"/>
      <c r="R310" s="27"/>
      <c r="S310" s="27"/>
      <c r="T310" s="27">
        <v>1</v>
      </c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>
        <v>1</v>
      </c>
      <c r="AQ310" s="27"/>
      <c r="AR310" s="48"/>
      <c r="AS310" s="23"/>
      <c r="AT310" s="23"/>
    </row>
    <row r="311" spans="1:47" s="12" customFormat="1" ht="21" customHeight="1">
      <c r="A311" s="18">
        <v>309</v>
      </c>
      <c r="B311" s="19">
        <v>3191100208619</v>
      </c>
      <c r="C311" s="20" t="s">
        <v>50</v>
      </c>
      <c r="D311" s="20" t="s">
        <v>136</v>
      </c>
      <c r="E311" s="20" t="s">
        <v>457</v>
      </c>
      <c r="F311" s="21">
        <v>1</v>
      </c>
      <c r="G311" s="21"/>
      <c r="H311" s="24">
        <v>2</v>
      </c>
      <c r="I311" s="20" t="s">
        <v>345</v>
      </c>
      <c r="J311" s="21" t="s">
        <v>453</v>
      </c>
      <c r="K311" s="26">
        <v>1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48"/>
      <c r="AS311" s="23"/>
      <c r="AT311" s="23"/>
    </row>
    <row r="312" spans="1:47" s="12" customFormat="1" ht="21" customHeight="1">
      <c r="A312" s="18">
        <v>310</v>
      </c>
      <c r="B312" s="19">
        <v>3660800364375</v>
      </c>
      <c r="C312" s="20" t="s">
        <v>64</v>
      </c>
      <c r="D312" s="20" t="s">
        <v>460</v>
      </c>
      <c r="E312" s="20" t="s">
        <v>461</v>
      </c>
      <c r="F312" s="21">
        <v>2</v>
      </c>
      <c r="G312" s="21"/>
      <c r="H312" s="24">
        <v>2</v>
      </c>
      <c r="I312" s="20" t="s">
        <v>345</v>
      </c>
      <c r="J312" s="21" t="s">
        <v>453</v>
      </c>
      <c r="K312" s="21">
        <v>0</v>
      </c>
      <c r="L312" s="21">
        <v>0</v>
      </c>
      <c r="M312" s="21">
        <v>1</v>
      </c>
      <c r="N312" s="21">
        <v>0</v>
      </c>
      <c r="O312" s="21">
        <v>0</v>
      </c>
      <c r="P312" s="21">
        <v>0</v>
      </c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48"/>
      <c r="AS312" s="23"/>
      <c r="AT312" s="23"/>
    </row>
    <row r="313" spans="1:47" s="12" customFormat="1" ht="21" customHeight="1">
      <c r="A313" s="18">
        <v>311</v>
      </c>
      <c r="B313" s="19">
        <v>3191100019069</v>
      </c>
      <c r="C313" s="20" t="s">
        <v>64</v>
      </c>
      <c r="D313" s="20" t="s">
        <v>462</v>
      </c>
      <c r="E313" s="20" t="s">
        <v>463</v>
      </c>
      <c r="F313" s="21">
        <v>2</v>
      </c>
      <c r="G313" s="21"/>
      <c r="H313" s="24">
        <v>7</v>
      </c>
      <c r="I313" s="20" t="s">
        <v>345</v>
      </c>
      <c r="J313" s="21" t="s">
        <v>453</v>
      </c>
      <c r="K313" s="21">
        <v>0</v>
      </c>
      <c r="L313" s="21">
        <v>0</v>
      </c>
      <c r="M313" s="21">
        <v>1</v>
      </c>
      <c r="N313" s="21">
        <v>0</v>
      </c>
      <c r="O313" s="21">
        <v>0</v>
      </c>
      <c r="P313" s="21">
        <v>0</v>
      </c>
      <c r="Q313" s="27"/>
      <c r="R313" s="27"/>
      <c r="S313" s="27"/>
      <c r="T313" s="27"/>
      <c r="U313" s="27"/>
      <c r="V313" s="27">
        <v>1</v>
      </c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>
        <v>1</v>
      </c>
      <c r="AQ313" s="27"/>
      <c r="AR313" s="48"/>
      <c r="AS313" s="23"/>
      <c r="AT313" s="23"/>
    </row>
    <row r="314" spans="1:47" s="12" customFormat="1" ht="21" customHeight="1">
      <c r="A314" s="18">
        <v>312</v>
      </c>
      <c r="B314" s="19">
        <v>1309800262933</v>
      </c>
      <c r="C314" s="20" t="s">
        <v>64</v>
      </c>
      <c r="D314" s="20" t="s">
        <v>464</v>
      </c>
      <c r="E314" s="20" t="s">
        <v>465</v>
      </c>
      <c r="F314" s="21">
        <v>2</v>
      </c>
      <c r="G314" s="21"/>
      <c r="H314" s="24">
        <v>7</v>
      </c>
      <c r="I314" s="20" t="s">
        <v>345</v>
      </c>
      <c r="J314" s="21" t="s">
        <v>453</v>
      </c>
      <c r="K314" s="21">
        <v>0</v>
      </c>
      <c r="L314" s="21">
        <v>0</v>
      </c>
      <c r="M314" s="21">
        <v>0</v>
      </c>
      <c r="N314" s="21">
        <v>1</v>
      </c>
      <c r="O314" s="21">
        <v>1</v>
      </c>
      <c r="P314" s="21">
        <v>0</v>
      </c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48"/>
      <c r="AS314" s="23"/>
      <c r="AT314" s="23"/>
    </row>
    <row r="315" spans="1:47" s="12" customFormat="1" ht="21" customHeight="1">
      <c r="A315" s="18">
        <v>313</v>
      </c>
      <c r="B315" s="19">
        <v>3191100019077</v>
      </c>
      <c r="C315" s="20" t="s">
        <v>50</v>
      </c>
      <c r="D315" s="20" t="s">
        <v>466</v>
      </c>
      <c r="E315" s="20" t="s">
        <v>467</v>
      </c>
      <c r="F315" s="21">
        <v>1</v>
      </c>
      <c r="G315" s="21"/>
      <c r="H315" s="24">
        <v>12</v>
      </c>
      <c r="I315" s="20" t="s">
        <v>345</v>
      </c>
      <c r="J315" s="21" t="s">
        <v>453</v>
      </c>
      <c r="K315" s="21">
        <v>0</v>
      </c>
      <c r="L315" s="21">
        <v>0</v>
      </c>
      <c r="M315" s="21">
        <v>1</v>
      </c>
      <c r="N315" s="21">
        <v>0</v>
      </c>
      <c r="O315" s="21">
        <v>0</v>
      </c>
      <c r="P315" s="21">
        <v>0</v>
      </c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>
        <v>1</v>
      </c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>
        <v>1</v>
      </c>
      <c r="AQ315" s="27"/>
      <c r="AR315" s="48">
        <v>1</v>
      </c>
      <c r="AS315" s="23"/>
      <c r="AT315" s="23"/>
    </row>
    <row r="316" spans="1:47" s="12" customFormat="1" ht="21" customHeight="1">
      <c r="A316" s="18">
        <v>314</v>
      </c>
      <c r="B316" s="19">
        <v>3191100208074</v>
      </c>
      <c r="C316" s="20" t="s">
        <v>50</v>
      </c>
      <c r="D316" s="20" t="s">
        <v>468</v>
      </c>
      <c r="E316" s="20" t="s">
        <v>457</v>
      </c>
      <c r="F316" s="21">
        <v>1</v>
      </c>
      <c r="G316" s="21"/>
      <c r="H316" s="24">
        <v>2</v>
      </c>
      <c r="I316" s="20" t="s">
        <v>345</v>
      </c>
      <c r="J316" s="21" t="s">
        <v>453</v>
      </c>
      <c r="K316" s="21">
        <v>0</v>
      </c>
      <c r="L316" s="21">
        <v>0</v>
      </c>
      <c r="M316" s="21">
        <v>0</v>
      </c>
      <c r="N316" s="21">
        <v>1</v>
      </c>
      <c r="O316" s="21">
        <v>0</v>
      </c>
      <c r="P316" s="21">
        <v>0</v>
      </c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48"/>
      <c r="AS316" s="23"/>
      <c r="AT316" s="23"/>
    </row>
    <row r="317" spans="1:47" s="12" customFormat="1" ht="21" customHeight="1">
      <c r="A317" s="18">
        <v>315</v>
      </c>
      <c r="B317" s="19">
        <v>3191100288264</v>
      </c>
      <c r="C317" s="20" t="s">
        <v>50</v>
      </c>
      <c r="D317" s="20" t="s">
        <v>469</v>
      </c>
      <c r="E317" s="20" t="s">
        <v>470</v>
      </c>
      <c r="F317" s="21">
        <v>1</v>
      </c>
      <c r="G317" s="21"/>
      <c r="H317" s="24">
        <v>12</v>
      </c>
      <c r="I317" s="20" t="s">
        <v>345</v>
      </c>
      <c r="J317" s="21" t="s">
        <v>453</v>
      </c>
      <c r="K317" s="21">
        <v>0</v>
      </c>
      <c r="L317" s="21">
        <v>0</v>
      </c>
      <c r="M317" s="21">
        <v>1</v>
      </c>
      <c r="N317" s="21">
        <v>0</v>
      </c>
      <c r="O317" s="21">
        <v>0</v>
      </c>
      <c r="P317" s="21">
        <v>0</v>
      </c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48"/>
      <c r="AS317" s="23"/>
      <c r="AT317" s="23"/>
    </row>
    <row r="318" spans="1:47" s="12" customFormat="1" ht="21" customHeight="1">
      <c r="A318" s="18">
        <v>316</v>
      </c>
      <c r="B318" s="19">
        <v>3191100382651</v>
      </c>
      <c r="C318" s="20" t="s">
        <v>50</v>
      </c>
      <c r="D318" s="20" t="s">
        <v>471</v>
      </c>
      <c r="E318" s="20" t="s">
        <v>472</v>
      </c>
      <c r="F318" s="21">
        <v>1</v>
      </c>
      <c r="G318" s="21"/>
      <c r="H318" s="24">
        <v>7</v>
      </c>
      <c r="I318" s="20" t="s">
        <v>345</v>
      </c>
      <c r="J318" s="21" t="s">
        <v>453</v>
      </c>
      <c r="K318" s="21">
        <v>1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7"/>
      <c r="R318" s="27"/>
      <c r="S318" s="27">
        <v>1</v>
      </c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>
        <v>1</v>
      </c>
      <c r="AQ318" s="27"/>
      <c r="AR318" s="48">
        <v>1</v>
      </c>
      <c r="AS318" s="23"/>
      <c r="AT318" s="23"/>
    </row>
    <row r="319" spans="1:47" s="12" customFormat="1" ht="21" customHeight="1">
      <c r="A319" s="18">
        <v>317</v>
      </c>
      <c r="B319" s="19">
        <v>1120100037264</v>
      </c>
      <c r="C319" s="20" t="s">
        <v>50</v>
      </c>
      <c r="D319" s="20" t="s">
        <v>473</v>
      </c>
      <c r="E319" s="20" t="s">
        <v>474</v>
      </c>
      <c r="F319" s="21">
        <v>1</v>
      </c>
      <c r="G319" s="21"/>
      <c r="H319" s="24">
        <v>12</v>
      </c>
      <c r="I319" s="20" t="s">
        <v>345</v>
      </c>
      <c r="J319" s="21" t="s">
        <v>453</v>
      </c>
      <c r="K319" s="21">
        <v>0</v>
      </c>
      <c r="L319" s="21">
        <v>0</v>
      </c>
      <c r="M319" s="21">
        <v>0</v>
      </c>
      <c r="N319" s="21">
        <v>0</v>
      </c>
      <c r="O319" s="21">
        <v>1</v>
      </c>
      <c r="P319" s="21">
        <v>0</v>
      </c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48"/>
      <c r="AS319" s="23"/>
      <c r="AT319" s="23"/>
    </row>
    <row r="320" spans="1:47" s="12" customFormat="1" ht="21" customHeight="1">
      <c r="A320" s="18">
        <v>318</v>
      </c>
      <c r="B320" s="19">
        <v>3191100379308</v>
      </c>
      <c r="C320" s="20" t="s">
        <v>55</v>
      </c>
      <c r="D320" s="20" t="s">
        <v>475</v>
      </c>
      <c r="E320" s="20" t="s">
        <v>476</v>
      </c>
      <c r="F320" s="21">
        <v>2</v>
      </c>
      <c r="G320" s="21"/>
      <c r="H320" s="24">
        <v>8</v>
      </c>
      <c r="I320" s="20" t="s">
        <v>345</v>
      </c>
      <c r="J320" s="21" t="s">
        <v>453</v>
      </c>
      <c r="K320" s="21">
        <v>0</v>
      </c>
      <c r="L320" s="21">
        <v>0</v>
      </c>
      <c r="M320" s="21">
        <v>1</v>
      </c>
      <c r="N320" s="21">
        <v>0</v>
      </c>
      <c r="O320" s="21">
        <v>0</v>
      </c>
      <c r="P320" s="21">
        <v>0</v>
      </c>
      <c r="Q320" s="27"/>
      <c r="R320" s="27"/>
      <c r="S320" s="27"/>
      <c r="T320" s="27"/>
      <c r="U320" s="27"/>
      <c r="V320" s="27">
        <v>1</v>
      </c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>
        <v>1</v>
      </c>
      <c r="AQ320" s="27"/>
      <c r="AR320" s="48"/>
      <c r="AS320" s="23"/>
      <c r="AT320" s="23"/>
    </row>
    <row r="321" spans="1:46" s="12" customFormat="1" ht="21" customHeight="1">
      <c r="A321" s="18">
        <v>319</v>
      </c>
      <c r="B321" s="19">
        <v>3300900509513</v>
      </c>
      <c r="C321" s="20" t="s">
        <v>50</v>
      </c>
      <c r="D321" s="20" t="s">
        <v>477</v>
      </c>
      <c r="E321" s="20" t="s">
        <v>478</v>
      </c>
      <c r="F321" s="21">
        <v>1</v>
      </c>
      <c r="G321" s="21"/>
      <c r="H321" s="24">
        <v>12</v>
      </c>
      <c r="I321" s="20" t="s">
        <v>345</v>
      </c>
      <c r="J321" s="21" t="s">
        <v>453</v>
      </c>
      <c r="K321" s="21">
        <v>1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48"/>
      <c r="AS321" s="23"/>
      <c r="AT321" s="23"/>
    </row>
    <row r="322" spans="1:46" s="12" customFormat="1" ht="21" customHeight="1">
      <c r="A322" s="18">
        <v>320</v>
      </c>
      <c r="B322" s="19">
        <v>3191100429208</v>
      </c>
      <c r="C322" s="20" t="s">
        <v>50</v>
      </c>
      <c r="D322" s="20" t="s">
        <v>479</v>
      </c>
      <c r="E322" s="20" t="s">
        <v>480</v>
      </c>
      <c r="F322" s="21">
        <v>1</v>
      </c>
      <c r="G322" s="21"/>
      <c r="H322" s="24">
        <v>13</v>
      </c>
      <c r="I322" s="20" t="s">
        <v>345</v>
      </c>
      <c r="J322" s="21" t="s">
        <v>453</v>
      </c>
      <c r="K322" s="21">
        <v>1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7"/>
      <c r="R322" s="27"/>
      <c r="S322" s="27"/>
      <c r="T322" s="27">
        <v>1</v>
      </c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>
        <v>1</v>
      </c>
      <c r="AQ322" s="27"/>
      <c r="AR322" s="48">
        <v>1</v>
      </c>
      <c r="AS322" s="23"/>
      <c r="AT322" s="23"/>
    </row>
    <row r="323" spans="1:46" s="12" customFormat="1" ht="21" customHeight="1">
      <c r="A323" s="18">
        <v>321</v>
      </c>
      <c r="B323" s="19">
        <v>3720200724281</v>
      </c>
      <c r="C323" s="20" t="s">
        <v>50</v>
      </c>
      <c r="D323" s="20" t="s">
        <v>365</v>
      </c>
      <c r="E323" s="20" t="s">
        <v>481</v>
      </c>
      <c r="F323" s="21">
        <v>1</v>
      </c>
      <c r="G323" s="21"/>
      <c r="H323" s="24">
        <v>5</v>
      </c>
      <c r="I323" s="20" t="s">
        <v>345</v>
      </c>
      <c r="J323" s="21" t="s">
        <v>453</v>
      </c>
      <c r="K323" s="21">
        <v>0</v>
      </c>
      <c r="L323" s="21">
        <v>0</v>
      </c>
      <c r="M323" s="21">
        <v>1</v>
      </c>
      <c r="N323" s="21">
        <v>0</v>
      </c>
      <c r="O323" s="21">
        <v>0</v>
      </c>
      <c r="P323" s="21">
        <v>0</v>
      </c>
      <c r="Q323" s="27"/>
      <c r="R323" s="27">
        <v>1</v>
      </c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>
        <v>1</v>
      </c>
      <c r="AQ323" s="27"/>
      <c r="AR323" s="48"/>
      <c r="AS323" s="23"/>
      <c r="AT323" s="23"/>
    </row>
    <row r="324" spans="1:46" s="12" customFormat="1" ht="21" customHeight="1">
      <c r="A324" s="18">
        <v>322</v>
      </c>
      <c r="B324" s="19">
        <v>3191100428431</v>
      </c>
      <c r="C324" s="20" t="s">
        <v>64</v>
      </c>
      <c r="D324" s="20" t="s">
        <v>482</v>
      </c>
      <c r="E324" s="20" t="s">
        <v>483</v>
      </c>
      <c r="F324" s="21">
        <v>2</v>
      </c>
      <c r="G324" s="21"/>
      <c r="H324" s="24">
        <v>2</v>
      </c>
      <c r="I324" s="20" t="s">
        <v>345</v>
      </c>
      <c r="J324" s="21" t="s">
        <v>453</v>
      </c>
      <c r="K324" s="21">
        <v>0</v>
      </c>
      <c r="L324" s="21">
        <v>0</v>
      </c>
      <c r="M324" s="21">
        <v>1</v>
      </c>
      <c r="N324" s="21">
        <v>0</v>
      </c>
      <c r="O324" s="21">
        <v>0</v>
      </c>
      <c r="P324" s="21">
        <v>0</v>
      </c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48">
        <v>1</v>
      </c>
      <c r="AS324" s="23"/>
      <c r="AT324" s="23"/>
    </row>
    <row r="325" spans="1:46" s="12" customFormat="1" ht="21" customHeight="1">
      <c r="A325" s="18">
        <v>323</v>
      </c>
      <c r="B325" s="19">
        <v>3720100403831</v>
      </c>
      <c r="C325" s="20" t="s">
        <v>64</v>
      </c>
      <c r="D325" s="20" t="s">
        <v>484</v>
      </c>
      <c r="E325" s="20" t="s">
        <v>485</v>
      </c>
      <c r="F325" s="21">
        <v>2</v>
      </c>
      <c r="G325" s="21"/>
      <c r="H325" s="24">
        <v>7</v>
      </c>
      <c r="I325" s="20" t="s">
        <v>345</v>
      </c>
      <c r="J325" s="21" t="s">
        <v>453</v>
      </c>
      <c r="K325" s="26">
        <v>0</v>
      </c>
      <c r="L325" s="26">
        <v>0</v>
      </c>
      <c r="M325" s="26">
        <v>1</v>
      </c>
      <c r="N325" s="26">
        <v>0</v>
      </c>
      <c r="O325" s="26">
        <v>0</v>
      </c>
      <c r="P325" s="26">
        <v>0</v>
      </c>
      <c r="Q325" s="27"/>
      <c r="R325" s="27">
        <v>1</v>
      </c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>
        <v>1</v>
      </c>
      <c r="AQ325" s="27"/>
      <c r="AR325" s="48">
        <v>1</v>
      </c>
      <c r="AS325" s="23"/>
      <c r="AT325" s="23"/>
    </row>
    <row r="326" spans="1:46" s="12" customFormat="1" ht="21" customHeight="1">
      <c r="A326" s="18">
        <v>324</v>
      </c>
      <c r="B326" s="19">
        <v>1191100058416</v>
      </c>
      <c r="C326" s="20" t="s">
        <v>71</v>
      </c>
      <c r="D326" s="20" t="s">
        <v>203</v>
      </c>
      <c r="E326" s="20" t="s">
        <v>486</v>
      </c>
      <c r="F326" s="21">
        <v>1</v>
      </c>
      <c r="G326" s="21"/>
      <c r="H326" s="24">
        <v>7</v>
      </c>
      <c r="I326" s="20" t="s">
        <v>345</v>
      </c>
      <c r="J326" s="21" t="s">
        <v>453</v>
      </c>
      <c r="K326" s="21">
        <v>0</v>
      </c>
      <c r="L326" s="21">
        <v>1</v>
      </c>
      <c r="M326" s="21">
        <v>0</v>
      </c>
      <c r="N326" s="21">
        <v>0</v>
      </c>
      <c r="O326" s="21">
        <v>0</v>
      </c>
      <c r="P326" s="21">
        <v>0</v>
      </c>
      <c r="Q326" s="27"/>
      <c r="R326" s="27"/>
      <c r="S326" s="27"/>
      <c r="T326" s="27"/>
      <c r="U326" s="27"/>
      <c r="V326" s="27"/>
      <c r="W326" s="27"/>
      <c r="X326" s="27">
        <v>1</v>
      </c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>
        <v>1</v>
      </c>
      <c r="AQ326" s="27"/>
      <c r="AR326" s="48">
        <v>1</v>
      </c>
      <c r="AS326" s="23"/>
      <c r="AT326" s="23"/>
    </row>
    <row r="327" spans="1:46" s="12" customFormat="1" ht="21" customHeight="1">
      <c r="A327" s="18">
        <v>325</v>
      </c>
      <c r="B327" s="19">
        <v>1191100058751</v>
      </c>
      <c r="C327" s="20" t="s">
        <v>50</v>
      </c>
      <c r="D327" s="20" t="s">
        <v>487</v>
      </c>
      <c r="E327" s="20" t="s">
        <v>488</v>
      </c>
      <c r="F327" s="21">
        <v>1</v>
      </c>
      <c r="G327" s="21"/>
      <c r="H327" s="24">
        <v>13</v>
      </c>
      <c r="I327" s="20" t="s">
        <v>345</v>
      </c>
      <c r="J327" s="21" t="s">
        <v>453</v>
      </c>
      <c r="K327" s="21">
        <v>0</v>
      </c>
      <c r="L327" s="21">
        <v>1</v>
      </c>
      <c r="M327" s="21">
        <v>0</v>
      </c>
      <c r="N327" s="21">
        <v>0</v>
      </c>
      <c r="O327" s="21">
        <v>0</v>
      </c>
      <c r="P327" s="21">
        <v>0</v>
      </c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48"/>
      <c r="AS327" s="23"/>
      <c r="AT327" s="23"/>
    </row>
    <row r="328" spans="1:46" s="12" customFormat="1" ht="21" customHeight="1">
      <c r="A328" s="18">
        <v>326</v>
      </c>
      <c r="B328" s="19">
        <v>1309800149606</v>
      </c>
      <c r="C328" s="20" t="s">
        <v>50</v>
      </c>
      <c r="D328" s="20" t="s">
        <v>489</v>
      </c>
      <c r="E328" s="20" t="s">
        <v>490</v>
      </c>
      <c r="F328" s="21">
        <v>1</v>
      </c>
      <c r="G328" s="21"/>
      <c r="H328" s="24">
        <v>7</v>
      </c>
      <c r="I328" s="20" t="s">
        <v>345</v>
      </c>
      <c r="J328" s="21" t="s">
        <v>453</v>
      </c>
      <c r="K328" s="21">
        <v>0</v>
      </c>
      <c r="L328" s="21">
        <v>0</v>
      </c>
      <c r="M328" s="21">
        <v>1</v>
      </c>
      <c r="N328" s="21">
        <v>0</v>
      </c>
      <c r="O328" s="21">
        <v>0</v>
      </c>
      <c r="P328" s="21">
        <v>0</v>
      </c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48"/>
      <c r="AS328" s="23"/>
      <c r="AT328" s="23"/>
    </row>
    <row r="329" spans="1:46" s="12" customFormat="1" ht="21" customHeight="1">
      <c r="A329" s="18">
        <v>327</v>
      </c>
      <c r="B329" s="19">
        <v>3191100208775</v>
      </c>
      <c r="C329" s="20" t="s">
        <v>55</v>
      </c>
      <c r="D329" s="20" t="s">
        <v>491</v>
      </c>
      <c r="E329" s="20" t="s">
        <v>492</v>
      </c>
      <c r="F329" s="21">
        <v>2</v>
      </c>
      <c r="G329" s="21"/>
      <c r="H329" s="24">
        <v>12</v>
      </c>
      <c r="I329" s="20" t="s">
        <v>345</v>
      </c>
      <c r="J329" s="21" t="s">
        <v>453</v>
      </c>
      <c r="K329" s="21">
        <v>1</v>
      </c>
      <c r="L329" s="21">
        <v>1</v>
      </c>
      <c r="M329" s="21">
        <v>1</v>
      </c>
      <c r="N329" s="21">
        <v>0</v>
      </c>
      <c r="O329" s="21">
        <v>0</v>
      </c>
      <c r="P329" s="21">
        <v>0</v>
      </c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48"/>
      <c r="AS329" s="23"/>
      <c r="AT329" s="23"/>
    </row>
    <row r="330" spans="1:46" s="12" customFormat="1" ht="21" customHeight="1">
      <c r="A330" s="18">
        <v>328</v>
      </c>
      <c r="B330" s="19">
        <v>1320500094018</v>
      </c>
      <c r="C330" s="20" t="s">
        <v>64</v>
      </c>
      <c r="D330" s="20" t="s">
        <v>493</v>
      </c>
      <c r="E330" s="20" t="s">
        <v>494</v>
      </c>
      <c r="F330" s="21">
        <v>2</v>
      </c>
      <c r="G330" s="21"/>
      <c r="H330" s="24">
        <v>2</v>
      </c>
      <c r="I330" s="20" t="s">
        <v>345</v>
      </c>
      <c r="J330" s="21" t="s">
        <v>453</v>
      </c>
      <c r="K330" s="21">
        <v>0</v>
      </c>
      <c r="L330" s="21">
        <v>0</v>
      </c>
      <c r="M330" s="21">
        <v>0</v>
      </c>
      <c r="N330" s="21">
        <v>0</v>
      </c>
      <c r="O330" s="21">
        <v>1</v>
      </c>
      <c r="P330" s="21">
        <v>0</v>
      </c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48">
        <v>1</v>
      </c>
      <c r="AS330" s="23"/>
      <c r="AT330" s="23"/>
    </row>
    <row r="331" spans="1:46" s="12" customFormat="1" ht="21" customHeight="1">
      <c r="A331" s="18">
        <v>329</v>
      </c>
      <c r="B331" s="57">
        <v>1191100105376</v>
      </c>
      <c r="C331" s="58" t="s">
        <v>90</v>
      </c>
      <c r="D331" s="58" t="s">
        <v>495</v>
      </c>
      <c r="E331" s="58" t="s">
        <v>496</v>
      </c>
      <c r="F331" s="79">
        <v>2</v>
      </c>
      <c r="G331" s="79"/>
      <c r="H331" s="80">
        <v>12</v>
      </c>
      <c r="I331" s="58" t="s">
        <v>345</v>
      </c>
      <c r="J331" s="79" t="s">
        <v>453</v>
      </c>
      <c r="K331" s="79">
        <v>0</v>
      </c>
      <c r="L331" s="79">
        <v>0</v>
      </c>
      <c r="M331" s="79">
        <v>1</v>
      </c>
      <c r="N331" s="79">
        <v>0</v>
      </c>
      <c r="O331" s="79">
        <v>0</v>
      </c>
      <c r="P331" s="79">
        <v>0</v>
      </c>
      <c r="Q331" s="27"/>
      <c r="R331" s="27"/>
      <c r="S331" s="27"/>
      <c r="T331" s="27"/>
      <c r="U331" s="27"/>
      <c r="V331" s="27"/>
      <c r="W331" s="27"/>
      <c r="X331" s="27"/>
      <c r="Y331" s="27">
        <v>1</v>
      </c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>
        <v>1</v>
      </c>
      <c r="AQ331" s="27"/>
      <c r="AR331" s="48">
        <v>1</v>
      </c>
      <c r="AS331" s="23">
        <v>1</v>
      </c>
      <c r="AT331" s="60" t="s">
        <v>1353</v>
      </c>
    </row>
    <row r="332" spans="1:46" s="12" customFormat="1" ht="21" customHeight="1">
      <c r="A332" s="18">
        <v>330</v>
      </c>
      <c r="B332" s="19">
        <v>3191100378638</v>
      </c>
      <c r="C332" s="20" t="s">
        <v>50</v>
      </c>
      <c r="D332" s="20" t="s">
        <v>497</v>
      </c>
      <c r="E332" s="20" t="s">
        <v>498</v>
      </c>
      <c r="F332" s="21">
        <v>1</v>
      </c>
      <c r="G332" s="21"/>
      <c r="H332" s="24">
        <v>8</v>
      </c>
      <c r="I332" s="20" t="s">
        <v>345</v>
      </c>
      <c r="J332" s="21" t="s">
        <v>453</v>
      </c>
      <c r="K332" s="21">
        <v>0</v>
      </c>
      <c r="L332" s="21">
        <v>0</v>
      </c>
      <c r="M332" s="21">
        <v>1</v>
      </c>
      <c r="N332" s="21">
        <v>0</v>
      </c>
      <c r="O332" s="21">
        <v>0</v>
      </c>
      <c r="P332" s="21">
        <v>0</v>
      </c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48"/>
      <c r="AS332" s="23"/>
      <c r="AT332" s="23"/>
    </row>
    <row r="333" spans="1:46" s="12" customFormat="1" ht="21" customHeight="1">
      <c r="A333" s="18">
        <v>331</v>
      </c>
      <c r="B333" s="19">
        <v>3191100382988</v>
      </c>
      <c r="C333" s="20" t="s">
        <v>64</v>
      </c>
      <c r="D333" s="20" t="s">
        <v>499</v>
      </c>
      <c r="E333" s="20" t="s">
        <v>500</v>
      </c>
      <c r="F333" s="21">
        <v>2</v>
      </c>
      <c r="G333" s="21"/>
      <c r="H333" s="24">
        <v>7</v>
      </c>
      <c r="I333" s="20" t="s">
        <v>345</v>
      </c>
      <c r="J333" s="21" t="s">
        <v>453</v>
      </c>
      <c r="K333" s="21">
        <v>1</v>
      </c>
      <c r="L333" s="21">
        <v>0</v>
      </c>
      <c r="M333" s="21">
        <v>1</v>
      </c>
      <c r="N333" s="21">
        <v>0</v>
      </c>
      <c r="O333" s="21">
        <v>0</v>
      </c>
      <c r="P333" s="21">
        <v>0</v>
      </c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48">
        <v>1</v>
      </c>
      <c r="AS333" s="23"/>
      <c r="AT333" s="23"/>
    </row>
    <row r="334" spans="1:46" s="12" customFormat="1" ht="21" customHeight="1">
      <c r="A334" s="18">
        <v>332</v>
      </c>
      <c r="B334" s="19">
        <v>3300400459061</v>
      </c>
      <c r="C334" s="20" t="s">
        <v>50</v>
      </c>
      <c r="D334" s="20" t="s">
        <v>501</v>
      </c>
      <c r="E334" s="20" t="s">
        <v>502</v>
      </c>
      <c r="F334" s="21">
        <v>1</v>
      </c>
      <c r="G334" s="21"/>
      <c r="H334" s="24">
        <v>8</v>
      </c>
      <c r="I334" s="20" t="s">
        <v>345</v>
      </c>
      <c r="J334" s="21" t="s">
        <v>453</v>
      </c>
      <c r="K334" s="21">
        <v>0</v>
      </c>
      <c r="L334" s="21">
        <v>0</v>
      </c>
      <c r="M334" s="21">
        <v>1</v>
      </c>
      <c r="N334" s="21">
        <v>0</v>
      </c>
      <c r="O334" s="21">
        <v>0</v>
      </c>
      <c r="P334" s="21">
        <v>0</v>
      </c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48"/>
      <c r="AS334" s="23"/>
      <c r="AT334" s="23"/>
    </row>
    <row r="335" spans="1:46" s="12" customFormat="1" ht="21" customHeight="1">
      <c r="A335" s="18">
        <v>333</v>
      </c>
      <c r="B335" s="19">
        <v>3191100380225</v>
      </c>
      <c r="C335" s="20" t="s">
        <v>55</v>
      </c>
      <c r="D335" s="20" t="s">
        <v>116</v>
      </c>
      <c r="E335" s="20" t="s">
        <v>503</v>
      </c>
      <c r="F335" s="21">
        <v>2</v>
      </c>
      <c r="G335" s="21"/>
      <c r="H335" s="24">
        <v>8</v>
      </c>
      <c r="I335" s="20" t="s">
        <v>345</v>
      </c>
      <c r="J335" s="21" t="s">
        <v>453</v>
      </c>
      <c r="K335" s="21">
        <v>0</v>
      </c>
      <c r="L335" s="21">
        <v>0</v>
      </c>
      <c r="M335" s="21">
        <v>1</v>
      </c>
      <c r="N335" s="21">
        <v>0</v>
      </c>
      <c r="O335" s="21">
        <v>0</v>
      </c>
      <c r="P335" s="21">
        <v>0</v>
      </c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48">
        <v>1</v>
      </c>
      <c r="AS335" s="23"/>
      <c r="AT335" s="23"/>
    </row>
    <row r="336" spans="1:46" s="12" customFormat="1" ht="21" customHeight="1">
      <c r="A336" s="18">
        <v>334</v>
      </c>
      <c r="B336" s="19">
        <v>3191100383488</v>
      </c>
      <c r="C336" s="20" t="s">
        <v>50</v>
      </c>
      <c r="D336" s="20" t="s">
        <v>378</v>
      </c>
      <c r="E336" s="20" t="s">
        <v>504</v>
      </c>
      <c r="F336" s="21">
        <v>1</v>
      </c>
      <c r="G336" s="21"/>
      <c r="H336" s="24">
        <v>7</v>
      </c>
      <c r="I336" s="20" t="s">
        <v>345</v>
      </c>
      <c r="J336" s="21" t="s">
        <v>453</v>
      </c>
      <c r="K336" s="21">
        <v>1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7">
        <v>1</v>
      </c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>
        <v>1</v>
      </c>
      <c r="AQ336" s="27"/>
      <c r="AR336" s="48">
        <v>1</v>
      </c>
      <c r="AS336" s="23"/>
      <c r="AT336" s="23"/>
    </row>
    <row r="337" spans="1:46" s="12" customFormat="1" ht="21" customHeight="1">
      <c r="A337" s="18">
        <v>335</v>
      </c>
      <c r="B337" s="366">
        <v>5259900016768</v>
      </c>
      <c r="C337" s="373" t="s">
        <v>50</v>
      </c>
      <c r="D337" s="373" t="s">
        <v>505</v>
      </c>
      <c r="E337" s="373" t="s">
        <v>506</v>
      </c>
      <c r="F337" s="368">
        <v>1</v>
      </c>
      <c r="G337" s="368"/>
      <c r="H337" s="369">
        <v>13</v>
      </c>
      <c r="I337" s="373" t="s">
        <v>345</v>
      </c>
      <c r="J337" s="368" t="s">
        <v>453</v>
      </c>
      <c r="K337" s="368">
        <v>0</v>
      </c>
      <c r="L337" s="368">
        <v>0</v>
      </c>
      <c r="M337" s="368">
        <v>1</v>
      </c>
      <c r="N337" s="368">
        <v>0</v>
      </c>
      <c r="O337" s="368">
        <v>0</v>
      </c>
      <c r="P337" s="368">
        <v>0</v>
      </c>
      <c r="Q337" s="374">
        <v>1</v>
      </c>
      <c r="R337" s="374"/>
      <c r="S337" s="374"/>
      <c r="T337" s="374"/>
      <c r="U337" s="374"/>
      <c r="V337" s="374"/>
      <c r="W337" s="374"/>
      <c r="X337" s="374"/>
      <c r="Y337" s="374"/>
      <c r="Z337" s="374"/>
      <c r="AA337" s="374"/>
      <c r="AB337" s="374"/>
      <c r="AC337" s="374"/>
      <c r="AD337" s="374"/>
      <c r="AE337" s="374"/>
      <c r="AF337" s="374"/>
      <c r="AG337" s="374"/>
      <c r="AH337" s="374"/>
      <c r="AI337" s="374"/>
      <c r="AJ337" s="374"/>
      <c r="AK337" s="374"/>
      <c r="AL337" s="374"/>
      <c r="AM337" s="374"/>
      <c r="AN337" s="374"/>
      <c r="AO337" s="374"/>
      <c r="AP337" s="374">
        <v>1</v>
      </c>
      <c r="AQ337" s="374"/>
      <c r="AR337" s="372">
        <v>1</v>
      </c>
      <c r="AS337" s="372"/>
      <c r="AT337" s="372" t="s">
        <v>1590</v>
      </c>
    </row>
    <row r="338" spans="1:46" s="12" customFormat="1" ht="21" customHeight="1">
      <c r="A338" s="18">
        <v>336</v>
      </c>
      <c r="B338" s="19">
        <v>3130100516215</v>
      </c>
      <c r="C338" s="20" t="s">
        <v>50</v>
      </c>
      <c r="D338" s="20" t="s">
        <v>509</v>
      </c>
      <c r="E338" s="20" t="s">
        <v>510</v>
      </c>
      <c r="F338" s="21">
        <v>1</v>
      </c>
      <c r="G338" s="21"/>
      <c r="H338" s="24">
        <v>12</v>
      </c>
      <c r="I338" s="20" t="s">
        <v>345</v>
      </c>
      <c r="J338" s="21" t="s">
        <v>453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48"/>
      <c r="AS338" s="23"/>
      <c r="AT338" s="23"/>
    </row>
    <row r="339" spans="1:46" s="12" customFormat="1" ht="21" customHeight="1">
      <c r="A339" s="18">
        <v>337</v>
      </c>
      <c r="B339" s="19">
        <v>3300100705296</v>
      </c>
      <c r="C339" s="20" t="s">
        <v>50</v>
      </c>
      <c r="D339" s="20" t="s">
        <v>511</v>
      </c>
      <c r="E339" s="20" t="s">
        <v>512</v>
      </c>
      <c r="F339" s="21">
        <v>1</v>
      </c>
      <c r="G339" s="21"/>
      <c r="H339" s="24">
        <v>6</v>
      </c>
      <c r="I339" s="20" t="s">
        <v>345</v>
      </c>
      <c r="J339" s="21" t="s">
        <v>453</v>
      </c>
      <c r="K339" s="21">
        <v>0</v>
      </c>
      <c r="L339" s="21">
        <v>1</v>
      </c>
      <c r="M339" s="21">
        <v>0</v>
      </c>
      <c r="N339" s="21">
        <v>0</v>
      </c>
      <c r="O339" s="21">
        <v>0</v>
      </c>
      <c r="P339" s="21">
        <v>0</v>
      </c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48"/>
      <c r="AS339" s="23"/>
      <c r="AT339" s="23"/>
    </row>
    <row r="340" spans="1:46" s="12" customFormat="1" ht="21" customHeight="1">
      <c r="A340" s="18">
        <v>338</v>
      </c>
      <c r="B340" s="19">
        <v>1309801331122</v>
      </c>
      <c r="C340" s="20" t="s">
        <v>71</v>
      </c>
      <c r="D340" s="20" t="s">
        <v>513</v>
      </c>
      <c r="E340" s="20" t="s">
        <v>514</v>
      </c>
      <c r="F340" s="21">
        <v>1</v>
      </c>
      <c r="G340" s="21"/>
      <c r="H340" s="24">
        <v>5</v>
      </c>
      <c r="I340" s="20" t="s">
        <v>345</v>
      </c>
      <c r="J340" s="21" t="s">
        <v>453</v>
      </c>
      <c r="K340" s="21">
        <v>0</v>
      </c>
      <c r="L340" s="21">
        <v>1</v>
      </c>
      <c r="M340" s="21">
        <v>0</v>
      </c>
      <c r="N340" s="21">
        <v>0</v>
      </c>
      <c r="O340" s="21">
        <v>0</v>
      </c>
      <c r="P340" s="21">
        <v>0</v>
      </c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48">
        <v>1</v>
      </c>
      <c r="AS340" s="23"/>
      <c r="AT340" s="23"/>
    </row>
    <row r="341" spans="1:46" s="12" customFormat="1" ht="21" customHeight="1">
      <c r="A341" s="18">
        <v>339</v>
      </c>
      <c r="B341" s="19">
        <v>3191100018178</v>
      </c>
      <c r="C341" s="20" t="s">
        <v>55</v>
      </c>
      <c r="D341" s="20" t="s">
        <v>515</v>
      </c>
      <c r="E341" s="20" t="s">
        <v>516</v>
      </c>
      <c r="F341" s="21">
        <v>2</v>
      </c>
      <c r="G341" s="21"/>
      <c r="H341" s="24">
        <v>2</v>
      </c>
      <c r="I341" s="20" t="s">
        <v>345</v>
      </c>
      <c r="J341" s="21" t="s">
        <v>453</v>
      </c>
      <c r="K341" s="21">
        <v>0</v>
      </c>
      <c r="L341" s="21">
        <v>1</v>
      </c>
      <c r="M341" s="21">
        <v>0</v>
      </c>
      <c r="N341" s="21">
        <v>0</v>
      </c>
      <c r="O341" s="21">
        <v>0</v>
      </c>
      <c r="P341" s="21">
        <v>0</v>
      </c>
      <c r="Q341" s="27"/>
      <c r="R341" s="27"/>
      <c r="S341" s="27"/>
      <c r="T341" s="27"/>
      <c r="U341" s="27">
        <v>1</v>
      </c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>
        <v>1</v>
      </c>
      <c r="AQ341" s="27"/>
      <c r="AR341" s="48"/>
      <c r="AS341" s="23"/>
      <c r="AT341" s="23"/>
    </row>
    <row r="342" spans="1:46" s="12" customFormat="1" ht="21" customHeight="1">
      <c r="A342" s="18">
        <v>340</v>
      </c>
      <c r="B342" s="19">
        <v>2309801035653</v>
      </c>
      <c r="C342" s="20" t="s">
        <v>90</v>
      </c>
      <c r="D342" s="20" t="s">
        <v>517</v>
      </c>
      <c r="E342" s="20" t="s">
        <v>518</v>
      </c>
      <c r="F342" s="21">
        <v>2</v>
      </c>
      <c r="G342" s="21"/>
      <c r="H342" s="24">
        <v>5</v>
      </c>
      <c r="I342" s="20" t="s">
        <v>345</v>
      </c>
      <c r="J342" s="21" t="s">
        <v>453</v>
      </c>
      <c r="K342" s="26">
        <v>0</v>
      </c>
      <c r="L342" s="26">
        <v>0</v>
      </c>
      <c r="M342" s="26">
        <v>1</v>
      </c>
      <c r="N342" s="26">
        <v>0</v>
      </c>
      <c r="O342" s="26">
        <v>0</v>
      </c>
      <c r="P342" s="26">
        <v>0</v>
      </c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48">
        <v>1</v>
      </c>
      <c r="AS342" s="23"/>
      <c r="AT342" s="23"/>
    </row>
    <row r="343" spans="1:46" s="12" customFormat="1" ht="21" customHeight="1">
      <c r="A343" s="18">
        <v>341</v>
      </c>
      <c r="B343" s="19">
        <v>3191100429216</v>
      </c>
      <c r="C343" s="20" t="s">
        <v>55</v>
      </c>
      <c r="D343" s="20" t="s">
        <v>519</v>
      </c>
      <c r="E343" s="20" t="s">
        <v>480</v>
      </c>
      <c r="F343" s="21">
        <v>2</v>
      </c>
      <c r="G343" s="21"/>
      <c r="H343" s="24">
        <v>13</v>
      </c>
      <c r="I343" s="20" t="s">
        <v>345</v>
      </c>
      <c r="J343" s="21" t="s">
        <v>453</v>
      </c>
      <c r="K343" s="21">
        <v>0</v>
      </c>
      <c r="L343" s="21">
        <v>0</v>
      </c>
      <c r="M343" s="21">
        <v>1</v>
      </c>
      <c r="N343" s="21">
        <v>0</v>
      </c>
      <c r="O343" s="21">
        <v>0</v>
      </c>
      <c r="P343" s="21">
        <v>0</v>
      </c>
      <c r="Q343" s="27"/>
      <c r="R343" s="27"/>
      <c r="S343" s="27"/>
      <c r="T343" s="27">
        <v>1</v>
      </c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>
        <v>1</v>
      </c>
      <c r="AQ343" s="27"/>
      <c r="AR343" s="48">
        <v>1</v>
      </c>
      <c r="AS343" s="23"/>
      <c r="AT343" s="23"/>
    </row>
    <row r="344" spans="1:46" s="12" customFormat="1" ht="21" customHeight="1">
      <c r="A344" s="18">
        <v>342</v>
      </c>
      <c r="B344" s="19">
        <v>5191100016911</v>
      </c>
      <c r="C344" s="20" t="s">
        <v>71</v>
      </c>
      <c r="D344" s="20" t="s">
        <v>521</v>
      </c>
      <c r="E344" s="20" t="s">
        <v>522</v>
      </c>
      <c r="F344" s="21">
        <v>1</v>
      </c>
      <c r="G344" s="21"/>
      <c r="H344" s="24">
        <v>7</v>
      </c>
      <c r="I344" s="20" t="s">
        <v>345</v>
      </c>
      <c r="J344" s="21" t="s">
        <v>453</v>
      </c>
      <c r="K344" s="26">
        <v>0</v>
      </c>
      <c r="L344" s="26">
        <v>0</v>
      </c>
      <c r="M344" s="26">
        <v>1</v>
      </c>
      <c r="N344" s="26">
        <v>0</v>
      </c>
      <c r="O344" s="26">
        <v>0</v>
      </c>
      <c r="P344" s="26">
        <v>0</v>
      </c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48"/>
      <c r="AS344" s="23"/>
      <c r="AT344" s="23"/>
    </row>
    <row r="345" spans="1:46" s="12" customFormat="1" ht="21" customHeight="1">
      <c r="A345" s="18">
        <v>343</v>
      </c>
      <c r="B345" s="366">
        <v>3191100450568</v>
      </c>
      <c r="C345" s="373" t="s">
        <v>55</v>
      </c>
      <c r="D345" s="373" t="s">
        <v>227</v>
      </c>
      <c r="E345" s="373" t="s">
        <v>523</v>
      </c>
      <c r="F345" s="368">
        <v>2</v>
      </c>
      <c r="G345" s="368"/>
      <c r="H345" s="369">
        <v>7</v>
      </c>
      <c r="I345" s="373" t="s">
        <v>345</v>
      </c>
      <c r="J345" s="368" t="s">
        <v>453</v>
      </c>
      <c r="K345" s="368">
        <v>0</v>
      </c>
      <c r="L345" s="368">
        <v>1</v>
      </c>
      <c r="M345" s="368">
        <v>0</v>
      </c>
      <c r="N345" s="368">
        <v>0</v>
      </c>
      <c r="O345" s="368">
        <v>0</v>
      </c>
      <c r="P345" s="368">
        <v>0</v>
      </c>
      <c r="Q345" s="374"/>
      <c r="R345" s="374"/>
      <c r="S345" s="374"/>
      <c r="T345" s="374"/>
      <c r="U345" s="374">
        <v>1</v>
      </c>
      <c r="V345" s="374"/>
      <c r="W345" s="374"/>
      <c r="X345" s="374"/>
      <c r="Y345" s="374"/>
      <c r="Z345" s="374"/>
      <c r="AA345" s="374"/>
      <c r="AB345" s="374"/>
      <c r="AC345" s="374"/>
      <c r="AD345" s="374"/>
      <c r="AE345" s="374"/>
      <c r="AF345" s="374"/>
      <c r="AG345" s="374"/>
      <c r="AH345" s="374"/>
      <c r="AI345" s="374"/>
      <c r="AJ345" s="374"/>
      <c r="AK345" s="374"/>
      <c r="AL345" s="374"/>
      <c r="AM345" s="374"/>
      <c r="AN345" s="374"/>
      <c r="AO345" s="374"/>
      <c r="AP345" s="374">
        <v>1</v>
      </c>
      <c r="AQ345" s="374"/>
      <c r="AR345" s="372"/>
      <c r="AS345" s="372"/>
      <c r="AT345" s="372" t="s">
        <v>1590</v>
      </c>
    </row>
    <row r="346" spans="1:46" s="12" customFormat="1" ht="21" customHeight="1">
      <c r="A346" s="18">
        <v>344</v>
      </c>
      <c r="B346" s="19">
        <v>3720100470627</v>
      </c>
      <c r="C346" s="20" t="s">
        <v>50</v>
      </c>
      <c r="D346" s="20" t="s">
        <v>524</v>
      </c>
      <c r="E346" s="20" t="s">
        <v>525</v>
      </c>
      <c r="F346" s="21">
        <v>1</v>
      </c>
      <c r="G346" s="21"/>
      <c r="H346" s="24">
        <v>7</v>
      </c>
      <c r="I346" s="20" t="s">
        <v>345</v>
      </c>
      <c r="J346" s="21" t="s">
        <v>453</v>
      </c>
      <c r="K346" s="21">
        <v>0</v>
      </c>
      <c r="L346" s="21">
        <v>0</v>
      </c>
      <c r="M346" s="21">
        <v>1</v>
      </c>
      <c r="N346" s="21">
        <v>0</v>
      </c>
      <c r="O346" s="21">
        <v>0</v>
      </c>
      <c r="P346" s="21">
        <v>0</v>
      </c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48"/>
      <c r="AS346" s="23"/>
      <c r="AT346" s="23"/>
    </row>
    <row r="347" spans="1:46" s="12" customFormat="1" ht="21" customHeight="1">
      <c r="A347" s="18">
        <v>345</v>
      </c>
      <c r="B347" s="19">
        <v>3500700204288</v>
      </c>
      <c r="C347" s="20" t="s">
        <v>50</v>
      </c>
      <c r="D347" s="20" t="s">
        <v>526</v>
      </c>
      <c r="E347" s="20" t="s">
        <v>527</v>
      </c>
      <c r="F347" s="21">
        <v>1</v>
      </c>
      <c r="G347" s="21"/>
      <c r="H347" s="24">
        <v>2</v>
      </c>
      <c r="I347" s="20" t="s">
        <v>345</v>
      </c>
      <c r="J347" s="21" t="s">
        <v>453</v>
      </c>
      <c r="K347" s="21">
        <v>0</v>
      </c>
      <c r="L347" s="21">
        <v>0</v>
      </c>
      <c r="M347" s="21">
        <v>0</v>
      </c>
      <c r="N347" s="21">
        <v>0</v>
      </c>
      <c r="O347" s="21">
        <v>1</v>
      </c>
      <c r="P347" s="21">
        <v>0</v>
      </c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48"/>
      <c r="AS347" s="23"/>
      <c r="AT347" s="23"/>
    </row>
    <row r="348" spans="1:46" s="12" customFormat="1" ht="21" customHeight="1">
      <c r="A348" s="18">
        <v>346</v>
      </c>
      <c r="B348" s="19">
        <v>1309801500587</v>
      </c>
      <c r="C348" s="20" t="s">
        <v>71</v>
      </c>
      <c r="D348" s="20" t="s">
        <v>528</v>
      </c>
      <c r="E348" s="20" t="s">
        <v>470</v>
      </c>
      <c r="F348" s="21">
        <v>1</v>
      </c>
      <c r="G348" s="21"/>
      <c r="H348" s="24">
        <v>12</v>
      </c>
      <c r="I348" s="20" t="s">
        <v>345</v>
      </c>
      <c r="J348" s="21" t="s">
        <v>453</v>
      </c>
      <c r="K348" s="21">
        <v>0</v>
      </c>
      <c r="L348" s="21">
        <v>0</v>
      </c>
      <c r="M348" s="21">
        <v>1</v>
      </c>
      <c r="N348" s="21">
        <v>0</v>
      </c>
      <c r="O348" s="21">
        <v>0</v>
      </c>
      <c r="P348" s="21">
        <v>0</v>
      </c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48"/>
      <c r="AS348" s="23"/>
      <c r="AT348" s="23"/>
    </row>
    <row r="349" spans="1:46" s="12" customFormat="1" ht="21" customHeight="1">
      <c r="A349" s="18">
        <v>347</v>
      </c>
      <c r="B349" s="19">
        <v>3191100448733</v>
      </c>
      <c r="C349" s="20" t="s">
        <v>50</v>
      </c>
      <c r="D349" s="20" t="s">
        <v>416</v>
      </c>
      <c r="E349" s="20" t="s">
        <v>529</v>
      </c>
      <c r="F349" s="21">
        <v>1</v>
      </c>
      <c r="G349" s="21"/>
      <c r="H349" s="24">
        <v>7</v>
      </c>
      <c r="I349" s="20" t="s">
        <v>345</v>
      </c>
      <c r="J349" s="21" t="s">
        <v>453</v>
      </c>
      <c r="K349" s="21">
        <v>0</v>
      </c>
      <c r="L349" s="21">
        <v>0</v>
      </c>
      <c r="M349" s="21">
        <v>1</v>
      </c>
      <c r="N349" s="21">
        <v>0</v>
      </c>
      <c r="O349" s="21">
        <v>0</v>
      </c>
      <c r="P349" s="21">
        <v>0</v>
      </c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48">
        <v>1</v>
      </c>
      <c r="AS349" s="23"/>
      <c r="AT349" s="23"/>
    </row>
    <row r="350" spans="1:46" s="12" customFormat="1" ht="21" customHeight="1">
      <c r="A350" s="18">
        <v>348</v>
      </c>
      <c r="B350" s="19">
        <v>5191100028501</v>
      </c>
      <c r="C350" s="20" t="s">
        <v>50</v>
      </c>
      <c r="D350" s="20" t="s">
        <v>418</v>
      </c>
      <c r="E350" s="20" t="s">
        <v>530</v>
      </c>
      <c r="F350" s="21">
        <v>1</v>
      </c>
      <c r="G350" s="21"/>
      <c r="H350" s="24">
        <v>8</v>
      </c>
      <c r="I350" s="20" t="s">
        <v>345</v>
      </c>
      <c r="J350" s="21" t="s">
        <v>453</v>
      </c>
      <c r="K350" s="21">
        <v>0</v>
      </c>
      <c r="L350" s="21">
        <v>0</v>
      </c>
      <c r="M350" s="21">
        <v>1</v>
      </c>
      <c r="N350" s="21">
        <v>0</v>
      </c>
      <c r="O350" s="21">
        <v>0</v>
      </c>
      <c r="P350" s="21">
        <v>0</v>
      </c>
      <c r="Q350" s="27"/>
      <c r="R350" s="27"/>
      <c r="S350" s="27"/>
      <c r="T350" s="27">
        <v>1</v>
      </c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>
        <v>1</v>
      </c>
      <c r="AQ350" s="27"/>
      <c r="AR350" s="48">
        <v>1</v>
      </c>
      <c r="AS350" s="23"/>
      <c r="AT350" s="23"/>
    </row>
    <row r="351" spans="1:46" s="12" customFormat="1" ht="21" customHeight="1">
      <c r="A351" s="18">
        <v>349</v>
      </c>
      <c r="B351" s="19">
        <v>5191100004203</v>
      </c>
      <c r="C351" s="20" t="s">
        <v>50</v>
      </c>
      <c r="D351" s="20" t="s">
        <v>531</v>
      </c>
      <c r="E351" s="20" t="s">
        <v>502</v>
      </c>
      <c r="F351" s="21">
        <v>1</v>
      </c>
      <c r="G351" s="21"/>
      <c r="H351" s="24">
        <v>8</v>
      </c>
      <c r="I351" s="20" t="s">
        <v>345</v>
      </c>
      <c r="J351" s="21" t="s">
        <v>453</v>
      </c>
      <c r="K351" s="21">
        <v>0</v>
      </c>
      <c r="L351" s="21">
        <v>0</v>
      </c>
      <c r="M351" s="21">
        <v>1</v>
      </c>
      <c r="N351" s="21">
        <v>0</v>
      </c>
      <c r="O351" s="21">
        <v>0</v>
      </c>
      <c r="P351" s="21">
        <v>0</v>
      </c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48">
        <v>1</v>
      </c>
      <c r="AS351" s="23"/>
      <c r="AT351" s="23"/>
    </row>
    <row r="352" spans="1:46" s="12" customFormat="1" ht="21" customHeight="1">
      <c r="A352" s="18">
        <v>350</v>
      </c>
      <c r="B352" s="19">
        <v>3191100290439</v>
      </c>
      <c r="C352" s="20" t="s">
        <v>50</v>
      </c>
      <c r="D352" s="20" t="s">
        <v>532</v>
      </c>
      <c r="E352" s="20" t="s">
        <v>533</v>
      </c>
      <c r="F352" s="21">
        <v>1</v>
      </c>
      <c r="G352" s="21"/>
      <c r="H352" s="24">
        <v>2</v>
      </c>
      <c r="I352" s="20" t="s">
        <v>345</v>
      </c>
      <c r="J352" s="21" t="s">
        <v>453</v>
      </c>
      <c r="K352" s="21">
        <v>0</v>
      </c>
      <c r="L352" s="21">
        <v>0</v>
      </c>
      <c r="M352" s="21">
        <v>1</v>
      </c>
      <c r="N352" s="21">
        <v>0</v>
      </c>
      <c r="O352" s="21">
        <v>0</v>
      </c>
      <c r="P352" s="21">
        <v>0</v>
      </c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48">
        <v>1</v>
      </c>
      <c r="AS352" s="23"/>
      <c r="AT352" s="23"/>
    </row>
    <row r="353" spans="1:46" s="12" customFormat="1" ht="21" customHeight="1">
      <c r="A353" s="18">
        <v>351</v>
      </c>
      <c r="B353" s="19">
        <v>3191100289961</v>
      </c>
      <c r="C353" s="20" t="s">
        <v>50</v>
      </c>
      <c r="D353" s="20" t="s">
        <v>430</v>
      </c>
      <c r="E353" s="20" t="s">
        <v>534</v>
      </c>
      <c r="F353" s="21">
        <v>1</v>
      </c>
      <c r="G353" s="21"/>
      <c r="H353" s="24">
        <v>2</v>
      </c>
      <c r="I353" s="20" t="s">
        <v>345</v>
      </c>
      <c r="J353" s="21" t="s">
        <v>453</v>
      </c>
      <c r="K353" s="21">
        <v>0</v>
      </c>
      <c r="L353" s="21">
        <v>0</v>
      </c>
      <c r="M353" s="21">
        <v>1</v>
      </c>
      <c r="N353" s="21">
        <v>0</v>
      </c>
      <c r="O353" s="21">
        <v>0</v>
      </c>
      <c r="P353" s="21">
        <v>0</v>
      </c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48">
        <v>1</v>
      </c>
      <c r="AS353" s="23"/>
      <c r="AT353" s="23"/>
    </row>
    <row r="354" spans="1:46" s="12" customFormat="1" ht="21" customHeight="1">
      <c r="A354" s="18">
        <v>352</v>
      </c>
      <c r="B354" s="19">
        <v>3191100449446</v>
      </c>
      <c r="C354" s="20" t="s">
        <v>64</v>
      </c>
      <c r="D354" s="20" t="s">
        <v>535</v>
      </c>
      <c r="E354" s="20" t="s">
        <v>536</v>
      </c>
      <c r="F354" s="21">
        <v>2</v>
      </c>
      <c r="G354" s="21"/>
      <c r="H354" s="24">
        <v>7</v>
      </c>
      <c r="I354" s="20" t="s">
        <v>345</v>
      </c>
      <c r="J354" s="21" t="s">
        <v>453</v>
      </c>
      <c r="K354" s="21">
        <v>0</v>
      </c>
      <c r="L354" s="21">
        <v>0</v>
      </c>
      <c r="M354" s="21">
        <v>1</v>
      </c>
      <c r="N354" s="21">
        <v>0</v>
      </c>
      <c r="O354" s="21">
        <v>0</v>
      </c>
      <c r="P354" s="21">
        <v>0</v>
      </c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48"/>
      <c r="AS354" s="23"/>
      <c r="AT354" s="23"/>
    </row>
    <row r="355" spans="1:46" s="12" customFormat="1" ht="21" customHeight="1">
      <c r="A355" s="18">
        <v>353</v>
      </c>
      <c r="B355" s="19">
        <v>3309800171152</v>
      </c>
      <c r="C355" s="20" t="s">
        <v>55</v>
      </c>
      <c r="D355" s="20" t="s">
        <v>537</v>
      </c>
      <c r="E355" s="20" t="s">
        <v>496</v>
      </c>
      <c r="F355" s="21">
        <v>2</v>
      </c>
      <c r="G355" s="21"/>
      <c r="H355" s="24">
        <v>7</v>
      </c>
      <c r="I355" s="20" t="s">
        <v>345</v>
      </c>
      <c r="J355" s="21" t="s">
        <v>453</v>
      </c>
      <c r="K355" s="21">
        <v>1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7"/>
      <c r="R355" s="27"/>
      <c r="S355" s="27"/>
      <c r="T355" s="27"/>
      <c r="U355" s="27">
        <v>1</v>
      </c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>
        <v>1</v>
      </c>
      <c r="AQ355" s="27"/>
      <c r="AR355" s="48"/>
      <c r="AS355" s="23"/>
      <c r="AT355" s="23"/>
    </row>
    <row r="356" spans="1:46" s="12" customFormat="1" ht="21" customHeight="1">
      <c r="A356" s="18">
        <v>354</v>
      </c>
      <c r="B356" s="19">
        <v>3191100301252</v>
      </c>
      <c r="C356" s="20" t="s">
        <v>55</v>
      </c>
      <c r="D356" s="20" t="s">
        <v>169</v>
      </c>
      <c r="E356" s="20" t="s">
        <v>538</v>
      </c>
      <c r="F356" s="21">
        <v>2</v>
      </c>
      <c r="G356" s="21"/>
      <c r="H356" s="24">
        <v>2</v>
      </c>
      <c r="I356" s="20" t="s">
        <v>345</v>
      </c>
      <c r="J356" s="21" t="s">
        <v>453</v>
      </c>
      <c r="K356" s="21">
        <v>0</v>
      </c>
      <c r="L356" s="21">
        <v>0</v>
      </c>
      <c r="M356" s="21">
        <v>1</v>
      </c>
      <c r="N356" s="21">
        <v>0</v>
      </c>
      <c r="O356" s="21">
        <v>0</v>
      </c>
      <c r="P356" s="21">
        <v>0</v>
      </c>
      <c r="Q356" s="27"/>
      <c r="R356" s="27"/>
      <c r="S356" s="27"/>
      <c r="T356" s="27"/>
      <c r="U356" s="27">
        <v>1</v>
      </c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>
        <v>1</v>
      </c>
      <c r="AQ356" s="27"/>
      <c r="AR356" s="48">
        <v>1</v>
      </c>
      <c r="AS356" s="23"/>
      <c r="AT356" s="23"/>
    </row>
    <row r="357" spans="1:46" s="12" customFormat="1" ht="21" customHeight="1">
      <c r="A357" s="18">
        <v>355</v>
      </c>
      <c r="B357" s="19">
        <v>2309800026961</v>
      </c>
      <c r="C357" s="20" t="s">
        <v>90</v>
      </c>
      <c r="D357" s="20" t="s">
        <v>539</v>
      </c>
      <c r="E357" s="20" t="s">
        <v>540</v>
      </c>
      <c r="F357" s="21">
        <v>2</v>
      </c>
      <c r="G357" s="21"/>
      <c r="H357" s="24">
        <v>7</v>
      </c>
      <c r="I357" s="20" t="s">
        <v>345</v>
      </c>
      <c r="J357" s="21" t="s">
        <v>453</v>
      </c>
      <c r="K357" s="21">
        <v>0</v>
      </c>
      <c r="L357" s="21">
        <v>1</v>
      </c>
      <c r="M357" s="21">
        <v>0</v>
      </c>
      <c r="N357" s="21">
        <v>0</v>
      </c>
      <c r="O357" s="21">
        <v>1</v>
      </c>
      <c r="P357" s="21">
        <v>0</v>
      </c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48">
        <v>1</v>
      </c>
      <c r="AS357" s="23"/>
      <c r="AT357" s="23"/>
    </row>
    <row r="358" spans="1:46" s="12" customFormat="1" ht="21" customHeight="1">
      <c r="A358" s="18">
        <v>356</v>
      </c>
      <c r="B358" s="19">
        <v>3191100429224</v>
      </c>
      <c r="C358" s="20" t="s">
        <v>55</v>
      </c>
      <c r="D358" s="20" t="s">
        <v>541</v>
      </c>
      <c r="E358" s="20" t="s">
        <v>542</v>
      </c>
      <c r="F358" s="21">
        <v>2</v>
      </c>
      <c r="G358" s="21"/>
      <c r="H358" s="24">
        <v>13</v>
      </c>
      <c r="I358" s="20" t="s">
        <v>345</v>
      </c>
      <c r="J358" s="21" t="s">
        <v>453</v>
      </c>
      <c r="K358" s="21">
        <v>0</v>
      </c>
      <c r="L358" s="21">
        <v>0</v>
      </c>
      <c r="M358" s="21">
        <v>1</v>
      </c>
      <c r="N358" s="21">
        <v>0</v>
      </c>
      <c r="O358" s="21">
        <v>0</v>
      </c>
      <c r="P358" s="21">
        <v>0</v>
      </c>
      <c r="Q358" s="27"/>
      <c r="R358" s="27"/>
      <c r="S358" s="27"/>
      <c r="T358" s="27">
        <v>1</v>
      </c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>
        <v>1</v>
      </c>
      <c r="AQ358" s="27"/>
      <c r="AR358" s="48">
        <v>1</v>
      </c>
      <c r="AS358" s="23"/>
      <c r="AT358" s="23"/>
    </row>
    <row r="359" spans="1:46" s="12" customFormat="1" ht="21" customHeight="1">
      <c r="A359" s="18">
        <v>357</v>
      </c>
      <c r="B359" s="19">
        <v>3191100292130</v>
      </c>
      <c r="C359" s="20" t="s">
        <v>55</v>
      </c>
      <c r="D359" s="20" t="s">
        <v>440</v>
      </c>
      <c r="E359" s="20" t="s">
        <v>543</v>
      </c>
      <c r="F359" s="21">
        <v>2</v>
      </c>
      <c r="G359" s="21"/>
      <c r="H359" s="24">
        <v>2</v>
      </c>
      <c r="I359" s="20" t="s">
        <v>345</v>
      </c>
      <c r="J359" s="21" t="s">
        <v>453</v>
      </c>
      <c r="K359" s="21">
        <v>1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6">
        <v>1</v>
      </c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>
        <v>1</v>
      </c>
      <c r="AQ359" s="23"/>
      <c r="AR359" s="48"/>
      <c r="AS359" s="23"/>
      <c r="AT359" s="23"/>
    </row>
    <row r="360" spans="1:46" s="12" customFormat="1" ht="21" customHeight="1">
      <c r="A360" s="18">
        <v>358</v>
      </c>
      <c r="B360" s="19">
        <v>3191100019131</v>
      </c>
      <c r="C360" s="20" t="s">
        <v>55</v>
      </c>
      <c r="D360" s="20" t="s">
        <v>544</v>
      </c>
      <c r="E360" s="20" t="s">
        <v>459</v>
      </c>
      <c r="F360" s="21">
        <v>2</v>
      </c>
      <c r="G360" s="21"/>
      <c r="H360" s="24">
        <v>12</v>
      </c>
      <c r="I360" s="20" t="s">
        <v>345</v>
      </c>
      <c r="J360" s="21" t="s">
        <v>453</v>
      </c>
      <c r="K360" s="21">
        <v>0</v>
      </c>
      <c r="L360" s="21">
        <v>0</v>
      </c>
      <c r="M360" s="21">
        <v>1</v>
      </c>
      <c r="N360" s="21">
        <v>0</v>
      </c>
      <c r="O360" s="21">
        <v>0</v>
      </c>
      <c r="P360" s="21">
        <v>0</v>
      </c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48">
        <v>1</v>
      </c>
      <c r="AS360" s="23"/>
      <c r="AT360" s="23"/>
    </row>
    <row r="361" spans="1:46" s="12" customFormat="1" ht="21" customHeight="1">
      <c r="A361" s="18">
        <v>359</v>
      </c>
      <c r="B361" s="19">
        <v>5191100013491</v>
      </c>
      <c r="C361" s="20" t="s">
        <v>50</v>
      </c>
      <c r="D361" s="20" t="s">
        <v>545</v>
      </c>
      <c r="E361" s="20" t="s">
        <v>546</v>
      </c>
      <c r="F361" s="21">
        <v>1</v>
      </c>
      <c r="G361" s="21"/>
      <c r="H361" s="24">
        <v>7</v>
      </c>
      <c r="I361" s="20" t="s">
        <v>345</v>
      </c>
      <c r="J361" s="21" t="s">
        <v>453</v>
      </c>
      <c r="K361" s="21">
        <v>1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7"/>
      <c r="R361" s="27"/>
      <c r="S361" s="27"/>
      <c r="T361" s="27"/>
      <c r="U361" s="27">
        <v>1</v>
      </c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>
        <v>1</v>
      </c>
      <c r="AQ361" s="27"/>
      <c r="AR361" s="48"/>
      <c r="AS361" s="23"/>
      <c r="AT361" s="23"/>
    </row>
    <row r="362" spans="1:46" s="12" customFormat="1" ht="21" customHeight="1">
      <c r="A362" s="18">
        <v>360</v>
      </c>
      <c r="B362" s="19">
        <v>3191100431521</v>
      </c>
      <c r="C362" s="20" t="s">
        <v>50</v>
      </c>
      <c r="D362" s="20" t="s">
        <v>547</v>
      </c>
      <c r="E362" s="20" t="s">
        <v>548</v>
      </c>
      <c r="F362" s="21">
        <v>1</v>
      </c>
      <c r="G362" s="21"/>
      <c r="H362" s="24">
        <v>13</v>
      </c>
      <c r="I362" s="20" t="s">
        <v>345</v>
      </c>
      <c r="J362" s="21" t="s">
        <v>453</v>
      </c>
      <c r="K362" s="21">
        <v>0</v>
      </c>
      <c r="L362" s="21">
        <v>1</v>
      </c>
      <c r="M362" s="21">
        <v>0</v>
      </c>
      <c r="N362" s="21">
        <v>0</v>
      </c>
      <c r="O362" s="21">
        <v>0</v>
      </c>
      <c r="P362" s="21">
        <v>0</v>
      </c>
      <c r="Q362" s="27"/>
      <c r="R362" s="27"/>
      <c r="S362" s="27"/>
      <c r="T362" s="27"/>
      <c r="U362" s="27"/>
      <c r="V362" s="27"/>
      <c r="W362" s="27"/>
      <c r="X362" s="27">
        <v>1</v>
      </c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>
        <v>1</v>
      </c>
      <c r="AQ362" s="27"/>
      <c r="AR362" s="48">
        <v>1</v>
      </c>
      <c r="AS362" s="23"/>
      <c r="AT362" s="23"/>
    </row>
    <row r="363" spans="1:46" s="12" customFormat="1" ht="21" customHeight="1">
      <c r="A363" s="18">
        <v>361</v>
      </c>
      <c r="B363" s="19">
        <v>3191100600713</v>
      </c>
      <c r="C363" s="20" t="s">
        <v>50</v>
      </c>
      <c r="D363" s="20" t="s">
        <v>549</v>
      </c>
      <c r="E363" s="20" t="s">
        <v>550</v>
      </c>
      <c r="F363" s="21">
        <v>1</v>
      </c>
      <c r="G363" s="21"/>
      <c r="H363" s="24">
        <v>12</v>
      </c>
      <c r="I363" s="20" t="s">
        <v>345</v>
      </c>
      <c r="J363" s="21" t="s">
        <v>453</v>
      </c>
      <c r="K363" s="26">
        <v>0</v>
      </c>
      <c r="L363" s="26">
        <v>0</v>
      </c>
      <c r="M363" s="26">
        <v>1</v>
      </c>
      <c r="N363" s="26">
        <v>0</v>
      </c>
      <c r="O363" s="26">
        <v>0</v>
      </c>
      <c r="P363" s="26">
        <v>0</v>
      </c>
      <c r="Q363" s="27">
        <v>1</v>
      </c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>
        <v>1</v>
      </c>
      <c r="AQ363" s="27"/>
      <c r="AR363" s="48"/>
      <c r="AS363" s="23"/>
      <c r="AT363" s="23"/>
    </row>
    <row r="364" spans="1:46" s="12" customFormat="1" ht="21" customHeight="1">
      <c r="A364" s="18">
        <v>362</v>
      </c>
      <c r="B364" s="19">
        <v>3300100695274</v>
      </c>
      <c r="C364" s="20" t="s">
        <v>64</v>
      </c>
      <c r="D364" s="20" t="s">
        <v>551</v>
      </c>
      <c r="E364" s="20" t="s">
        <v>516</v>
      </c>
      <c r="F364" s="21">
        <v>2</v>
      </c>
      <c r="G364" s="21"/>
      <c r="H364" s="24">
        <v>2</v>
      </c>
      <c r="I364" s="20" t="s">
        <v>345</v>
      </c>
      <c r="J364" s="21" t="s">
        <v>453</v>
      </c>
      <c r="K364" s="21">
        <v>0</v>
      </c>
      <c r="L364" s="21">
        <v>0</v>
      </c>
      <c r="M364" s="21">
        <v>0</v>
      </c>
      <c r="N364" s="21">
        <v>0</v>
      </c>
      <c r="O364" s="21">
        <v>1</v>
      </c>
      <c r="P364" s="21">
        <v>0</v>
      </c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48">
        <v>1</v>
      </c>
      <c r="AS364" s="23"/>
      <c r="AT364" s="23"/>
    </row>
    <row r="365" spans="1:46" s="12" customFormat="1" ht="21" customHeight="1">
      <c r="A365" s="18">
        <v>363</v>
      </c>
      <c r="B365" s="19">
        <v>3191100290064</v>
      </c>
      <c r="C365" s="20" t="s">
        <v>50</v>
      </c>
      <c r="D365" s="20" t="s">
        <v>552</v>
      </c>
      <c r="E365" s="20" t="s">
        <v>553</v>
      </c>
      <c r="F365" s="21">
        <v>1</v>
      </c>
      <c r="G365" s="21"/>
      <c r="H365" s="24">
        <v>12</v>
      </c>
      <c r="I365" s="20" t="s">
        <v>345</v>
      </c>
      <c r="J365" s="21" t="s">
        <v>453</v>
      </c>
      <c r="K365" s="21">
        <v>0</v>
      </c>
      <c r="L365" s="21">
        <v>0</v>
      </c>
      <c r="M365" s="21">
        <v>1</v>
      </c>
      <c r="N365" s="21">
        <v>0</v>
      </c>
      <c r="O365" s="21">
        <v>0</v>
      </c>
      <c r="P365" s="21">
        <v>0</v>
      </c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48">
        <v>1</v>
      </c>
      <c r="AS365" s="23"/>
      <c r="AT365" s="23"/>
    </row>
    <row r="366" spans="1:46" s="12" customFormat="1" ht="21" customHeight="1">
      <c r="A366" s="18">
        <v>364</v>
      </c>
      <c r="B366" s="19">
        <v>3191100291575</v>
      </c>
      <c r="C366" s="20" t="s">
        <v>50</v>
      </c>
      <c r="D366" s="20" t="s">
        <v>552</v>
      </c>
      <c r="E366" s="20" t="s">
        <v>554</v>
      </c>
      <c r="F366" s="21">
        <v>1</v>
      </c>
      <c r="G366" s="21"/>
      <c r="H366" s="24">
        <v>12</v>
      </c>
      <c r="I366" s="20" t="s">
        <v>345</v>
      </c>
      <c r="J366" s="21" t="s">
        <v>453</v>
      </c>
      <c r="K366" s="21">
        <v>1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48">
        <v>1</v>
      </c>
      <c r="AS366" s="23"/>
      <c r="AT366" s="23"/>
    </row>
    <row r="367" spans="1:46" s="12" customFormat="1" ht="21" customHeight="1">
      <c r="A367" s="18">
        <v>365</v>
      </c>
      <c r="B367" s="19">
        <v>3191100383186</v>
      </c>
      <c r="C367" s="28" t="s">
        <v>50</v>
      </c>
      <c r="D367" s="28" t="s">
        <v>520</v>
      </c>
      <c r="E367" s="28" t="s">
        <v>1458</v>
      </c>
      <c r="F367" s="21">
        <v>1</v>
      </c>
      <c r="G367" s="21"/>
      <c r="H367" s="24">
        <v>7</v>
      </c>
      <c r="I367" s="28" t="s">
        <v>345</v>
      </c>
      <c r="J367" s="21" t="s">
        <v>453</v>
      </c>
      <c r="K367" s="21">
        <v>1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48"/>
      <c r="AS367" s="23"/>
      <c r="AT367" s="23"/>
    </row>
    <row r="368" spans="1:46" s="12" customFormat="1" ht="21" customHeight="1">
      <c r="A368" s="18">
        <v>366</v>
      </c>
      <c r="B368" s="19">
        <v>3191100018950</v>
      </c>
      <c r="C368" s="28" t="s">
        <v>50</v>
      </c>
      <c r="D368" s="28" t="s">
        <v>588</v>
      </c>
      <c r="E368" s="28" t="s">
        <v>470</v>
      </c>
      <c r="F368" s="21">
        <v>1</v>
      </c>
      <c r="G368" s="21"/>
      <c r="H368" s="24">
        <v>12</v>
      </c>
      <c r="I368" s="28" t="s">
        <v>345</v>
      </c>
      <c r="J368" s="21" t="s">
        <v>453</v>
      </c>
      <c r="K368" s="21">
        <v>1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48"/>
      <c r="AS368" s="23"/>
      <c r="AT368" s="23"/>
    </row>
    <row r="369" spans="1:47" s="12" customFormat="1" ht="21" customHeight="1">
      <c r="A369" s="18">
        <v>367</v>
      </c>
      <c r="B369" s="19">
        <v>3191100207949</v>
      </c>
      <c r="C369" s="28" t="s">
        <v>55</v>
      </c>
      <c r="D369" s="28" t="s">
        <v>1451</v>
      </c>
      <c r="E369" s="28" t="s">
        <v>457</v>
      </c>
      <c r="F369" s="21">
        <v>2</v>
      </c>
      <c r="G369" s="21"/>
      <c r="H369" s="24">
        <v>2</v>
      </c>
      <c r="I369" s="28" t="s">
        <v>345</v>
      </c>
      <c r="J369" s="21" t="s">
        <v>453</v>
      </c>
      <c r="K369" s="21">
        <v>1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48"/>
      <c r="AS369" s="23"/>
      <c r="AT369" s="23"/>
    </row>
    <row r="370" spans="1:47" s="12" customFormat="1" ht="21" customHeight="1">
      <c r="A370" s="18">
        <v>368</v>
      </c>
      <c r="B370" s="19">
        <v>3300900316201</v>
      </c>
      <c r="C370" s="28" t="s">
        <v>50</v>
      </c>
      <c r="D370" s="28" t="s">
        <v>1452</v>
      </c>
      <c r="E370" s="28" t="s">
        <v>1453</v>
      </c>
      <c r="F370" s="21">
        <v>1</v>
      </c>
      <c r="G370" s="21"/>
      <c r="H370" s="24">
        <v>2</v>
      </c>
      <c r="I370" s="28" t="s">
        <v>345</v>
      </c>
      <c r="J370" s="21" t="s">
        <v>453</v>
      </c>
      <c r="K370" s="21">
        <v>1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48"/>
      <c r="AS370" s="23"/>
      <c r="AT370" s="23"/>
    </row>
    <row r="371" spans="1:47" s="12" customFormat="1" ht="21" customHeight="1">
      <c r="A371" s="18">
        <v>369</v>
      </c>
      <c r="B371" s="19">
        <v>1309902806312</v>
      </c>
      <c r="C371" s="28" t="s">
        <v>71</v>
      </c>
      <c r="D371" s="28" t="s">
        <v>1454</v>
      </c>
      <c r="E371" s="28" t="s">
        <v>1455</v>
      </c>
      <c r="F371" s="21">
        <v>1</v>
      </c>
      <c r="G371" s="21"/>
      <c r="H371" s="24">
        <v>2</v>
      </c>
      <c r="I371" s="28" t="s">
        <v>345</v>
      </c>
      <c r="J371" s="21" t="s">
        <v>453</v>
      </c>
      <c r="K371" s="21"/>
      <c r="L371" s="21"/>
      <c r="M371" s="21"/>
      <c r="N371" s="21"/>
      <c r="O371" s="21"/>
      <c r="P371" s="21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48"/>
      <c r="AS371" s="23"/>
      <c r="AT371" s="23"/>
    </row>
    <row r="372" spans="1:47" s="12" customFormat="1" ht="21" customHeight="1">
      <c r="A372" s="18">
        <v>370</v>
      </c>
      <c r="B372" s="19">
        <v>3191100428414</v>
      </c>
      <c r="C372" s="28" t="s">
        <v>50</v>
      </c>
      <c r="D372" s="28" t="s">
        <v>269</v>
      </c>
      <c r="E372" s="28" t="s">
        <v>483</v>
      </c>
      <c r="F372" s="21">
        <v>1</v>
      </c>
      <c r="G372" s="21"/>
      <c r="H372" s="24">
        <v>2</v>
      </c>
      <c r="I372" s="28" t="s">
        <v>345</v>
      </c>
      <c r="J372" s="21" t="s">
        <v>453</v>
      </c>
      <c r="K372" s="21">
        <v>1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48"/>
      <c r="AS372" s="23"/>
      <c r="AT372" s="23"/>
    </row>
    <row r="373" spans="1:47" s="12" customFormat="1" ht="21" customHeight="1">
      <c r="A373" s="18">
        <v>371</v>
      </c>
      <c r="B373" s="19">
        <v>5191199006343</v>
      </c>
      <c r="C373" s="28" t="s">
        <v>50</v>
      </c>
      <c r="D373" s="28" t="s">
        <v>263</v>
      </c>
      <c r="E373" s="28" t="s">
        <v>1456</v>
      </c>
      <c r="F373" s="21">
        <v>1</v>
      </c>
      <c r="G373" s="21"/>
      <c r="H373" s="24">
        <v>2</v>
      </c>
      <c r="I373" s="28" t="s">
        <v>345</v>
      </c>
      <c r="J373" s="21" t="s">
        <v>453</v>
      </c>
      <c r="K373" s="21">
        <v>0</v>
      </c>
      <c r="L373" s="21">
        <v>0</v>
      </c>
      <c r="M373" s="21">
        <v>1</v>
      </c>
      <c r="N373" s="21">
        <v>0</v>
      </c>
      <c r="O373" s="21">
        <v>0</v>
      </c>
      <c r="P373" s="21">
        <v>0</v>
      </c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48"/>
      <c r="AS373" s="23"/>
      <c r="AT373" s="23"/>
    </row>
    <row r="374" spans="1:47" s="12" customFormat="1" ht="21" customHeight="1">
      <c r="A374" s="18">
        <v>372</v>
      </c>
      <c r="B374" s="57">
        <v>3191100382937</v>
      </c>
      <c r="C374" s="30" t="s">
        <v>50</v>
      </c>
      <c r="D374" s="30" t="s">
        <v>805</v>
      </c>
      <c r="E374" s="30" t="s">
        <v>1457</v>
      </c>
      <c r="F374" s="79">
        <v>1</v>
      </c>
      <c r="G374" s="79"/>
      <c r="H374" s="80">
        <v>7</v>
      </c>
      <c r="I374" s="30" t="s">
        <v>345</v>
      </c>
      <c r="J374" s="79" t="s">
        <v>453</v>
      </c>
      <c r="K374" s="79">
        <v>0</v>
      </c>
      <c r="L374" s="79">
        <v>0</v>
      </c>
      <c r="M374" s="79">
        <v>0</v>
      </c>
      <c r="N374" s="79">
        <v>0</v>
      </c>
      <c r="O374" s="79">
        <v>1</v>
      </c>
      <c r="P374" s="79">
        <v>0</v>
      </c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48"/>
      <c r="AS374" s="23">
        <v>1</v>
      </c>
      <c r="AT374" s="60" t="s">
        <v>1353</v>
      </c>
    </row>
    <row r="375" spans="1:47" s="12" customFormat="1" ht="21" customHeight="1">
      <c r="A375" s="18">
        <v>373</v>
      </c>
      <c r="B375" s="19">
        <v>1191100102270</v>
      </c>
      <c r="C375" s="28" t="s">
        <v>50</v>
      </c>
      <c r="D375" s="28" t="s">
        <v>1204</v>
      </c>
      <c r="E375" s="28" t="s">
        <v>1459</v>
      </c>
      <c r="F375" s="21">
        <v>1</v>
      </c>
      <c r="G375" s="21"/>
      <c r="H375" s="24">
        <v>8</v>
      </c>
      <c r="I375" s="28" t="s">
        <v>345</v>
      </c>
      <c r="J375" s="21" t="s">
        <v>453</v>
      </c>
      <c r="K375" s="21">
        <v>0</v>
      </c>
      <c r="L375" s="21">
        <v>1</v>
      </c>
      <c r="M375" s="21">
        <v>0</v>
      </c>
      <c r="N375" s="21">
        <v>0</v>
      </c>
      <c r="O375" s="21">
        <v>0</v>
      </c>
      <c r="P375" s="21">
        <v>0</v>
      </c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48">
        <v>1</v>
      </c>
      <c r="AS375" s="23"/>
      <c r="AT375" s="23"/>
    </row>
    <row r="376" spans="1:47" s="12" customFormat="1" ht="21" customHeight="1">
      <c r="A376" s="18">
        <v>374</v>
      </c>
      <c r="B376" s="19">
        <v>3191100208635</v>
      </c>
      <c r="C376" s="28" t="s">
        <v>50</v>
      </c>
      <c r="D376" s="28" t="s">
        <v>1460</v>
      </c>
      <c r="E376" s="28" t="s">
        <v>457</v>
      </c>
      <c r="F376" s="21">
        <v>1</v>
      </c>
      <c r="G376" s="21"/>
      <c r="H376" s="24">
        <v>8</v>
      </c>
      <c r="I376" s="28" t="s">
        <v>345</v>
      </c>
      <c r="J376" s="21" t="s">
        <v>453</v>
      </c>
      <c r="K376" s="21">
        <v>1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48"/>
      <c r="AS376" s="23"/>
      <c r="AT376" s="23"/>
    </row>
    <row r="377" spans="1:47" s="12" customFormat="1" ht="21" customHeight="1">
      <c r="A377" s="18">
        <v>375</v>
      </c>
      <c r="B377" s="19">
        <v>3301000059211</v>
      </c>
      <c r="C377" s="28" t="s">
        <v>55</v>
      </c>
      <c r="D377" s="28" t="s">
        <v>1461</v>
      </c>
      <c r="E377" s="28" t="s">
        <v>1462</v>
      </c>
      <c r="F377" s="21">
        <v>2</v>
      </c>
      <c r="G377" s="21"/>
      <c r="H377" s="24">
        <v>12</v>
      </c>
      <c r="I377" s="28" t="s">
        <v>345</v>
      </c>
      <c r="J377" s="21" t="s">
        <v>453</v>
      </c>
      <c r="K377" s="21">
        <v>0</v>
      </c>
      <c r="L377" s="21">
        <v>0</v>
      </c>
      <c r="M377" s="21">
        <v>1</v>
      </c>
      <c r="N377" s="21">
        <v>0</v>
      </c>
      <c r="O377" s="21">
        <v>0</v>
      </c>
      <c r="P377" s="21">
        <v>0</v>
      </c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48"/>
      <c r="AS377" s="23"/>
      <c r="AT377" s="23"/>
    </row>
    <row r="378" spans="1:47" s="12" customFormat="1" ht="21" customHeight="1">
      <c r="A378" s="18">
        <v>376</v>
      </c>
      <c r="B378" s="19">
        <v>1191100015750</v>
      </c>
      <c r="C378" s="28" t="s">
        <v>64</v>
      </c>
      <c r="D378" s="28" t="s">
        <v>317</v>
      </c>
      <c r="E378" s="28" t="s">
        <v>1463</v>
      </c>
      <c r="F378" s="21">
        <v>2</v>
      </c>
      <c r="G378" s="21"/>
      <c r="H378" s="24">
        <v>12</v>
      </c>
      <c r="I378" s="28" t="s">
        <v>345</v>
      </c>
      <c r="J378" s="21" t="s">
        <v>453</v>
      </c>
      <c r="K378" s="21">
        <v>0</v>
      </c>
      <c r="L378" s="21">
        <v>0</v>
      </c>
      <c r="M378" s="21">
        <v>0</v>
      </c>
      <c r="N378" s="21">
        <v>0</v>
      </c>
      <c r="O378" s="21">
        <v>1</v>
      </c>
      <c r="P378" s="21">
        <v>1</v>
      </c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48"/>
      <c r="AS378" s="23"/>
      <c r="AT378" s="23"/>
    </row>
    <row r="379" spans="1:47" s="12" customFormat="1" ht="21" customHeight="1">
      <c r="A379" s="18">
        <v>377</v>
      </c>
      <c r="B379" s="19">
        <v>3311000546456</v>
      </c>
      <c r="C379" s="28" t="s">
        <v>55</v>
      </c>
      <c r="D379" s="28" t="s">
        <v>1464</v>
      </c>
      <c r="E379" s="28" t="s">
        <v>1465</v>
      </c>
      <c r="F379" s="21">
        <v>2</v>
      </c>
      <c r="G379" s="21"/>
      <c r="H379" s="24">
        <v>13</v>
      </c>
      <c r="I379" s="28" t="s">
        <v>345</v>
      </c>
      <c r="J379" s="21" t="s">
        <v>453</v>
      </c>
      <c r="K379" s="21">
        <v>0</v>
      </c>
      <c r="L379" s="21">
        <v>0</v>
      </c>
      <c r="M379" s="21">
        <v>0</v>
      </c>
      <c r="N379" s="21">
        <v>1</v>
      </c>
      <c r="O379" s="21">
        <v>0</v>
      </c>
      <c r="P379" s="21">
        <v>0</v>
      </c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48"/>
      <c r="AS379" s="23"/>
      <c r="AT379" s="23"/>
    </row>
    <row r="380" spans="1:47" s="12" customFormat="1" ht="21" customHeight="1">
      <c r="A380" s="18">
        <v>378</v>
      </c>
      <c r="B380" s="19">
        <v>3471300170639</v>
      </c>
      <c r="C380" s="28" t="s">
        <v>50</v>
      </c>
      <c r="D380" s="28" t="s">
        <v>116</v>
      </c>
      <c r="E380" s="28" t="s">
        <v>1466</v>
      </c>
      <c r="F380" s="21">
        <v>1</v>
      </c>
      <c r="G380" s="21"/>
      <c r="H380" s="24">
        <v>7</v>
      </c>
      <c r="I380" s="28" t="s">
        <v>345</v>
      </c>
      <c r="J380" s="21" t="s">
        <v>453</v>
      </c>
      <c r="K380" s="21">
        <v>1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48"/>
      <c r="AS380" s="23"/>
      <c r="AT380" s="23"/>
    </row>
    <row r="381" spans="1:47" s="12" customFormat="1" ht="18.75" customHeight="1">
      <c r="A381" s="18">
        <v>379</v>
      </c>
      <c r="B381" s="19">
        <v>319020008511</v>
      </c>
      <c r="C381" s="28" t="s">
        <v>55</v>
      </c>
      <c r="D381" s="28" t="s">
        <v>569</v>
      </c>
      <c r="E381" s="28" t="s">
        <v>1467</v>
      </c>
      <c r="F381" s="21">
        <v>2</v>
      </c>
      <c r="G381" s="21"/>
      <c r="H381" s="24">
        <v>12</v>
      </c>
      <c r="I381" s="28" t="s">
        <v>345</v>
      </c>
      <c r="J381" s="21" t="s">
        <v>453</v>
      </c>
      <c r="K381" s="21">
        <v>0</v>
      </c>
      <c r="L381" s="21">
        <v>0</v>
      </c>
      <c r="M381" s="21">
        <v>1</v>
      </c>
      <c r="N381" s="21">
        <v>0</v>
      </c>
      <c r="O381" s="21">
        <v>0</v>
      </c>
      <c r="P381" s="21">
        <v>0</v>
      </c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48"/>
      <c r="AS381" s="23"/>
      <c r="AT381" s="125"/>
    </row>
    <row r="382" spans="1:47" s="12" customFormat="1" ht="21" customHeight="1">
      <c r="A382" s="18">
        <v>380</v>
      </c>
      <c r="B382" s="208" t="s">
        <v>1612</v>
      </c>
      <c r="C382" s="28" t="s">
        <v>64</v>
      </c>
      <c r="D382" s="28" t="s">
        <v>243</v>
      </c>
      <c r="E382" s="28" t="s">
        <v>1613</v>
      </c>
      <c r="F382" s="21">
        <v>2</v>
      </c>
      <c r="G382" s="21"/>
      <c r="H382" s="24">
        <v>12</v>
      </c>
      <c r="I382" s="28" t="s">
        <v>345</v>
      </c>
      <c r="J382" s="21" t="s">
        <v>453</v>
      </c>
      <c r="K382" s="21">
        <v>0</v>
      </c>
      <c r="L382" s="21">
        <v>0</v>
      </c>
      <c r="M382" s="21">
        <v>0</v>
      </c>
      <c r="N382" s="21">
        <v>1</v>
      </c>
      <c r="O382" s="21">
        <v>0</v>
      </c>
      <c r="P382" s="21">
        <v>0</v>
      </c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1</v>
      </c>
      <c r="AQ382" s="29"/>
      <c r="AR382" s="48"/>
      <c r="AS382" s="23"/>
      <c r="AT382" s="23"/>
    </row>
    <row r="383" spans="1:47" s="12" customFormat="1" ht="18.75">
      <c r="A383" s="18">
        <v>381</v>
      </c>
      <c r="B383" s="19">
        <v>3191100450509</v>
      </c>
      <c r="C383" s="28" t="s">
        <v>55</v>
      </c>
      <c r="D383" s="28" t="s">
        <v>631</v>
      </c>
      <c r="E383" s="28" t="s">
        <v>1730</v>
      </c>
      <c r="F383" s="21">
        <v>2</v>
      </c>
      <c r="G383" s="21">
        <v>205</v>
      </c>
      <c r="H383" s="24">
        <v>7</v>
      </c>
      <c r="I383" s="28" t="s">
        <v>345</v>
      </c>
      <c r="J383" s="21" t="s">
        <v>453</v>
      </c>
      <c r="K383" s="21">
        <v>1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3">
        <v>1</v>
      </c>
      <c r="AS383" s="23"/>
      <c r="AT383" s="23"/>
      <c r="AU383" s="12" t="s">
        <v>1716</v>
      </c>
    </row>
    <row r="384" spans="1:47" s="12" customFormat="1" ht="18.75">
      <c r="A384" s="18">
        <v>382</v>
      </c>
      <c r="B384" s="19">
        <v>3260100616715</v>
      </c>
      <c r="C384" s="28" t="s">
        <v>50</v>
      </c>
      <c r="D384" s="28" t="s">
        <v>1731</v>
      </c>
      <c r="E384" s="28" t="s">
        <v>1732</v>
      </c>
      <c r="F384" s="21">
        <v>1</v>
      </c>
      <c r="G384" s="194" t="s">
        <v>1734</v>
      </c>
      <c r="H384" s="24">
        <v>7</v>
      </c>
      <c r="I384" s="28" t="s">
        <v>345</v>
      </c>
      <c r="J384" s="21" t="s">
        <v>453</v>
      </c>
      <c r="K384" s="21">
        <v>1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3">
        <v>1</v>
      </c>
      <c r="AS384" s="23"/>
      <c r="AT384" s="23"/>
      <c r="AU384" s="12" t="s">
        <v>1716</v>
      </c>
    </row>
    <row r="385" spans="1:47" s="12" customFormat="1" ht="18.75">
      <c r="A385" s="18">
        <v>383</v>
      </c>
      <c r="B385" s="19">
        <v>3191100731342</v>
      </c>
      <c r="C385" s="28" t="s">
        <v>50</v>
      </c>
      <c r="D385" s="28" t="s">
        <v>238</v>
      </c>
      <c r="E385" s="28" t="s">
        <v>1733</v>
      </c>
      <c r="F385" s="21">
        <v>1</v>
      </c>
      <c r="G385" s="21">
        <v>21</v>
      </c>
      <c r="H385" s="24">
        <v>13</v>
      </c>
      <c r="I385" s="28" t="s">
        <v>345</v>
      </c>
      <c r="J385" s="21" t="s">
        <v>453</v>
      </c>
      <c r="K385" s="21">
        <v>1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3">
        <v>1</v>
      </c>
      <c r="AS385" s="23"/>
      <c r="AT385" s="23"/>
      <c r="AU385" s="12" t="s">
        <v>1716</v>
      </c>
    </row>
    <row r="386" spans="1:47" s="12" customFormat="1" ht="18.75">
      <c r="A386" s="18">
        <v>384</v>
      </c>
      <c r="B386" s="19">
        <v>3190200078490</v>
      </c>
      <c r="C386" s="28" t="s">
        <v>55</v>
      </c>
      <c r="D386" s="28" t="s">
        <v>1108</v>
      </c>
      <c r="E386" s="28" t="s">
        <v>1467</v>
      </c>
      <c r="F386" s="21">
        <v>2</v>
      </c>
      <c r="G386" s="21">
        <v>67</v>
      </c>
      <c r="H386" s="24">
        <v>12</v>
      </c>
      <c r="I386" s="28" t="s">
        <v>345</v>
      </c>
      <c r="J386" s="21" t="s">
        <v>453</v>
      </c>
      <c r="K386" s="21">
        <v>0</v>
      </c>
      <c r="L386" s="21">
        <v>0</v>
      </c>
      <c r="M386" s="21">
        <v>1</v>
      </c>
      <c r="N386" s="21">
        <v>0</v>
      </c>
      <c r="O386" s="21">
        <v>0</v>
      </c>
      <c r="P386" s="21">
        <v>0</v>
      </c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3">
        <v>1</v>
      </c>
      <c r="AS386" s="23"/>
      <c r="AT386" s="23"/>
      <c r="AU386" s="12" t="s">
        <v>1716</v>
      </c>
    </row>
    <row r="387" spans="1:47" s="12" customFormat="1" ht="18.75">
      <c r="A387" s="18">
        <v>385</v>
      </c>
      <c r="B387" s="19">
        <v>1670500279571</v>
      </c>
      <c r="C387" s="28" t="s">
        <v>50</v>
      </c>
      <c r="D387" s="28" t="s">
        <v>1735</v>
      </c>
      <c r="E387" s="28" t="s">
        <v>1736</v>
      </c>
      <c r="F387" s="21">
        <v>1</v>
      </c>
      <c r="G387" s="21"/>
      <c r="H387" s="24"/>
      <c r="I387" s="28"/>
      <c r="J387" s="21"/>
      <c r="K387" s="21">
        <v>0</v>
      </c>
      <c r="L387" s="21">
        <v>0</v>
      </c>
      <c r="M387" s="21">
        <v>1</v>
      </c>
      <c r="N387" s="21">
        <v>0</v>
      </c>
      <c r="O387" s="21">
        <v>0</v>
      </c>
      <c r="P387" s="21">
        <v>0</v>
      </c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3"/>
      <c r="AS387" s="23"/>
      <c r="AT387" s="23"/>
      <c r="AU387" s="12" t="s">
        <v>1716</v>
      </c>
    </row>
    <row r="388" spans="1:47" s="12" customFormat="1" ht="18.75">
      <c r="A388" s="18">
        <v>386</v>
      </c>
      <c r="B388" s="19">
        <v>3191100382848</v>
      </c>
      <c r="C388" s="28" t="s">
        <v>50</v>
      </c>
      <c r="D388" s="28" t="s">
        <v>871</v>
      </c>
      <c r="E388" s="28" t="s">
        <v>1737</v>
      </c>
      <c r="F388" s="21">
        <v>1</v>
      </c>
      <c r="G388" s="21">
        <v>50</v>
      </c>
      <c r="H388" s="24">
        <v>7</v>
      </c>
      <c r="I388" s="28" t="s">
        <v>345</v>
      </c>
      <c r="J388" s="21" t="s">
        <v>453</v>
      </c>
      <c r="K388" s="21">
        <v>0</v>
      </c>
      <c r="L388" s="21">
        <v>0</v>
      </c>
      <c r="M388" s="21">
        <v>1</v>
      </c>
      <c r="N388" s="21">
        <v>0</v>
      </c>
      <c r="O388" s="21">
        <v>0</v>
      </c>
      <c r="P388" s="21">
        <v>0</v>
      </c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3">
        <v>1</v>
      </c>
      <c r="AS388" s="23"/>
      <c r="AT388" s="23"/>
      <c r="AU388" s="12" t="s">
        <v>1716</v>
      </c>
    </row>
    <row r="389" spans="1:47" s="12" customFormat="1" ht="18.75">
      <c r="A389" s="18">
        <v>387</v>
      </c>
      <c r="B389" s="19">
        <v>3191100292768</v>
      </c>
      <c r="C389" s="28" t="s">
        <v>55</v>
      </c>
      <c r="D389" s="28" t="s">
        <v>567</v>
      </c>
      <c r="E389" s="28" t="s">
        <v>492</v>
      </c>
      <c r="F389" s="21">
        <v>2</v>
      </c>
      <c r="G389" s="21">
        <v>60</v>
      </c>
      <c r="H389" s="24">
        <v>12</v>
      </c>
      <c r="I389" s="28" t="s">
        <v>345</v>
      </c>
      <c r="J389" s="21" t="s">
        <v>453</v>
      </c>
      <c r="K389" s="21">
        <v>0</v>
      </c>
      <c r="L389" s="21">
        <v>1</v>
      </c>
      <c r="M389" s="21">
        <v>0</v>
      </c>
      <c r="N389" s="21">
        <v>0</v>
      </c>
      <c r="O389" s="21">
        <v>0</v>
      </c>
      <c r="P389" s="21">
        <v>0</v>
      </c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3">
        <v>1</v>
      </c>
      <c r="AS389" s="23"/>
      <c r="AT389" s="23"/>
      <c r="AU389" s="12" t="s">
        <v>1716</v>
      </c>
    </row>
    <row r="390" spans="1:47" s="12" customFormat="1" ht="18.75">
      <c r="A390" s="18">
        <v>388</v>
      </c>
      <c r="B390" s="19">
        <v>3191100289066</v>
      </c>
      <c r="C390" s="28" t="s">
        <v>50</v>
      </c>
      <c r="D390" s="28" t="s">
        <v>416</v>
      </c>
      <c r="E390" s="28" t="s">
        <v>1077</v>
      </c>
      <c r="F390" s="21">
        <v>1</v>
      </c>
      <c r="G390" s="21">
        <v>213</v>
      </c>
      <c r="H390" s="24">
        <v>2</v>
      </c>
      <c r="I390" s="28" t="s">
        <v>345</v>
      </c>
      <c r="J390" s="21" t="s">
        <v>453</v>
      </c>
      <c r="K390" s="21">
        <v>0</v>
      </c>
      <c r="L390" s="21">
        <v>0</v>
      </c>
      <c r="M390" s="21">
        <v>1</v>
      </c>
      <c r="N390" s="21">
        <v>0</v>
      </c>
      <c r="O390" s="21">
        <v>0</v>
      </c>
      <c r="P390" s="21">
        <v>0</v>
      </c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3">
        <v>1</v>
      </c>
      <c r="AS390" s="23"/>
      <c r="AT390" s="23"/>
      <c r="AU390" s="12" t="s">
        <v>1716</v>
      </c>
    </row>
    <row r="391" spans="1:47" s="12" customFormat="1" ht="18.75">
      <c r="A391" s="18">
        <v>389</v>
      </c>
      <c r="B391" s="19">
        <v>1119801092795</v>
      </c>
      <c r="C391" s="28" t="s">
        <v>71</v>
      </c>
      <c r="D391" s="28" t="s">
        <v>1738</v>
      </c>
      <c r="E391" s="28" t="s">
        <v>1739</v>
      </c>
      <c r="F391" s="21">
        <v>1</v>
      </c>
      <c r="G391" s="182" t="s">
        <v>1740</v>
      </c>
      <c r="H391" s="24">
        <v>7</v>
      </c>
      <c r="I391" s="28" t="s">
        <v>345</v>
      </c>
      <c r="J391" s="21" t="s">
        <v>453</v>
      </c>
      <c r="K391" s="21">
        <v>0</v>
      </c>
      <c r="L391" s="21">
        <v>0</v>
      </c>
      <c r="M391" s="21">
        <v>1</v>
      </c>
      <c r="N391" s="21">
        <v>0</v>
      </c>
      <c r="O391" s="21">
        <v>0</v>
      </c>
      <c r="P391" s="21">
        <v>0</v>
      </c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3">
        <v>1</v>
      </c>
      <c r="AS391" s="23"/>
      <c r="AT391" s="23"/>
      <c r="AU391" s="12" t="s">
        <v>1716</v>
      </c>
    </row>
    <row r="392" spans="1:47" s="12" customFormat="1" ht="18.75">
      <c r="A392" s="18">
        <v>390</v>
      </c>
      <c r="B392" s="19">
        <v>3450300009055</v>
      </c>
      <c r="C392" s="28" t="s">
        <v>50</v>
      </c>
      <c r="D392" s="28" t="s">
        <v>1744</v>
      </c>
      <c r="E392" s="28" t="s">
        <v>1745</v>
      </c>
      <c r="F392" s="21">
        <v>1</v>
      </c>
      <c r="G392" s="21">
        <v>158</v>
      </c>
      <c r="H392" s="24">
        <v>7</v>
      </c>
      <c r="I392" s="28" t="s">
        <v>345</v>
      </c>
      <c r="J392" s="21" t="s">
        <v>453</v>
      </c>
      <c r="K392" s="21">
        <v>1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3">
        <v>1</v>
      </c>
      <c r="AS392" s="23"/>
      <c r="AT392" s="23"/>
      <c r="AU392" s="12" t="s">
        <v>1716</v>
      </c>
    </row>
    <row r="393" spans="1:47" s="12" customFormat="1" ht="18.75">
      <c r="A393" s="18">
        <v>391</v>
      </c>
      <c r="B393" s="19">
        <v>3300600175733</v>
      </c>
      <c r="C393" s="28" t="s">
        <v>55</v>
      </c>
      <c r="D393" s="28" t="s">
        <v>1029</v>
      </c>
      <c r="E393" s="28" t="s">
        <v>1746</v>
      </c>
      <c r="F393" s="21">
        <v>2</v>
      </c>
      <c r="G393" s="21">
        <v>158</v>
      </c>
      <c r="H393" s="24">
        <v>2</v>
      </c>
      <c r="I393" s="28" t="s">
        <v>345</v>
      </c>
      <c r="J393" s="21" t="s">
        <v>453</v>
      </c>
      <c r="K393" s="21">
        <v>1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3">
        <v>1</v>
      </c>
      <c r="AS393" s="23"/>
      <c r="AT393" s="23"/>
      <c r="AU393" s="12" t="s">
        <v>1716</v>
      </c>
    </row>
    <row r="394" spans="1:47" s="12" customFormat="1" ht="18.75">
      <c r="A394" s="18">
        <v>392</v>
      </c>
      <c r="B394" s="19">
        <v>3191100017392</v>
      </c>
      <c r="C394" s="28" t="s">
        <v>50</v>
      </c>
      <c r="D394" s="28" t="s">
        <v>1748</v>
      </c>
      <c r="E394" s="28" t="s">
        <v>1749</v>
      </c>
      <c r="F394" s="21">
        <v>1</v>
      </c>
      <c r="G394" s="21">
        <v>22</v>
      </c>
      <c r="H394" s="24">
        <v>12</v>
      </c>
      <c r="I394" s="28" t="s">
        <v>345</v>
      </c>
      <c r="J394" s="21" t="s">
        <v>453</v>
      </c>
      <c r="K394" s="21">
        <v>0</v>
      </c>
      <c r="L394" s="21">
        <v>1</v>
      </c>
      <c r="M394" s="21">
        <v>1</v>
      </c>
      <c r="N394" s="21">
        <v>0</v>
      </c>
      <c r="O394" s="21">
        <v>0</v>
      </c>
      <c r="P394" s="21">
        <v>0</v>
      </c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3">
        <v>1</v>
      </c>
      <c r="AS394" s="23"/>
      <c r="AT394" s="23"/>
      <c r="AU394" s="12" t="s">
        <v>1716</v>
      </c>
    </row>
    <row r="395" spans="1:47" s="12" customFormat="1" ht="18.75">
      <c r="A395" s="18">
        <v>393</v>
      </c>
      <c r="B395" s="19">
        <v>5191100056548</v>
      </c>
      <c r="C395" s="28" t="s">
        <v>50</v>
      </c>
      <c r="D395" s="28" t="s">
        <v>1750</v>
      </c>
      <c r="E395" s="28" t="s">
        <v>1751</v>
      </c>
      <c r="F395" s="21">
        <v>1</v>
      </c>
      <c r="G395" s="21">
        <v>72</v>
      </c>
      <c r="H395" s="24">
        <v>2</v>
      </c>
      <c r="I395" s="28" t="s">
        <v>345</v>
      </c>
      <c r="J395" s="21" t="s">
        <v>453</v>
      </c>
      <c r="K395" s="21">
        <v>0</v>
      </c>
      <c r="L395" s="21">
        <v>0</v>
      </c>
      <c r="M395" s="21">
        <v>1</v>
      </c>
      <c r="N395" s="21">
        <v>0</v>
      </c>
      <c r="O395" s="21">
        <v>0</v>
      </c>
      <c r="P395" s="21">
        <v>0</v>
      </c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3">
        <v>1</v>
      </c>
      <c r="AS395" s="23"/>
      <c r="AT395" s="23"/>
      <c r="AU395" s="12" t="s">
        <v>1716</v>
      </c>
    </row>
    <row r="396" spans="1:47" s="12" customFormat="1" ht="18.75">
      <c r="A396" s="18">
        <v>394</v>
      </c>
      <c r="B396" s="19">
        <v>3210300125456</v>
      </c>
      <c r="C396" s="28" t="s">
        <v>55</v>
      </c>
      <c r="D396" s="28" t="s">
        <v>1752</v>
      </c>
      <c r="E396" s="28" t="s">
        <v>1753</v>
      </c>
      <c r="F396" s="21">
        <v>2</v>
      </c>
      <c r="G396" s="21">
        <v>45</v>
      </c>
      <c r="H396" s="24">
        <v>2</v>
      </c>
      <c r="I396" s="28" t="s">
        <v>345</v>
      </c>
      <c r="J396" s="21" t="s">
        <v>453</v>
      </c>
      <c r="K396" s="21">
        <v>1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3">
        <v>1</v>
      </c>
      <c r="AS396" s="23"/>
      <c r="AT396" s="23"/>
      <c r="AU396" s="12" t="s">
        <v>1716</v>
      </c>
    </row>
    <row r="397" spans="1:47" s="12" customFormat="1" ht="18.75">
      <c r="A397" s="18">
        <v>395</v>
      </c>
      <c r="B397" s="291">
        <v>3191100450134</v>
      </c>
      <c r="C397" s="176" t="s">
        <v>55</v>
      </c>
      <c r="D397" s="176" t="s">
        <v>674</v>
      </c>
      <c r="E397" s="176" t="s">
        <v>1909</v>
      </c>
      <c r="F397" s="79">
        <v>2</v>
      </c>
      <c r="G397" s="79"/>
      <c r="H397" s="80">
        <v>7</v>
      </c>
      <c r="I397" s="30" t="s">
        <v>345</v>
      </c>
      <c r="J397" s="79" t="s">
        <v>453</v>
      </c>
      <c r="K397" s="79">
        <v>0</v>
      </c>
      <c r="L397" s="79">
        <v>0</v>
      </c>
      <c r="M397" s="79">
        <v>1</v>
      </c>
      <c r="N397" s="79">
        <v>0</v>
      </c>
      <c r="O397" s="79">
        <v>0</v>
      </c>
      <c r="P397" s="79">
        <v>0</v>
      </c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3"/>
      <c r="AS397" s="23"/>
      <c r="AT397" s="289" t="s">
        <v>1692</v>
      </c>
    </row>
    <row r="398" spans="1:47" s="12" customFormat="1" ht="18.75">
      <c r="A398" s="18">
        <v>396</v>
      </c>
      <c r="B398" s="291">
        <v>3309800284887</v>
      </c>
      <c r="C398" s="176" t="s">
        <v>50</v>
      </c>
      <c r="D398" s="176" t="s">
        <v>1910</v>
      </c>
      <c r="E398" s="176" t="s">
        <v>1911</v>
      </c>
      <c r="F398" s="79">
        <v>1</v>
      </c>
      <c r="G398" s="79"/>
      <c r="H398" s="80">
        <v>7</v>
      </c>
      <c r="I398" s="30" t="s">
        <v>345</v>
      </c>
      <c r="J398" s="79" t="s">
        <v>453</v>
      </c>
      <c r="K398" s="79">
        <v>0</v>
      </c>
      <c r="L398" s="79">
        <v>0</v>
      </c>
      <c r="M398" s="79">
        <v>1</v>
      </c>
      <c r="N398" s="79">
        <v>0</v>
      </c>
      <c r="O398" s="79">
        <v>0</v>
      </c>
      <c r="P398" s="79">
        <v>0</v>
      </c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3"/>
      <c r="AS398" s="23"/>
      <c r="AT398" s="289" t="s">
        <v>1692</v>
      </c>
    </row>
    <row r="399" spans="1:47" s="12" customFormat="1" ht="18.75">
      <c r="A399" s="18">
        <v>397</v>
      </c>
      <c r="B399" s="309">
        <v>3191100431351</v>
      </c>
      <c r="C399" s="304" t="s">
        <v>50</v>
      </c>
      <c r="D399" s="304" t="s">
        <v>642</v>
      </c>
      <c r="E399" s="304" t="s">
        <v>1733</v>
      </c>
      <c r="F399" s="21">
        <v>1</v>
      </c>
      <c r="G399" s="21">
        <v>21</v>
      </c>
      <c r="H399" s="24">
        <v>13</v>
      </c>
      <c r="I399" s="28" t="s">
        <v>345</v>
      </c>
      <c r="J399" s="21" t="s">
        <v>453</v>
      </c>
      <c r="K399" s="21">
        <v>0</v>
      </c>
      <c r="L399" s="21">
        <v>0</v>
      </c>
      <c r="M399" s="21">
        <v>1</v>
      </c>
      <c r="N399" s="21">
        <v>0</v>
      </c>
      <c r="O399" s="21">
        <v>0</v>
      </c>
      <c r="P399" s="21">
        <v>0</v>
      </c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3"/>
      <c r="AS399" s="23"/>
      <c r="AT399" s="23" t="s">
        <v>1900</v>
      </c>
      <c r="AU399" s="12" t="s">
        <v>1971</v>
      </c>
    </row>
    <row r="400" spans="1:47" s="12" customFormat="1" ht="21" customHeight="1">
      <c r="A400" s="18">
        <v>398</v>
      </c>
      <c r="B400" s="19">
        <v>5191199005291</v>
      </c>
      <c r="C400" s="20" t="s">
        <v>50</v>
      </c>
      <c r="D400" s="20" t="s">
        <v>555</v>
      </c>
      <c r="E400" s="20" t="s">
        <v>556</v>
      </c>
      <c r="F400" s="21">
        <v>1</v>
      </c>
      <c r="G400" s="21"/>
      <c r="H400" s="24">
        <v>4</v>
      </c>
      <c r="I400" s="20" t="s">
        <v>558</v>
      </c>
      <c r="J400" s="21" t="s">
        <v>557</v>
      </c>
      <c r="K400" s="26"/>
      <c r="L400" s="26"/>
      <c r="M400" s="26"/>
      <c r="N400" s="26"/>
      <c r="O400" s="26"/>
      <c r="P400" s="26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  <c r="AJ400" s="152"/>
      <c r="AK400" s="152"/>
      <c r="AL400" s="152"/>
      <c r="AM400" s="152"/>
      <c r="AN400" s="152"/>
      <c r="AO400" s="152"/>
      <c r="AP400" s="152"/>
      <c r="AQ400" s="152" t="s">
        <v>559</v>
      </c>
      <c r="AR400" s="48"/>
      <c r="AS400" s="23"/>
      <c r="AT400" s="23"/>
    </row>
    <row r="401" spans="1:46" s="12" customFormat="1" ht="21" customHeight="1">
      <c r="A401" s="18">
        <v>399</v>
      </c>
      <c r="B401" s="19">
        <v>1103700200363</v>
      </c>
      <c r="C401" s="20" t="s">
        <v>71</v>
      </c>
      <c r="D401" s="20" t="s">
        <v>560</v>
      </c>
      <c r="E401" s="20" t="s">
        <v>561</v>
      </c>
      <c r="F401" s="21">
        <v>1</v>
      </c>
      <c r="G401" s="21"/>
      <c r="H401" s="22">
        <v>1</v>
      </c>
      <c r="I401" s="20" t="s">
        <v>558</v>
      </c>
      <c r="J401" s="21" t="s">
        <v>557</v>
      </c>
      <c r="K401" s="21">
        <v>0</v>
      </c>
      <c r="L401" s="21">
        <v>0</v>
      </c>
      <c r="M401" s="21">
        <v>0</v>
      </c>
      <c r="N401" s="21">
        <v>1</v>
      </c>
      <c r="O401" s="21">
        <v>1</v>
      </c>
      <c r="P401" s="21">
        <v>0</v>
      </c>
      <c r="Q401" s="153"/>
      <c r="R401" s="153"/>
      <c r="S401" s="153"/>
      <c r="T401" s="153"/>
      <c r="U401" s="153"/>
      <c r="V401" s="153"/>
      <c r="W401" s="153">
        <v>1</v>
      </c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>
        <v>1</v>
      </c>
      <c r="AH401" s="153"/>
      <c r="AI401" s="153"/>
      <c r="AJ401" s="153"/>
      <c r="AK401" s="153"/>
      <c r="AL401" s="153"/>
      <c r="AM401" s="153">
        <v>1</v>
      </c>
      <c r="AN401" s="153"/>
      <c r="AO401" s="153"/>
      <c r="AP401" s="153">
        <v>1</v>
      </c>
      <c r="AQ401" s="153"/>
      <c r="AR401" s="48">
        <v>1</v>
      </c>
      <c r="AS401" s="23">
        <v>1</v>
      </c>
      <c r="AT401" s="23"/>
    </row>
    <row r="402" spans="1:46" s="12" customFormat="1" ht="21" customHeight="1">
      <c r="A402" s="18">
        <v>400</v>
      </c>
      <c r="B402" s="19">
        <v>3191100013389</v>
      </c>
      <c r="C402" s="20" t="s">
        <v>50</v>
      </c>
      <c r="D402" s="20" t="s">
        <v>136</v>
      </c>
      <c r="E402" s="20" t="s">
        <v>562</v>
      </c>
      <c r="F402" s="21">
        <v>1</v>
      </c>
      <c r="G402" s="21"/>
      <c r="H402" s="24">
        <v>6</v>
      </c>
      <c r="I402" s="20" t="s">
        <v>558</v>
      </c>
      <c r="J402" s="21" t="s">
        <v>557</v>
      </c>
      <c r="K402" s="21">
        <v>0</v>
      </c>
      <c r="L402" s="21">
        <v>0</v>
      </c>
      <c r="M402" s="21">
        <v>1</v>
      </c>
      <c r="N402" s="21">
        <v>0</v>
      </c>
      <c r="O402" s="21">
        <v>0</v>
      </c>
      <c r="P402" s="21">
        <v>0</v>
      </c>
      <c r="Q402" s="153"/>
      <c r="R402" s="153">
        <v>1</v>
      </c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4"/>
      <c r="AI402" s="153"/>
      <c r="AJ402" s="153"/>
      <c r="AK402" s="153"/>
      <c r="AL402" s="153"/>
      <c r="AM402" s="153"/>
      <c r="AN402" s="153">
        <v>1</v>
      </c>
      <c r="AO402" s="153"/>
      <c r="AP402" s="153">
        <v>1</v>
      </c>
      <c r="AQ402" s="153"/>
      <c r="AR402" s="48"/>
      <c r="AS402" s="23">
        <v>1</v>
      </c>
      <c r="AT402" s="23"/>
    </row>
    <row r="403" spans="1:46" s="12" customFormat="1" ht="21" customHeight="1">
      <c r="A403" s="18">
        <v>401</v>
      </c>
      <c r="B403" s="19">
        <v>3169900187281</v>
      </c>
      <c r="C403" s="20" t="s">
        <v>50</v>
      </c>
      <c r="D403" s="20" t="s">
        <v>67</v>
      </c>
      <c r="E403" s="20" t="s">
        <v>383</v>
      </c>
      <c r="F403" s="21">
        <v>1</v>
      </c>
      <c r="G403" s="21"/>
      <c r="H403" s="24">
        <v>4</v>
      </c>
      <c r="I403" s="20" t="s">
        <v>558</v>
      </c>
      <c r="J403" s="21" t="s">
        <v>557</v>
      </c>
      <c r="K403" s="26"/>
      <c r="L403" s="26"/>
      <c r="M403" s="26"/>
      <c r="N403" s="26"/>
      <c r="O403" s="26"/>
      <c r="P403" s="26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  <c r="AJ403" s="152"/>
      <c r="AK403" s="152"/>
      <c r="AL403" s="152"/>
      <c r="AM403" s="152"/>
      <c r="AN403" s="152"/>
      <c r="AO403" s="152"/>
      <c r="AP403" s="152"/>
      <c r="AQ403" s="152" t="s">
        <v>559</v>
      </c>
      <c r="AR403" s="48"/>
      <c r="AS403" s="23"/>
      <c r="AT403" s="23"/>
    </row>
    <row r="404" spans="1:46" s="12" customFormat="1" ht="21" customHeight="1">
      <c r="A404" s="18">
        <v>402</v>
      </c>
      <c r="B404" s="19">
        <v>3169900272572</v>
      </c>
      <c r="C404" s="20" t="s">
        <v>50</v>
      </c>
      <c r="D404" s="20" t="s">
        <v>563</v>
      </c>
      <c r="E404" s="20" t="s">
        <v>564</v>
      </c>
      <c r="F404" s="21">
        <v>1</v>
      </c>
      <c r="G404" s="21"/>
      <c r="H404" s="24">
        <v>6</v>
      </c>
      <c r="I404" s="20" t="s">
        <v>558</v>
      </c>
      <c r="J404" s="21" t="s">
        <v>557</v>
      </c>
      <c r="K404" s="21">
        <v>0</v>
      </c>
      <c r="L404" s="21">
        <v>1</v>
      </c>
      <c r="M404" s="21">
        <v>0</v>
      </c>
      <c r="N404" s="21">
        <v>0</v>
      </c>
      <c r="O404" s="21">
        <v>0</v>
      </c>
      <c r="P404" s="21">
        <v>0</v>
      </c>
      <c r="Q404" s="153"/>
      <c r="R404" s="153"/>
      <c r="S404" s="153"/>
      <c r="T404" s="153"/>
      <c r="U404" s="153"/>
      <c r="V404" s="153"/>
      <c r="W404" s="151"/>
      <c r="X404" s="153">
        <v>1</v>
      </c>
      <c r="Y404" s="151"/>
      <c r="Z404" s="153"/>
      <c r="AA404" s="153"/>
      <c r="AB404" s="153"/>
      <c r="AC404" s="153"/>
      <c r="AD404" s="153"/>
      <c r="AE404" s="153"/>
      <c r="AF404" s="153"/>
      <c r="AG404" s="153"/>
      <c r="AH404" s="154"/>
      <c r="AI404" s="153">
        <v>1</v>
      </c>
      <c r="AJ404" s="153"/>
      <c r="AK404" s="153"/>
      <c r="AL404" s="153"/>
      <c r="AM404" s="153"/>
      <c r="AN404" s="153"/>
      <c r="AO404" s="153"/>
      <c r="AP404" s="153">
        <v>1</v>
      </c>
      <c r="AQ404" s="153"/>
      <c r="AR404" s="48"/>
      <c r="AS404" s="23">
        <v>1</v>
      </c>
      <c r="AT404" s="23"/>
    </row>
    <row r="405" spans="1:46" s="12" customFormat="1" ht="21" customHeight="1">
      <c r="A405" s="18">
        <v>403</v>
      </c>
      <c r="B405" s="19">
        <v>3191100130652</v>
      </c>
      <c r="C405" s="20" t="s">
        <v>64</v>
      </c>
      <c r="D405" s="20" t="s">
        <v>565</v>
      </c>
      <c r="E405" s="20" t="s">
        <v>566</v>
      </c>
      <c r="F405" s="21">
        <v>2</v>
      </c>
      <c r="G405" s="21"/>
      <c r="H405" s="24">
        <v>6</v>
      </c>
      <c r="I405" s="20" t="s">
        <v>558</v>
      </c>
      <c r="J405" s="21" t="s">
        <v>557</v>
      </c>
      <c r="K405" s="21">
        <v>0</v>
      </c>
      <c r="L405" s="21">
        <v>0</v>
      </c>
      <c r="M405" s="21">
        <v>1</v>
      </c>
      <c r="N405" s="21">
        <v>0</v>
      </c>
      <c r="O405" s="21">
        <v>0</v>
      </c>
      <c r="P405" s="21">
        <v>0</v>
      </c>
      <c r="Q405" s="153"/>
      <c r="R405" s="153"/>
      <c r="S405" s="153"/>
      <c r="T405" s="153"/>
      <c r="U405" s="153">
        <v>1</v>
      </c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/>
      <c r="AG405" s="153"/>
      <c r="AH405" s="154"/>
      <c r="AI405" s="153">
        <v>1</v>
      </c>
      <c r="AJ405" s="153"/>
      <c r="AK405" s="153"/>
      <c r="AL405" s="153"/>
      <c r="AM405" s="153"/>
      <c r="AN405" s="153"/>
      <c r="AO405" s="153"/>
      <c r="AP405" s="153">
        <v>1</v>
      </c>
      <c r="AQ405" s="153"/>
      <c r="AR405" s="48">
        <v>1</v>
      </c>
      <c r="AS405" s="23">
        <v>1</v>
      </c>
      <c r="AT405" s="23"/>
    </row>
    <row r="406" spans="1:46" s="12" customFormat="1" ht="21" customHeight="1">
      <c r="A406" s="18">
        <v>404</v>
      </c>
      <c r="B406" s="19">
        <v>5191199012157</v>
      </c>
      <c r="C406" s="20" t="s">
        <v>55</v>
      </c>
      <c r="D406" s="20" t="s">
        <v>567</v>
      </c>
      <c r="E406" s="20" t="s">
        <v>568</v>
      </c>
      <c r="F406" s="21">
        <v>2</v>
      </c>
      <c r="G406" s="21"/>
      <c r="H406" s="24">
        <v>4</v>
      </c>
      <c r="I406" s="20" t="s">
        <v>558</v>
      </c>
      <c r="J406" s="21" t="s">
        <v>557</v>
      </c>
      <c r="K406" s="21">
        <v>1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  <c r="AJ406" s="152"/>
      <c r="AK406" s="152"/>
      <c r="AL406" s="152"/>
      <c r="AM406" s="152"/>
      <c r="AN406" s="152"/>
      <c r="AO406" s="152"/>
      <c r="AP406" s="152">
        <v>1</v>
      </c>
      <c r="AQ406" s="152"/>
      <c r="AR406" s="48"/>
      <c r="AS406" s="23"/>
      <c r="AT406" s="23"/>
    </row>
    <row r="407" spans="1:46" s="12" customFormat="1" ht="21" customHeight="1">
      <c r="A407" s="18">
        <v>405</v>
      </c>
      <c r="B407" s="19">
        <v>3191100115017</v>
      </c>
      <c r="C407" s="20" t="s">
        <v>55</v>
      </c>
      <c r="D407" s="20" t="s">
        <v>570</v>
      </c>
      <c r="E407" s="20" t="s">
        <v>571</v>
      </c>
      <c r="F407" s="21">
        <v>2</v>
      </c>
      <c r="G407" s="21"/>
      <c r="H407" s="24">
        <v>4</v>
      </c>
      <c r="I407" s="20" t="s">
        <v>558</v>
      </c>
      <c r="J407" s="21" t="s">
        <v>557</v>
      </c>
      <c r="K407" s="26"/>
      <c r="L407" s="26"/>
      <c r="M407" s="26"/>
      <c r="N407" s="26"/>
      <c r="O407" s="26"/>
      <c r="P407" s="26"/>
      <c r="Q407" s="152"/>
      <c r="R407" s="152"/>
      <c r="S407" s="152" t="s">
        <v>559</v>
      </c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  <c r="AJ407" s="152"/>
      <c r="AK407" s="152"/>
      <c r="AL407" s="152"/>
      <c r="AM407" s="152"/>
      <c r="AN407" s="152" t="s">
        <v>559</v>
      </c>
      <c r="AO407" s="152"/>
      <c r="AP407" s="152"/>
      <c r="AQ407" s="152" t="s">
        <v>559</v>
      </c>
      <c r="AR407" s="48"/>
      <c r="AS407" s="23"/>
      <c r="AT407" s="23"/>
    </row>
    <row r="408" spans="1:46" s="12" customFormat="1" ht="21" customHeight="1">
      <c r="A408" s="18">
        <v>406</v>
      </c>
      <c r="B408" s="19">
        <v>1199900610579</v>
      </c>
      <c r="C408" s="20" t="s">
        <v>71</v>
      </c>
      <c r="D408" s="20" t="s">
        <v>572</v>
      </c>
      <c r="E408" s="20" t="s">
        <v>573</v>
      </c>
      <c r="F408" s="21">
        <v>1</v>
      </c>
      <c r="G408" s="21"/>
      <c r="H408" s="24">
        <v>4</v>
      </c>
      <c r="I408" s="20" t="s">
        <v>558</v>
      </c>
      <c r="J408" s="21" t="s">
        <v>557</v>
      </c>
      <c r="K408" s="21">
        <v>0</v>
      </c>
      <c r="L408" s="21">
        <v>0</v>
      </c>
      <c r="M408" s="21">
        <v>1</v>
      </c>
      <c r="N408" s="21">
        <v>0</v>
      </c>
      <c r="O408" s="21">
        <v>1</v>
      </c>
      <c r="P408" s="21">
        <v>1</v>
      </c>
      <c r="Q408" s="152"/>
      <c r="R408" s="152"/>
      <c r="S408" s="152"/>
      <c r="T408" s="152"/>
      <c r="U408" s="152"/>
      <c r="V408" s="152"/>
      <c r="W408" s="152"/>
      <c r="X408" s="152" t="s">
        <v>559</v>
      </c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152" t="s">
        <v>559</v>
      </c>
      <c r="AR408" s="48"/>
      <c r="AS408" s="23">
        <v>1</v>
      </c>
      <c r="AT408" s="23"/>
    </row>
    <row r="409" spans="1:46" s="12" customFormat="1" ht="21" customHeight="1">
      <c r="A409" s="18">
        <v>407</v>
      </c>
      <c r="B409" s="19">
        <v>1160101695494</v>
      </c>
      <c r="C409" s="20" t="s">
        <v>90</v>
      </c>
      <c r="D409" s="20" t="s">
        <v>574</v>
      </c>
      <c r="E409" s="20" t="s">
        <v>575</v>
      </c>
      <c r="F409" s="21">
        <v>2</v>
      </c>
      <c r="G409" s="21"/>
      <c r="H409" s="24">
        <v>7</v>
      </c>
      <c r="I409" s="20" t="s">
        <v>558</v>
      </c>
      <c r="J409" s="21" t="s">
        <v>557</v>
      </c>
      <c r="K409" s="21">
        <v>0</v>
      </c>
      <c r="L409" s="21">
        <v>1</v>
      </c>
      <c r="M409" s="21">
        <v>0</v>
      </c>
      <c r="N409" s="21">
        <v>0</v>
      </c>
      <c r="O409" s="21">
        <v>0</v>
      </c>
      <c r="P409" s="21">
        <v>0</v>
      </c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3">
        <v>1</v>
      </c>
      <c r="AQ409" s="151"/>
      <c r="AR409" s="48">
        <v>1</v>
      </c>
      <c r="AS409" s="23">
        <v>1</v>
      </c>
      <c r="AT409" s="23"/>
    </row>
    <row r="410" spans="1:46" s="12" customFormat="1" ht="21" customHeight="1">
      <c r="A410" s="18">
        <v>408</v>
      </c>
      <c r="B410" s="19">
        <v>3191100469099</v>
      </c>
      <c r="C410" s="20" t="s">
        <v>50</v>
      </c>
      <c r="D410" s="20" t="s">
        <v>576</v>
      </c>
      <c r="E410" s="20" t="s">
        <v>577</v>
      </c>
      <c r="F410" s="21">
        <v>1</v>
      </c>
      <c r="G410" s="21"/>
      <c r="H410" s="22">
        <v>1</v>
      </c>
      <c r="I410" s="20" t="s">
        <v>558</v>
      </c>
      <c r="J410" s="21" t="s">
        <v>557</v>
      </c>
      <c r="K410" s="21">
        <v>0</v>
      </c>
      <c r="L410" s="21">
        <v>1</v>
      </c>
      <c r="M410" s="21">
        <v>0</v>
      </c>
      <c r="N410" s="21">
        <v>0</v>
      </c>
      <c r="O410" s="21">
        <v>0</v>
      </c>
      <c r="P410" s="21">
        <v>0</v>
      </c>
      <c r="Q410" s="153"/>
      <c r="R410" s="153"/>
      <c r="S410" s="153"/>
      <c r="T410" s="153"/>
      <c r="U410" s="153"/>
      <c r="V410" s="153"/>
      <c r="W410" s="153"/>
      <c r="X410" s="153">
        <v>1</v>
      </c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>
        <v>1</v>
      </c>
      <c r="AR410" s="48"/>
      <c r="AS410" s="23">
        <v>1</v>
      </c>
      <c r="AT410" s="23"/>
    </row>
    <row r="411" spans="1:46" s="12" customFormat="1" ht="21" customHeight="1">
      <c r="A411" s="18">
        <v>409</v>
      </c>
      <c r="B411" s="19">
        <v>3191100360526</v>
      </c>
      <c r="C411" s="20" t="s">
        <v>50</v>
      </c>
      <c r="D411" s="20" t="s">
        <v>579</v>
      </c>
      <c r="E411" s="20" t="s">
        <v>580</v>
      </c>
      <c r="F411" s="21">
        <v>1</v>
      </c>
      <c r="G411" s="21"/>
      <c r="H411" s="22">
        <v>1</v>
      </c>
      <c r="I411" s="20" t="s">
        <v>558</v>
      </c>
      <c r="J411" s="21" t="s">
        <v>557</v>
      </c>
      <c r="K411" s="21">
        <v>0</v>
      </c>
      <c r="L411" s="21">
        <v>0</v>
      </c>
      <c r="M411" s="21">
        <v>1</v>
      </c>
      <c r="N411" s="21">
        <v>0</v>
      </c>
      <c r="O411" s="21">
        <v>0</v>
      </c>
      <c r="P411" s="21">
        <v>0</v>
      </c>
      <c r="Q411" s="153"/>
      <c r="R411" s="153"/>
      <c r="S411" s="153"/>
      <c r="T411" s="153"/>
      <c r="U411" s="153"/>
      <c r="V411" s="153"/>
      <c r="W411" s="153">
        <v>1</v>
      </c>
      <c r="X411" s="153"/>
      <c r="Y411" s="153"/>
      <c r="Z411" s="153"/>
      <c r="AA411" s="153"/>
      <c r="AB411" s="153"/>
      <c r="AC411" s="153"/>
      <c r="AD411" s="153"/>
      <c r="AE411" s="153"/>
      <c r="AF411" s="153">
        <v>1</v>
      </c>
      <c r="AG411" s="153"/>
      <c r="AH411" s="153"/>
      <c r="AI411" s="153"/>
      <c r="AJ411" s="153"/>
      <c r="AK411" s="153"/>
      <c r="AL411" s="153"/>
      <c r="AM411" s="153"/>
      <c r="AN411" s="153"/>
      <c r="AO411" s="153"/>
      <c r="AP411" s="153"/>
      <c r="AQ411" s="153">
        <v>1</v>
      </c>
      <c r="AR411" s="48">
        <v>1</v>
      </c>
      <c r="AS411" s="23">
        <v>1</v>
      </c>
      <c r="AT411" s="23"/>
    </row>
    <row r="412" spans="1:46" s="12" customFormat="1" ht="21" customHeight="1">
      <c r="A412" s="18">
        <v>410</v>
      </c>
      <c r="B412" s="19">
        <v>5191100027793</v>
      </c>
      <c r="C412" s="20" t="s">
        <v>55</v>
      </c>
      <c r="D412" s="20" t="s">
        <v>581</v>
      </c>
      <c r="E412" s="20" t="s">
        <v>582</v>
      </c>
      <c r="F412" s="21">
        <v>2</v>
      </c>
      <c r="G412" s="21"/>
      <c r="H412" s="22">
        <v>1</v>
      </c>
      <c r="I412" s="20" t="s">
        <v>558</v>
      </c>
      <c r="J412" s="21" t="s">
        <v>557</v>
      </c>
      <c r="K412" s="21">
        <v>1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153"/>
      <c r="R412" s="153">
        <v>1</v>
      </c>
      <c r="S412" s="153"/>
      <c r="T412" s="153"/>
      <c r="U412" s="153"/>
      <c r="V412" s="153"/>
      <c r="W412" s="153">
        <v>1</v>
      </c>
      <c r="X412" s="153"/>
      <c r="Y412" s="153"/>
      <c r="Z412" s="153"/>
      <c r="AA412" s="153"/>
      <c r="AB412" s="153"/>
      <c r="AC412" s="153"/>
      <c r="AD412" s="153"/>
      <c r="AE412" s="153"/>
      <c r="AF412" s="153"/>
      <c r="AG412" s="153"/>
      <c r="AH412" s="153"/>
      <c r="AI412" s="153"/>
      <c r="AJ412" s="153"/>
      <c r="AK412" s="153"/>
      <c r="AL412" s="153"/>
      <c r="AM412" s="153">
        <v>1</v>
      </c>
      <c r="AN412" s="153"/>
      <c r="AO412" s="153"/>
      <c r="AP412" s="153"/>
      <c r="AQ412" s="153">
        <v>1</v>
      </c>
      <c r="AR412" s="48"/>
      <c r="AS412" s="23">
        <v>1</v>
      </c>
      <c r="AT412" s="23"/>
    </row>
    <row r="413" spans="1:46" s="12" customFormat="1" ht="21" customHeight="1">
      <c r="A413" s="18">
        <v>411</v>
      </c>
      <c r="B413" s="19">
        <v>5430100013659</v>
      </c>
      <c r="C413" s="20" t="s">
        <v>55</v>
      </c>
      <c r="D413" s="20" t="s">
        <v>583</v>
      </c>
      <c r="E413" s="20" t="s">
        <v>584</v>
      </c>
      <c r="F413" s="21">
        <v>2</v>
      </c>
      <c r="G413" s="21"/>
      <c r="H413" s="22">
        <v>1</v>
      </c>
      <c r="I413" s="20" t="s">
        <v>558</v>
      </c>
      <c r="J413" s="21" t="s">
        <v>557</v>
      </c>
      <c r="K413" s="21">
        <v>0</v>
      </c>
      <c r="L413" s="21">
        <v>0</v>
      </c>
      <c r="M413" s="21">
        <v>1</v>
      </c>
      <c r="N413" s="21">
        <v>0</v>
      </c>
      <c r="O413" s="21">
        <v>0</v>
      </c>
      <c r="P413" s="21">
        <v>0</v>
      </c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>
        <v>1</v>
      </c>
      <c r="AR413" s="48"/>
      <c r="AS413" s="23"/>
      <c r="AT413" s="23"/>
    </row>
    <row r="414" spans="1:46" s="12" customFormat="1" ht="21" customHeight="1">
      <c r="A414" s="18">
        <v>412</v>
      </c>
      <c r="B414" s="19">
        <v>3191100015241</v>
      </c>
      <c r="C414" s="20" t="s">
        <v>55</v>
      </c>
      <c r="D414" s="20" t="s">
        <v>585</v>
      </c>
      <c r="E414" s="20" t="s">
        <v>553</v>
      </c>
      <c r="F414" s="21">
        <v>2</v>
      </c>
      <c r="G414" s="21"/>
      <c r="H414" s="24">
        <v>6</v>
      </c>
      <c r="I414" s="20" t="s">
        <v>558</v>
      </c>
      <c r="J414" s="21" t="s">
        <v>557</v>
      </c>
      <c r="K414" s="26"/>
      <c r="L414" s="26"/>
      <c r="M414" s="26"/>
      <c r="N414" s="26"/>
      <c r="O414" s="26"/>
      <c r="P414" s="26"/>
      <c r="Q414" s="153"/>
      <c r="R414" s="153"/>
      <c r="S414" s="153"/>
      <c r="T414" s="153"/>
      <c r="U414" s="153"/>
      <c r="V414" s="153"/>
      <c r="W414" s="153"/>
      <c r="X414" s="151"/>
      <c r="Y414" s="153"/>
      <c r="Z414" s="153"/>
      <c r="AA414" s="153"/>
      <c r="AB414" s="153"/>
      <c r="AC414" s="153"/>
      <c r="AD414" s="153"/>
      <c r="AE414" s="153"/>
      <c r="AF414" s="153"/>
      <c r="AG414" s="153"/>
      <c r="AH414" s="154"/>
      <c r="AI414" s="151"/>
      <c r="AJ414" s="153"/>
      <c r="AK414" s="153"/>
      <c r="AL414" s="153"/>
      <c r="AM414" s="153"/>
      <c r="AN414" s="153"/>
      <c r="AO414" s="153"/>
      <c r="AP414" s="153">
        <v>1</v>
      </c>
      <c r="AQ414" s="153"/>
      <c r="AR414" s="48"/>
      <c r="AS414" s="23"/>
      <c r="AT414" s="23"/>
    </row>
    <row r="415" spans="1:46" s="12" customFormat="1" ht="21" customHeight="1">
      <c r="A415" s="18">
        <v>413</v>
      </c>
      <c r="B415" s="19">
        <v>3191100116064</v>
      </c>
      <c r="C415" s="20" t="s">
        <v>55</v>
      </c>
      <c r="D415" s="20" t="s">
        <v>212</v>
      </c>
      <c r="E415" s="20" t="s">
        <v>383</v>
      </c>
      <c r="F415" s="21">
        <v>2</v>
      </c>
      <c r="G415" s="21"/>
      <c r="H415" s="24">
        <v>4</v>
      </c>
      <c r="I415" s="20" t="s">
        <v>558</v>
      </c>
      <c r="J415" s="21" t="s">
        <v>557</v>
      </c>
      <c r="K415" s="21">
        <v>0</v>
      </c>
      <c r="L415" s="21">
        <v>0</v>
      </c>
      <c r="M415" s="21">
        <v>1</v>
      </c>
      <c r="N415" s="21">
        <v>0</v>
      </c>
      <c r="O415" s="21">
        <v>0</v>
      </c>
      <c r="P415" s="21">
        <v>0</v>
      </c>
      <c r="Q415" s="152"/>
      <c r="R415" s="152" t="s">
        <v>559</v>
      </c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  <c r="AG415" s="152"/>
      <c r="AH415" s="152"/>
      <c r="AI415" s="152"/>
      <c r="AJ415" s="152"/>
      <c r="AK415" s="152"/>
      <c r="AL415" s="152"/>
      <c r="AM415" s="152"/>
      <c r="AN415" s="152"/>
      <c r="AO415" s="152"/>
      <c r="AP415" s="152"/>
      <c r="AQ415" s="152" t="s">
        <v>559</v>
      </c>
      <c r="AR415" s="48"/>
      <c r="AS415" s="23">
        <v>1</v>
      </c>
      <c r="AT415" s="23"/>
    </row>
    <row r="416" spans="1:46" s="12" customFormat="1" ht="21" customHeight="1">
      <c r="A416" s="18">
        <v>414</v>
      </c>
      <c r="B416" s="19">
        <v>5191199006041</v>
      </c>
      <c r="C416" s="20" t="s">
        <v>55</v>
      </c>
      <c r="D416" s="20" t="s">
        <v>586</v>
      </c>
      <c r="E416" s="20" t="s">
        <v>587</v>
      </c>
      <c r="F416" s="21">
        <v>2</v>
      </c>
      <c r="G416" s="21"/>
      <c r="H416" s="24">
        <v>7</v>
      </c>
      <c r="I416" s="20" t="s">
        <v>558</v>
      </c>
      <c r="J416" s="21" t="s">
        <v>557</v>
      </c>
      <c r="K416" s="21">
        <v>0</v>
      </c>
      <c r="L416" s="21">
        <v>0</v>
      </c>
      <c r="M416" s="21">
        <v>1</v>
      </c>
      <c r="N416" s="21">
        <v>0</v>
      </c>
      <c r="O416" s="21">
        <v>0</v>
      </c>
      <c r="P416" s="21">
        <v>0</v>
      </c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/>
      <c r="AH416" s="151"/>
      <c r="AI416" s="151"/>
      <c r="AJ416" s="151"/>
      <c r="AK416" s="151"/>
      <c r="AL416" s="151"/>
      <c r="AM416" s="151"/>
      <c r="AN416" s="151"/>
      <c r="AO416" s="151"/>
      <c r="AP416" s="153">
        <v>1</v>
      </c>
      <c r="AQ416" s="151"/>
      <c r="AR416" s="48">
        <v>1</v>
      </c>
      <c r="AS416" s="23">
        <v>1</v>
      </c>
      <c r="AT416" s="23"/>
    </row>
    <row r="417" spans="1:46" s="12" customFormat="1" ht="21" customHeight="1">
      <c r="A417" s="18">
        <v>415</v>
      </c>
      <c r="B417" s="19">
        <v>3191100156490</v>
      </c>
      <c r="C417" s="20" t="s">
        <v>55</v>
      </c>
      <c r="D417" s="20" t="s">
        <v>588</v>
      </c>
      <c r="E417" s="20" t="s">
        <v>589</v>
      </c>
      <c r="F417" s="21">
        <v>2</v>
      </c>
      <c r="G417" s="21"/>
      <c r="H417" s="24">
        <v>7</v>
      </c>
      <c r="I417" s="20" t="s">
        <v>558</v>
      </c>
      <c r="J417" s="21" t="s">
        <v>557</v>
      </c>
      <c r="K417" s="21">
        <v>0</v>
      </c>
      <c r="L417" s="21">
        <v>0</v>
      </c>
      <c r="M417" s="21">
        <v>1</v>
      </c>
      <c r="N417" s="21">
        <v>0</v>
      </c>
      <c r="O417" s="21">
        <v>0</v>
      </c>
      <c r="P417" s="21">
        <v>0</v>
      </c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  <c r="AA417" s="151"/>
      <c r="AB417" s="151"/>
      <c r="AC417" s="151"/>
      <c r="AD417" s="151"/>
      <c r="AE417" s="151"/>
      <c r="AF417" s="151"/>
      <c r="AG417" s="151"/>
      <c r="AH417" s="151"/>
      <c r="AI417" s="151"/>
      <c r="AJ417" s="151"/>
      <c r="AK417" s="151"/>
      <c r="AL417" s="151"/>
      <c r="AM417" s="151"/>
      <c r="AN417" s="151"/>
      <c r="AO417" s="151"/>
      <c r="AP417" s="153"/>
      <c r="AQ417" s="151">
        <v>1</v>
      </c>
      <c r="AR417" s="48">
        <v>1</v>
      </c>
      <c r="AS417" s="23">
        <v>1</v>
      </c>
      <c r="AT417" s="23"/>
    </row>
    <row r="418" spans="1:46" s="12" customFormat="1" ht="21" customHeight="1">
      <c r="A418" s="18">
        <v>416</v>
      </c>
      <c r="B418" s="19">
        <v>3191100460954</v>
      </c>
      <c r="C418" s="20" t="s">
        <v>50</v>
      </c>
      <c r="D418" s="20" t="s">
        <v>590</v>
      </c>
      <c r="E418" s="20" t="s">
        <v>591</v>
      </c>
      <c r="F418" s="21">
        <v>1</v>
      </c>
      <c r="G418" s="21"/>
      <c r="H418" s="22">
        <v>1</v>
      </c>
      <c r="I418" s="20" t="s">
        <v>558</v>
      </c>
      <c r="J418" s="21" t="s">
        <v>557</v>
      </c>
      <c r="K418" s="21">
        <v>1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153"/>
      <c r="R418" s="153"/>
      <c r="S418" s="153"/>
      <c r="T418" s="153"/>
      <c r="U418" s="153"/>
      <c r="V418" s="153"/>
      <c r="W418" s="153">
        <v>1</v>
      </c>
      <c r="X418" s="153"/>
      <c r="Y418" s="153"/>
      <c r="Z418" s="153"/>
      <c r="AA418" s="153"/>
      <c r="AB418" s="153"/>
      <c r="AC418" s="153"/>
      <c r="AD418" s="153"/>
      <c r="AE418" s="153"/>
      <c r="AF418" s="153"/>
      <c r="AG418" s="153"/>
      <c r="AH418" s="153"/>
      <c r="AI418" s="153"/>
      <c r="AJ418" s="153"/>
      <c r="AK418" s="153"/>
      <c r="AL418" s="153"/>
      <c r="AM418" s="153"/>
      <c r="AN418" s="153"/>
      <c r="AO418" s="153"/>
      <c r="AP418" s="153">
        <v>1</v>
      </c>
      <c r="AQ418" s="153"/>
      <c r="AR418" s="48"/>
      <c r="AS418" s="23">
        <v>1</v>
      </c>
      <c r="AT418" s="23"/>
    </row>
    <row r="419" spans="1:46" s="12" customFormat="1" ht="21" customHeight="1">
      <c r="A419" s="18">
        <v>417</v>
      </c>
      <c r="B419" s="19">
        <v>3191100465361</v>
      </c>
      <c r="C419" s="20" t="s">
        <v>71</v>
      </c>
      <c r="D419" s="20" t="s">
        <v>592</v>
      </c>
      <c r="E419" s="20" t="s">
        <v>593</v>
      </c>
      <c r="F419" s="21">
        <v>1</v>
      </c>
      <c r="G419" s="21"/>
      <c r="H419" s="24">
        <v>9</v>
      </c>
      <c r="I419" s="20" t="s">
        <v>558</v>
      </c>
      <c r="J419" s="21" t="s">
        <v>557</v>
      </c>
      <c r="K419" s="26"/>
      <c r="L419" s="26"/>
      <c r="M419" s="26"/>
      <c r="N419" s="26"/>
      <c r="O419" s="26"/>
      <c r="P419" s="26"/>
      <c r="Q419" s="153"/>
      <c r="R419" s="153"/>
      <c r="S419" s="153"/>
      <c r="T419" s="153"/>
      <c r="U419" s="153"/>
      <c r="V419" s="153"/>
      <c r="W419" s="153">
        <v>1</v>
      </c>
      <c r="X419" s="153"/>
      <c r="Y419" s="153">
        <v>1</v>
      </c>
      <c r="Z419" s="153"/>
      <c r="AA419" s="153"/>
      <c r="AB419" s="153">
        <v>1</v>
      </c>
      <c r="AC419" s="153">
        <v>1</v>
      </c>
      <c r="AD419" s="153"/>
      <c r="AE419" s="153"/>
      <c r="AF419" s="153"/>
      <c r="AG419" s="153">
        <v>1</v>
      </c>
      <c r="AH419" s="153"/>
      <c r="AI419" s="153"/>
      <c r="AJ419" s="153"/>
      <c r="AK419" s="153"/>
      <c r="AL419" s="153"/>
      <c r="AM419" s="153"/>
      <c r="AN419" s="153">
        <v>1</v>
      </c>
      <c r="AO419" s="153"/>
      <c r="AP419" s="153"/>
      <c r="AQ419" s="153">
        <v>1</v>
      </c>
      <c r="AR419" s="48"/>
      <c r="AS419" s="23"/>
      <c r="AT419" s="23"/>
    </row>
    <row r="420" spans="1:46" s="12" customFormat="1" ht="21" customHeight="1">
      <c r="A420" s="18">
        <v>418</v>
      </c>
      <c r="B420" s="19">
        <v>5191100021361</v>
      </c>
      <c r="C420" s="20" t="s">
        <v>50</v>
      </c>
      <c r="D420" s="20" t="s">
        <v>215</v>
      </c>
      <c r="E420" s="20" t="s">
        <v>594</v>
      </c>
      <c r="F420" s="21">
        <v>1</v>
      </c>
      <c r="G420" s="21"/>
      <c r="H420" s="22">
        <v>1</v>
      </c>
      <c r="I420" s="20" t="s">
        <v>558</v>
      </c>
      <c r="J420" s="21" t="s">
        <v>557</v>
      </c>
      <c r="K420" s="21">
        <v>0</v>
      </c>
      <c r="L420" s="21">
        <v>0</v>
      </c>
      <c r="M420" s="21">
        <v>1</v>
      </c>
      <c r="N420" s="21">
        <v>0</v>
      </c>
      <c r="O420" s="21">
        <v>0</v>
      </c>
      <c r="P420" s="21">
        <v>0</v>
      </c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/>
      <c r="AG420" s="153"/>
      <c r="AH420" s="153"/>
      <c r="AI420" s="153"/>
      <c r="AJ420" s="153"/>
      <c r="AK420" s="153"/>
      <c r="AL420" s="153"/>
      <c r="AM420" s="153"/>
      <c r="AN420" s="153"/>
      <c r="AO420" s="153"/>
      <c r="AP420" s="153"/>
      <c r="AQ420" s="153">
        <v>1</v>
      </c>
      <c r="AR420" s="48"/>
      <c r="AS420" s="23">
        <v>1</v>
      </c>
      <c r="AT420" s="23"/>
    </row>
    <row r="421" spans="1:46" s="12" customFormat="1" ht="21" customHeight="1">
      <c r="A421" s="18">
        <v>419</v>
      </c>
      <c r="B421" s="19">
        <v>3191100467614</v>
      </c>
      <c r="C421" s="20" t="s">
        <v>55</v>
      </c>
      <c r="D421" s="20" t="s">
        <v>595</v>
      </c>
      <c r="E421" s="20" t="s">
        <v>596</v>
      </c>
      <c r="F421" s="21">
        <v>2</v>
      </c>
      <c r="G421" s="21"/>
      <c r="H421" s="22">
        <v>1</v>
      </c>
      <c r="I421" s="20" t="s">
        <v>558</v>
      </c>
      <c r="J421" s="21" t="s">
        <v>557</v>
      </c>
      <c r="K421" s="21">
        <v>0</v>
      </c>
      <c r="L421" s="21">
        <v>0</v>
      </c>
      <c r="M421" s="21">
        <v>1</v>
      </c>
      <c r="N421" s="21">
        <v>0</v>
      </c>
      <c r="O421" s="21">
        <v>0</v>
      </c>
      <c r="P421" s="21">
        <v>0</v>
      </c>
      <c r="Q421" s="153">
        <v>1</v>
      </c>
      <c r="R421" s="153"/>
      <c r="S421" s="153"/>
      <c r="T421" s="153"/>
      <c r="U421" s="153"/>
      <c r="V421" s="153"/>
      <c r="W421" s="153">
        <v>1</v>
      </c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>
        <v>1</v>
      </c>
      <c r="AN421" s="153">
        <v>1</v>
      </c>
      <c r="AO421" s="153"/>
      <c r="AP421" s="153"/>
      <c r="AQ421" s="153">
        <v>1</v>
      </c>
      <c r="AR421" s="48"/>
      <c r="AS421" s="23">
        <v>1</v>
      </c>
      <c r="AT421" s="23"/>
    </row>
    <row r="422" spans="1:46" s="12" customFormat="1" ht="21" customHeight="1">
      <c r="A422" s="18">
        <v>420</v>
      </c>
      <c r="B422" s="19">
        <v>3100500538381</v>
      </c>
      <c r="C422" s="20" t="s">
        <v>50</v>
      </c>
      <c r="D422" s="20" t="s">
        <v>88</v>
      </c>
      <c r="E422" s="20" t="s">
        <v>598</v>
      </c>
      <c r="F422" s="21">
        <v>1</v>
      </c>
      <c r="G422" s="21"/>
      <c r="H422" s="24">
        <v>7</v>
      </c>
      <c r="I422" s="20" t="s">
        <v>558</v>
      </c>
      <c r="J422" s="21" t="s">
        <v>557</v>
      </c>
      <c r="K422" s="21">
        <v>0</v>
      </c>
      <c r="L422" s="21">
        <v>0</v>
      </c>
      <c r="M422" s="21">
        <v>1</v>
      </c>
      <c r="N422" s="21">
        <v>0</v>
      </c>
      <c r="O422" s="21">
        <v>0</v>
      </c>
      <c r="P422" s="21">
        <v>0</v>
      </c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  <c r="AA422" s="151"/>
      <c r="AB422" s="151"/>
      <c r="AC422" s="151"/>
      <c r="AD422" s="151"/>
      <c r="AE422" s="151"/>
      <c r="AF422" s="151"/>
      <c r="AG422" s="151"/>
      <c r="AH422" s="151"/>
      <c r="AI422" s="151"/>
      <c r="AJ422" s="151"/>
      <c r="AK422" s="151"/>
      <c r="AL422" s="151"/>
      <c r="AM422" s="151"/>
      <c r="AN422" s="151"/>
      <c r="AO422" s="151"/>
      <c r="AP422" s="153">
        <v>1</v>
      </c>
      <c r="AQ422" s="151"/>
      <c r="AR422" s="48"/>
      <c r="AS422" s="23"/>
      <c r="AT422" s="23"/>
    </row>
    <row r="423" spans="1:46" s="12" customFormat="1" ht="21" customHeight="1">
      <c r="A423" s="18">
        <v>421</v>
      </c>
      <c r="B423" s="19">
        <v>5191100026789</v>
      </c>
      <c r="C423" s="20" t="s">
        <v>50</v>
      </c>
      <c r="D423" s="20" t="s">
        <v>599</v>
      </c>
      <c r="E423" s="20" t="s">
        <v>600</v>
      </c>
      <c r="F423" s="21">
        <v>1</v>
      </c>
      <c r="G423" s="21"/>
      <c r="H423" s="24">
        <v>6</v>
      </c>
      <c r="I423" s="20" t="s">
        <v>558</v>
      </c>
      <c r="J423" s="21" t="s">
        <v>557</v>
      </c>
      <c r="K423" s="21">
        <v>0</v>
      </c>
      <c r="L423" s="21">
        <v>0</v>
      </c>
      <c r="M423" s="21">
        <v>1</v>
      </c>
      <c r="N423" s="21">
        <v>0</v>
      </c>
      <c r="O423" s="21">
        <v>0</v>
      </c>
      <c r="P423" s="21">
        <v>0</v>
      </c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/>
      <c r="AG423" s="153"/>
      <c r="AH423" s="154" t="s">
        <v>601</v>
      </c>
      <c r="AI423" s="153">
        <v>1</v>
      </c>
      <c r="AJ423" s="153"/>
      <c r="AK423" s="153"/>
      <c r="AL423" s="153"/>
      <c r="AM423" s="153"/>
      <c r="AN423" s="153"/>
      <c r="AO423" s="153"/>
      <c r="AP423" s="153">
        <v>1</v>
      </c>
      <c r="AQ423" s="153"/>
      <c r="AR423" s="48"/>
      <c r="AS423" s="23">
        <v>1</v>
      </c>
      <c r="AT423" s="23"/>
    </row>
    <row r="424" spans="1:46" s="12" customFormat="1" ht="21" customHeight="1">
      <c r="A424" s="18">
        <v>422</v>
      </c>
      <c r="B424" s="19">
        <v>3301900008841</v>
      </c>
      <c r="C424" s="20" t="s">
        <v>55</v>
      </c>
      <c r="D424" s="20" t="s">
        <v>602</v>
      </c>
      <c r="E424" s="20" t="s">
        <v>603</v>
      </c>
      <c r="F424" s="21">
        <v>2</v>
      </c>
      <c r="G424" s="21"/>
      <c r="H424" s="24">
        <v>7</v>
      </c>
      <c r="I424" s="20" t="s">
        <v>558</v>
      </c>
      <c r="J424" s="21" t="s">
        <v>557</v>
      </c>
      <c r="K424" s="21">
        <v>0</v>
      </c>
      <c r="L424" s="21">
        <v>1</v>
      </c>
      <c r="M424" s="21">
        <v>0</v>
      </c>
      <c r="N424" s="21">
        <v>0</v>
      </c>
      <c r="O424" s="21">
        <v>0</v>
      </c>
      <c r="P424" s="21">
        <v>0</v>
      </c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  <c r="AA424" s="151"/>
      <c r="AB424" s="151"/>
      <c r="AC424" s="151"/>
      <c r="AD424" s="151"/>
      <c r="AE424" s="151"/>
      <c r="AF424" s="151"/>
      <c r="AG424" s="151"/>
      <c r="AH424" s="151"/>
      <c r="AI424" s="151"/>
      <c r="AJ424" s="151"/>
      <c r="AK424" s="151"/>
      <c r="AL424" s="151"/>
      <c r="AM424" s="151"/>
      <c r="AN424" s="151"/>
      <c r="AO424" s="151"/>
      <c r="AP424" s="153">
        <v>1</v>
      </c>
      <c r="AQ424" s="151"/>
      <c r="AR424" s="48">
        <v>1</v>
      </c>
      <c r="AS424" s="23">
        <v>1</v>
      </c>
      <c r="AT424" s="23"/>
    </row>
    <row r="425" spans="1:46" s="12" customFormat="1" ht="21" customHeight="1">
      <c r="A425" s="18">
        <v>423</v>
      </c>
      <c r="B425" s="19">
        <v>1309801520057</v>
      </c>
      <c r="C425" s="20" t="s">
        <v>71</v>
      </c>
      <c r="D425" s="20" t="s">
        <v>604</v>
      </c>
      <c r="E425" s="20" t="s">
        <v>605</v>
      </c>
      <c r="F425" s="21">
        <v>1</v>
      </c>
      <c r="G425" s="21"/>
      <c r="H425" s="24">
        <v>4</v>
      </c>
      <c r="I425" s="20" t="s">
        <v>558</v>
      </c>
      <c r="J425" s="21" t="s">
        <v>557</v>
      </c>
      <c r="K425" s="21">
        <v>0</v>
      </c>
      <c r="L425" s="21">
        <v>1</v>
      </c>
      <c r="M425" s="21">
        <v>0</v>
      </c>
      <c r="N425" s="21">
        <v>0</v>
      </c>
      <c r="O425" s="21">
        <v>1</v>
      </c>
      <c r="P425" s="21">
        <v>0</v>
      </c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  <c r="AJ425" s="152"/>
      <c r="AK425" s="152"/>
      <c r="AL425" s="152"/>
      <c r="AM425" s="152"/>
      <c r="AN425" s="152"/>
      <c r="AO425" s="152"/>
      <c r="AP425" s="152">
        <v>1</v>
      </c>
      <c r="AQ425" s="152"/>
      <c r="AR425" s="48"/>
      <c r="AS425" s="23"/>
      <c r="AT425" s="23"/>
    </row>
    <row r="426" spans="1:46" s="12" customFormat="1" ht="21" customHeight="1">
      <c r="A426" s="18">
        <v>424</v>
      </c>
      <c r="B426" s="19">
        <v>3191100014415</v>
      </c>
      <c r="C426" s="20" t="s">
        <v>50</v>
      </c>
      <c r="D426" s="20" t="s">
        <v>606</v>
      </c>
      <c r="E426" s="20" t="s">
        <v>607</v>
      </c>
      <c r="F426" s="21">
        <v>1</v>
      </c>
      <c r="G426" s="21"/>
      <c r="H426" s="24">
        <v>6</v>
      </c>
      <c r="I426" s="20" t="s">
        <v>558</v>
      </c>
      <c r="J426" s="21" t="s">
        <v>557</v>
      </c>
      <c r="K426" s="26">
        <v>0</v>
      </c>
      <c r="L426" s="26">
        <v>1</v>
      </c>
      <c r="M426" s="26">
        <v>0</v>
      </c>
      <c r="N426" s="26">
        <v>0</v>
      </c>
      <c r="O426" s="26">
        <v>0</v>
      </c>
      <c r="P426" s="26">
        <v>0</v>
      </c>
      <c r="Q426" s="153"/>
      <c r="R426" s="153"/>
      <c r="S426" s="153"/>
      <c r="T426" s="153"/>
      <c r="U426" s="153"/>
      <c r="V426" s="153"/>
      <c r="W426" s="153"/>
      <c r="X426" s="153">
        <v>1</v>
      </c>
      <c r="Y426" s="153"/>
      <c r="Z426" s="153"/>
      <c r="AA426" s="153"/>
      <c r="AB426" s="153"/>
      <c r="AC426" s="153"/>
      <c r="AD426" s="153"/>
      <c r="AE426" s="153"/>
      <c r="AF426" s="153"/>
      <c r="AG426" s="153"/>
      <c r="AH426" s="154"/>
      <c r="AI426" s="153"/>
      <c r="AJ426" s="153"/>
      <c r="AK426" s="153"/>
      <c r="AL426" s="153"/>
      <c r="AM426" s="153"/>
      <c r="AN426" s="153">
        <v>1</v>
      </c>
      <c r="AO426" s="153"/>
      <c r="AP426" s="153">
        <v>1</v>
      </c>
      <c r="AQ426" s="153"/>
      <c r="AR426" s="48"/>
      <c r="AS426" s="23">
        <v>1</v>
      </c>
      <c r="AT426" s="23"/>
    </row>
    <row r="427" spans="1:46" s="12" customFormat="1" ht="21" customHeight="1">
      <c r="A427" s="18">
        <v>425</v>
      </c>
      <c r="B427" s="19">
        <v>1800701316862</v>
      </c>
      <c r="C427" s="20" t="s">
        <v>64</v>
      </c>
      <c r="D427" s="20" t="s">
        <v>608</v>
      </c>
      <c r="E427" s="20" t="s">
        <v>609</v>
      </c>
      <c r="F427" s="21">
        <v>2</v>
      </c>
      <c r="G427" s="21"/>
      <c r="H427" s="24">
        <v>7</v>
      </c>
      <c r="I427" s="20" t="s">
        <v>558</v>
      </c>
      <c r="J427" s="21" t="s">
        <v>557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  <c r="AA427" s="151"/>
      <c r="AB427" s="151"/>
      <c r="AC427" s="151"/>
      <c r="AD427" s="151"/>
      <c r="AE427" s="151"/>
      <c r="AF427" s="151"/>
      <c r="AG427" s="151"/>
      <c r="AH427" s="151"/>
      <c r="AI427" s="151"/>
      <c r="AJ427" s="151"/>
      <c r="AK427" s="151"/>
      <c r="AL427" s="151"/>
      <c r="AM427" s="151"/>
      <c r="AN427" s="151"/>
      <c r="AO427" s="151"/>
      <c r="AP427" s="153">
        <v>1</v>
      </c>
      <c r="AQ427" s="151"/>
      <c r="AR427" s="48"/>
      <c r="AS427" s="23"/>
      <c r="AT427" s="23"/>
    </row>
    <row r="428" spans="1:46" s="12" customFormat="1" ht="21" customHeight="1">
      <c r="A428" s="18">
        <v>426</v>
      </c>
      <c r="B428" s="19">
        <v>3191100115661</v>
      </c>
      <c r="C428" s="20" t="s">
        <v>55</v>
      </c>
      <c r="D428" s="20" t="s">
        <v>520</v>
      </c>
      <c r="E428" s="20" t="s">
        <v>610</v>
      </c>
      <c r="F428" s="21">
        <v>2</v>
      </c>
      <c r="G428" s="21"/>
      <c r="H428" s="24">
        <v>4</v>
      </c>
      <c r="I428" s="20" t="s">
        <v>558</v>
      </c>
      <c r="J428" s="21" t="s">
        <v>557</v>
      </c>
      <c r="K428" s="21">
        <v>1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152"/>
      <c r="R428" s="152"/>
      <c r="S428" s="152"/>
      <c r="T428" s="152"/>
      <c r="U428" s="152"/>
      <c r="V428" s="152" t="s">
        <v>559</v>
      </c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  <c r="AH428" s="152"/>
      <c r="AI428" s="152"/>
      <c r="AJ428" s="152" t="s">
        <v>559</v>
      </c>
      <c r="AK428" s="152"/>
      <c r="AL428" s="152"/>
      <c r="AM428" s="152" t="s">
        <v>559</v>
      </c>
      <c r="AN428" s="152"/>
      <c r="AO428" s="152"/>
      <c r="AP428" s="152">
        <v>1</v>
      </c>
      <c r="AQ428" s="152"/>
      <c r="AR428" s="48">
        <v>1</v>
      </c>
      <c r="AS428" s="23">
        <v>1</v>
      </c>
      <c r="AT428" s="23"/>
    </row>
    <row r="429" spans="1:46" s="12" customFormat="1" ht="21" customHeight="1">
      <c r="A429" s="18">
        <v>427</v>
      </c>
      <c r="B429" s="19">
        <v>3191100117591</v>
      </c>
      <c r="C429" s="20" t="s">
        <v>55</v>
      </c>
      <c r="D429" s="20" t="s">
        <v>611</v>
      </c>
      <c r="E429" s="20" t="s">
        <v>612</v>
      </c>
      <c r="F429" s="21">
        <v>2</v>
      </c>
      <c r="G429" s="21"/>
      <c r="H429" s="24">
        <v>5</v>
      </c>
      <c r="I429" s="20" t="s">
        <v>558</v>
      </c>
      <c r="J429" s="21" t="s">
        <v>557</v>
      </c>
      <c r="K429" s="21">
        <v>0</v>
      </c>
      <c r="L429" s="21">
        <v>0</v>
      </c>
      <c r="M429" s="21">
        <v>1</v>
      </c>
      <c r="N429" s="21">
        <v>0</v>
      </c>
      <c r="O429" s="21">
        <v>0</v>
      </c>
      <c r="P429" s="21">
        <v>0</v>
      </c>
      <c r="Q429" s="151"/>
      <c r="R429" s="151"/>
      <c r="S429" s="151"/>
      <c r="T429" s="151"/>
      <c r="U429" s="151">
        <v>1</v>
      </c>
      <c r="V429" s="151"/>
      <c r="W429" s="151"/>
      <c r="X429" s="151"/>
      <c r="Y429" s="151"/>
      <c r="Z429" s="151"/>
      <c r="AA429" s="151"/>
      <c r="AB429" s="151"/>
      <c r="AC429" s="151"/>
      <c r="AD429" s="151"/>
      <c r="AE429" s="151"/>
      <c r="AF429" s="151"/>
      <c r="AG429" s="151"/>
      <c r="AH429" s="151"/>
      <c r="AI429" s="151"/>
      <c r="AJ429" s="151"/>
      <c r="AK429" s="151"/>
      <c r="AL429" s="151"/>
      <c r="AM429" s="151"/>
      <c r="AN429" s="151"/>
      <c r="AO429" s="151"/>
      <c r="AP429" s="153">
        <v>1</v>
      </c>
      <c r="AQ429" s="151"/>
      <c r="AR429" s="48"/>
      <c r="AS429" s="23"/>
      <c r="AT429" s="23"/>
    </row>
    <row r="430" spans="1:46" s="12" customFormat="1" ht="21" customHeight="1">
      <c r="A430" s="18">
        <v>428</v>
      </c>
      <c r="B430" s="19">
        <v>1309801451195</v>
      </c>
      <c r="C430" s="20" t="s">
        <v>71</v>
      </c>
      <c r="D430" s="20" t="s">
        <v>613</v>
      </c>
      <c r="E430" s="20" t="s">
        <v>614</v>
      </c>
      <c r="F430" s="21">
        <v>1</v>
      </c>
      <c r="G430" s="21"/>
      <c r="H430" s="24">
        <v>6</v>
      </c>
      <c r="I430" s="20" t="s">
        <v>558</v>
      </c>
      <c r="J430" s="21" t="s">
        <v>557</v>
      </c>
      <c r="K430" s="21">
        <v>0</v>
      </c>
      <c r="L430" s="21">
        <v>0</v>
      </c>
      <c r="M430" s="21">
        <v>0</v>
      </c>
      <c r="N430" s="21">
        <v>0</v>
      </c>
      <c r="O430" s="21">
        <v>1</v>
      </c>
      <c r="P430" s="21">
        <v>0</v>
      </c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  <c r="AG430" s="153"/>
      <c r="AH430" s="154"/>
      <c r="AI430" s="153"/>
      <c r="AJ430" s="153"/>
      <c r="AK430" s="153"/>
      <c r="AL430" s="153"/>
      <c r="AM430" s="153"/>
      <c r="AN430" s="153"/>
      <c r="AO430" s="153"/>
      <c r="AP430" s="153">
        <v>1</v>
      </c>
      <c r="AQ430" s="153"/>
      <c r="AR430" s="48"/>
      <c r="AS430" s="23">
        <v>1</v>
      </c>
      <c r="AT430" s="23"/>
    </row>
    <row r="431" spans="1:46" s="12" customFormat="1" ht="21" customHeight="1">
      <c r="A431" s="18">
        <v>429</v>
      </c>
      <c r="B431" s="19">
        <v>2309800021586</v>
      </c>
      <c r="C431" s="20" t="s">
        <v>71</v>
      </c>
      <c r="D431" s="20" t="s">
        <v>615</v>
      </c>
      <c r="E431" s="20" t="s">
        <v>616</v>
      </c>
      <c r="F431" s="21">
        <v>1</v>
      </c>
      <c r="G431" s="21"/>
      <c r="H431" s="24">
        <v>4</v>
      </c>
      <c r="I431" s="20" t="s">
        <v>558</v>
      </c>
      <c r="J431" s="21" t="s">
        <v>557</v>
      </c>
      <c r="K431" s="21">
        <v>0</v>
      </c>
      <c r="L431" s="21">
        <v>1</v>
      </c>
      <c r="M431" s="21">
        <v>0</v>
      </c>
      <c r="N431" s="21">
        <v>0</v>
      </c>
      <c r="O431" s="21">
        <v>0</v>
      </c>
      <c r="P431" s="21">
        <v>0</v>
      </c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  <c r="AG431" s="152"/>
      <c r="AH431" s="152"/>
      <c r="AI431" s="152"/>
      <c r="AJ431" s="152"/>
      <c r="AK431" s="152"/>
      <c r="AL431" s="152"/>
      <c r="AM431" s="152"/>
      <c r="AN431" s="152"/>
      <c r="AO431" s="152"/>
      <c r="AP431" s="152">
        <v>1</v>
      </c>
      <c r="AQ431" s="152"/>
      <c r="AR431" s="48"/>
      <c r="AS431" s="23">
        <v>1</v>
      </c>
      <c r="AT431" s="23"/>
    </row>
    <row r="432" spans="1:46" s="12" customFormat="1" ht="21" customHeight="1">
      <c r="A432" s="18">
        <v>430</v>
      </c>
      <c r="B432" s="19">
        <v>3191100558873</v>
      </c>
      <c r="C432" s="20" t="s">
        <v>50</v>
      </c>
      <c r="D432" s="20" t="s">
        <v>617</v>
      </c>
      <c r="E432" s="20" t="s">
        <v>444</v>
      </c>
      <c r="F432" s="21">
        <v>1</v>
      </c>
      <c r="G432" s="21"/>
      <c r="H432" s="22">
        <v>1</v>
      </c>
      <c r="I432" s="20" t="s">
        <v>558</v>
      </c>
      <c r="J432" s="21" t="s">
        <v>557</v>
      </c>
      <c r="K432" s="21">
        <v>0</v>
      </c>
      <c r="L432" s="21">
        <v>0</v>
      </c>
      <c r="M432" s="21">
        <v>1</v>
      </c>
      <c r="N432" s="21">
        <v>0</v>
      </c>
      <c r="O432" s="21">
        <v>0</v>
      </c>
      <c r="P432" s="21">
        <v>0</v>
      </c>
      <c r="Q432" s="153"/>
      <c r="R432" s="153"/>
      <c r="S432" s="153"/>
      <c r="T432" s="153"/>
      <c r="U432" s="153"/>
      <c r="V432" s="153"/>
      <c r="W432" s="153"/>
      <c r="X432" s="153"/>
      <c r="Y432" s="153">
        <v>1</v>
      </c>
      <c r="Z432" s="153"/>
      <c r="AA432" s="153"/>
      <c r="AB432" s="153">
        <v>1</v>
      </c>
      <c r="AC432" s="153"/>
      <c r="AD432" s="153"/>
      <c r="AE432" s="153"/>
      <c r="AF432" s="153">
        <v>1</v>
      </c>
      <c r="AG432" s="153"/>
      <c r="AH432" s="153"/>
      <c r="AI432" s="153"/>
      <c r="AJ432" s="153">
        <v>1</v>
      </c>
      <c r="AK432" s="153"/>
      <c r="AL432" s="153"/>
      <c r="AM432" s="153"/>
      <c r="AN432" s="153"/>
      <c r="AO432" s="153"/>
      <c r="AP432" s="153">
        <v>1</v>
      </c>
      <c r="AQ432" s="153"/>
      <c r="AR432" s="48"/>
      <c r="AS432" s="23">
        <v>1</v>
      </c>
      <c r="AT432" s="23"/>
    </row>
    <row r="433" spans="1:46" s="12" customFormat="1" ht="21" customHeight="1">
      <c r="A433" s="18">
        <v>431</v>
      </c>
      <c r="B433" s="19">
        <v>3191100014148</v>
      </c>
      <c r="C433" s="20" t="s">
        <v>50</v>
      </c>
      <c r="D433" s="20" t="s">
        <v>618</v>
      </c>
      <c r="E433" s="20" t="s">
        <v>600</v>
      </c>
      <c r="F433" s="21">
        <v>1</v>
      </c>
      <c r="G433" s="21"/>
      <c r="H433" s="24">
        <v>6</v>
      </c>
      <c r="I433" s="20" t="s">
        <v>558</v>
      </c>
      <c r="J433" s="21" t="s">
        <v>557</v>
      </c>
      <c r="K433" s="21">
        <v>0</v>
      </c>
      <c r="L433" s="21">
        <v>0</v>
      </c>
      <c r="M433" s="21">
        <v>1</v>
      </c>
      <c r="N433" s="21">
        <v>0</v>
      </c>
      <c r="O433" s="21">
        <v>0</v>
      </c>
      <c r="P433" s="21">
        <v>0</v>
      </c>
      <c r="Q433" s="153"/>
      <c r="R433" s="153">
        <v>1</v>
      </c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>
        <v>1</v>
      </c>
      <c r="AG433" s="153"/>
      <c r="AH433" s="154"/>
      <c r="AI433" s="153">
        <v>1</v>
      </c>
      <c r="AJ433" s="153"/>
      <c r="AK433" s="153"/>
      <c r="AL433" s="153"/>
      <c r="AM433" s="153"/>
      <c r="AN433" s="153"/>
      <c r="AO433" s="153"/>
      <c r="AP433" s="153">
        <v>1</v>
      </c>
      <c r="AQ433" s="153"/>
      <c r="AR433" s="48">
        <v>1</v>
      </c>
      <c r="AS433" s="23">
        <v>1</v>
      </c>
      <c r="AT433" s="23"/>
    </row>
    <row r="434" spans="1:46" s="12" customFormat="1" ht="21" customHeight="1">
      <c r="A434" s="18">
        <v>432</v>
      </c>
      <c r="B434" s="19">
        <v>3240100070615</v>
      </c>
      <c r="C434" s="20" t="s">
        <v>50</v>
      </c>
      <c r="D434" s="20" t="s">
        <v>619</v>
      </c>
      <c r="E434" s="20" t="s">
        <v>620</v>
      </c>
      <c r="F434" s="21">
        <v>1</v>
      </c>
      <c r="G434" s="21"/>
      <c r="H434" s="24">
        <v>7</v>
      </c>
      <c r="I434" s="20" t="s">
        <v>558</v>
      </c>
      <c r="J434" s="21" t="s">
        <v>557</v>
      </c>
      <c r="K434" s="21">
        <v>0</v>
      </c>
      <c r="L434" s="21">
        <v>0</v>
      </c>
      <c r="M434" s="21">
        <v>1</v>
      </c>
      <c r="N434" s="21">
        <v>0</v>
      </c>
      <c r="O434" s="21">
        <v>0</v>
      </c>
      <c r="P434" s="21">
        <v>0</v>
      </c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51"/>
      <c r="AD434" s="151"/>
      <c r="AE434" s="151"/>
      <c r="AF434" s="151"/>
      <c r="AG434" s="151"/>
      <c r="AH434" s="151"/>
      <c r="AI434" s="151"/>
      <c r="AJ434" s="151"/>
      <c r="AK434" s="151"/>
      <c r="AL434" s="151"/>
      <c r="AM434" s="151"/>
      <c r="AN434" s="151"/>
      <c r="AO434" s="151"/>
      <c r="AP434" s="153"/>
      <c r="AQ434" s="151">
        <v>1</v>
      </c>
      <c r="AR434" s="48"/>
      <c r="AS434" s="23">
        <v>1</v>
      </c>
      <c r="AT434" s="23"/>
    </row>
    <row r="435" spans="1:46" s="12" customFormat="1" ht="21" customHeight="1">
      <c r="A435" s="18">
        <v>433</v>
      </c>
      <c r="B435" s="57">
        <v>3191100013834</v>
      </c>
      <c r="C435" s="58" t="s">
        <v>55</v>
      </c>
      <c r="D435" s="58" t="s">
        <v>621</v>
      </c>
      <c r="E435" s="58" t="s">
        <v>622</v>
      </c>
      <c r="F435" s="79">
        <v>2</v>
      </c>
      <c r="G435" s="79"/>
      <c r="H435" s="80">
        <v>6</v>
      </c>
      <c r="I435" s="58" t="s">
        <v>558</v>
      </c>
      <c r="J435" s="79" t="s">
        <v>557</v>
      </c>
      <c r="K435" s="79">
        <v>0</v>
      </c>
      <c r="L435" s="79">
        <v>0</v>
      </c>
      <c r="M435" s="79">
        <v>1</v>
      </c>
      <c r="N435" s="79">
        <v>0</v>
      </c>
      <c r="O435" s="79">
        <v>0</v>
      </c>
      <c r="P435" s="79">
        <v>0</v>
      </c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2"/>
      <c r="AI435" s="171"/>
      <c r="AJ435" s="171"/>
      <c r="AK435" s="171"/>
      <c r="AL435" s="171">
        <v>1</v>
      </c>
      <c r="AM435" s="171">
        <v>1</v>
      </c>
      <c r="AN435" s="171"/>
      <c r="AO435" s="171"/>
      <c r="AP435" s="171">
        <v>1</v>
      </c>
      <c r="AQ435" s="171"/>
      <c r="AR435" s="173"/>
      <c r="AS435" s="60">
        <v>1</v>
      </c>
      <c r="AT435" s="60" t="s">
        <v>1353</v>
      </c>
    </row>
    <row r="436" spans="1:46" s="12" customFormat="1" ht="21" customHeight="1">
      <c r="A436" s="18">
        <v>434</v>
      </c>
      <c r="B436" s="19">
        <v>3310400997527</v>
      </c>
      <c r="C436" s="20" t="s">
        <v>64</v>
      </c>
      <c r="D436" s="20" t="s">
        <v>238</v>
      </c>
      <c r="E436" s="20" t="s">
        <v>623</v>
      </c>
      <c r="F436" s="21">
        <v>2</v>
      </c>
      <c r="G436" s="21"/>
      <c r="H436" s="22">
        <v>1</v>
      </c>
      <c r="I436" s="20" t="s">
        <v>558</v>
      </c>
      <c r="J436" s="21" t="s">
        <v>557</v>
      </c>
      <c r="K436" s="21">
        <v>0</v>
      </c>
      <c r="L436" s="21">
        <v>0</v>
      </c>
      <c r="M436" s="21">
        <v>1</v>
      </c>
      <c r="N436" s="21">
        <v>0</v>
      </c>
      <c r="O436" s="21">
        <v>0</v>
      </c>
      <c r="P436" s="21">
        <v>0</v>
      </c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>
        <v>1</v>
      </c>
      <c r="AK436" s="153"/>
      <c r="AL436" s="153"/>
      <c r="AM436" s="153">
        <v>1</v>
      </c>
      <c r="AN436" s="153">
        <v>1</v>
      </c>
      <c r="AO436" s="153"/>
      <c r="AP436" s="153"/>
      <c r="AQ436" s="153">
        <v>1</v>
      </c>
      <c r="AR436" s="48"/>
      <c r="AS436" s="23">
        <v>1</v>
      </c>
      <c r="AT436" s="23"/>
    </row>
    <row r="437" spans="1:46" s="12" customFormat="1" ht="21" customHeight="1">
      <c r="A437" s="18">
        <v>435</v>
      </c>
      <c r="B437" s="19">
        <v>3191100113723</v>
      </c>
      <c r="C437" s="20" t="s">
        <v>50</v>
      </c>
      <c r="D437" s="20" t="s">
        <v>253</v>
      </c>
      <c r="E437" s="20" t="s">
        <v>624</v>
      </c>
      <c r="F437" s="21">
        <v>1</v>
      </c>
      <c r="G437" s="21"/>
      <c r="H437" s="24">
        <v>4</v>
      </c>
      <c r="I437" s="20" t="s">
        <v>558</v>
      </c>
      <c r="J437" s="21" t="s">
        <v>557</v>
      </c>
      <c r="K437" s="21">
        <v>0</v>
      </c>
      <c r="L437" s="21">
        <v>0</v>
      </c>
      <c r="M437" s="21">
        <v>0</v>
      </c>
      <c r="N437" s="21">
        <v>0</v>
      </c>
      <c r="O437" s="21">
        <v>1</v>
      </c>
      <c r="P437" s="21">
        <v>0</v>
      </c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  <c r="AH437" s="152"/>
      <c r="AI437" s="152" t="s">
        <v>559</v>
      </c>
      <c r="AJ437" s="152" t="s">
        <v>559</v>
      </c>
      <c r="AK437" s="152"/>
      <c r="AL437" s="152"/>
      <c r="AM437" s="152" t="s">
        <v>559</v>
      </c>
      <c r="AN437" s="152" t="s">
        <v>559</v>
      </c>
      <c r="AO437" s="152"/>
      <c r="AP437" s="152">
        <v>1</v>
      </c>
      <c r="AQ437" s="152"/>
      <c r="AR437" s="48">
        <v>1</v>
      </c>
      <c r="AS437" s="23">
        <v>1</v>
      </c>
      <c r="AT437" s="23"/>
    </row>
    <row r="438" spans="1:46" s="12" customFormat="1" ht="21" customHeight="1">
      <c r="A438" s="18">
        <v>436</v>
      </c>
      <c r="B438" s="19">
        <v>3191100464151</v>
      </c>
      <c r="C438" s="20" t="s">
        <v>50</v>
      </c>
      <c r="D438" s="20" t="s">
        <v>626</v>
      </c>
      <c r="E438" s="20" t="s">
        <v>627</v>
      </c>
      <c r="F438" s="21">
        <v>1</v>
      </c>
      <c r="G438" s="21"/>
      <c r="H438" s="24">
        <v>9</v>
      </c>
      <c r="I438" s="20" t="s">
        <v>558</v>
      </c>
      <c r="J438" s="21" t="s">
        <v>557</v>
      </c>
      <c r="K438" s="21">
        <v>0</v>
      </c>
      <c r="L438" s="21">
        <v>0</v>
      </c>
      <c r="M438" s="21">
        <v>1</v>
      </c>
      <c r="N438" s="21">
        <v>0</v>
      </c>
      <c r="O438" s="21">
        <v>0</v>
      </c>
      <c r="P438" s="21">
        <v>0</v>
      </c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/>
      <c r="AG438" s="153"/>
      <c r="AH438" s="153"/>
      <c r="AI438" s="153"/>
      <c r="AJ438" s="153"/>
      <c r="AK438" s="153"/>
      <c r="AL438" s="153"/>
      <c r="AM438" s="153"/>
      <c r="AN438" s="153"/>
      <c r="AO438" s="153"/>
      <c r="AP438" s="153"/>
      <c r="AQ438" s="153">
        <v>1</v>
      </c>
      <c r="AR438" s="48">
        <v>1</v>
      </c>
      <c r="AS438" s="23">
        <v>1</v>
      </c>
      <c r="AT438" s="23"/>
    </row>
    <row r="439" spans="1:46" s="12" customFormat="1" ht="21" customHeight="1">
      <c r="A439" s="18">
        <v>437</v>
      </c>
      <c r="B439" s="19">
        <v>3191100199113</v>
      </c>
      <c r="C439" s="20" t="s">
        <v>50</v>
      </c>
      <c r="D439" s="20" t="s">
        <v>628</v>
      </c>
      <c r="E439" s="20" t="s">
        <v>629</v>
      </c>
      <c r="F439" s="21">
        <v>1</v>
      </c>
      <c r="G439" s="21"/>
      <c r="H439" s="22">
        <v>1</v>
      </c>
      <c r="I439" s="20" t="s">
        <v>558</v>
      </c>
      <c r="J439" s="21" t="s">
        <v>557</v>
      </c>
      <c r="K439" s="21">
        <v>0</v>
      </c>
      <c r="L439" s="21">
        <v>0</v>
      </c>
      <c r="M439" s="21">
        <v>1</v>
      </c>
      <c r="N439" s="21">
        <v>0</v>
      </c>
      <c r="O439" s="21">
        <v>1</v>
      </c>
      <c r="P439" s="21">
        <v>0</v>
      </c>
      <c r="Q439" s="153"/>
      <c r="R439" s="153"/>
      <c r="S439" s="153"/>
      <c r="T439" s="153"/>
      <c r="U439" s="153"/>
      <c r="V439" s="153">
        <v>1</v>
      </c>
      <c r="W439" s="153">
        <v>1</v>
      </c>
      <c r="X439" s="153"/>
      <c r="Y439" s="153"/>
      <c r="Z439" s="153"/>
      <c r="AA439" s="153"/>
      <c r="AB439" s="153"/>
      <c r="AC439" s="153"/>
      <c r="AD439" s="153"/>
      <c r="AE439" s="153"/>
      <c r="AF439" s="153"/>
      <c r="AG439" s="153"/>
      <c r="AH439" s="153"/>
      <c r="AI439" s="153"/>
      <c r="AJ439" s="153"/>
      <c r="AK439" s="153"/>
      <c r="AL439" s="153"/>
      <c r="AM439" s="153"/>
      <c r="AN439" s="153"/>
      <c r="AO439" s="153"/>
      <c r="AP439" s="153">
        <v>1</v>
      </c>
      <c r="AQ439" s="153"/>
      <c r="AR439" s="48">
        <v>1</v>
      </c>
      <c r="AS439" s="23">
        <v>1</v>
      </c>
      <c r="AT439" s="23"/>
    </row>
    <row r="440" spans="1:46" s="12" customFormat="1" ht="21" customHeight="1">
      <c r="A440" s="18">
        <v>438</v>
      </c>
      <c r="B440" s="19">
        <v>3191100113707</v>
      </c>
      <c r="C440" s="20" t="s">
        <v>55</v>
      </c>
      <c r="D440" s="20" t="s">
        <v>630</v>
      </c>
      <c r="E440" s="20" t="s">
        <v>624</v>
      </c>
      <c r="F440" s="21">
        <v>2</v>
      </c>
      <c r="G440" s="21"/>
      <c r="H440" s="24">
        <v>4</v>
      </c>
      <c r="I440" s="20" t="s">
        <v>558</v>
      </c>
      <c r="J440" s="21" t="s">
        <v>557</v>
      </c>
      <c r="K440" s="21">
        <v>0</v>
      </c>
      <c r="L440" s="21">
        <v>0</v>
      </c>
      <c r="M440" s="21">
        <v>1</v>
      </c>
      <c r="N440" s="21">
        <v>0</v>
      </c>
      <c r="O440" s="21">
        <v>0</v>
      </c>
      <c r="P440" s="21">
        <v>0</v>
      </c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  <c r="AA440" s="152"/>
      <c r="AB440" s="152"/>
      <c r="AC440" s="152"/>
      <c r="AD440" s="152"/>
      <c r="AE440" s="152"/>
      <c r="AF440" s="152"/>
      <c r="AG440" s="152"/>
      <c r="AH440" s="152"/>
      <c r="AI440" s="152" t="s">
        <v>559</v>
      </c>
      <c r="AJ440" s="152" t="s">
        <v>559</v>
      </c>
      <c r="AK440" s="152"/>
      <c r="AL440" s="152"/>
      <c r="AM440" s="152" t="s">
        <v>559</v>
      </c>
      <c r="AN440" s="152" t="s">
        <v>559</v>
      </c>
      <c r="AO440" s="152"/>
      <c r="AP440" s="152">
        <v>1</v>
      </c>
      <c r="AQ440" s="152"/>
      <c r="AR440" s="48"/>
      <c r="AS440" s="23"/>
      <c r="AT440" s="23"/>
    </row>
    <row r="441" spans="1:46" s="12" customFormat="1" ht="21" customHeight="1">
      <c r="A441" s="18">
        <v>439</v>
      </c>
      <c r="B441" s="19">
        <v>3191100130687</v>
      </c>
      <c r="C441" s="20" t="s">
        <v>55</v>
      </c>
      <c r="D441" s="20" t="s">
        <v>631</v>
      </c>
      <c r="E441" s="20" t="s">
        <v>632</v>
      </c>
      <c r="F441" s="21">
        <v>2</v>
      </c>
      <c r="G441" s="21"/>
      <c r="H441" s="24">
        <v>6</v>
      </c>
      <c r="I441" s="20" t="s">
        <v>558</v>
      </c>
      <c r="J441" s="21" t="s">
        <v>557</v>
      </c>
      <c r="K441" s="21">
        <v>0</v>
      </c>
      <c r="L441" s="21">
        <v>1</v>
      </c>
      <c r="M441" s="21">
        <v>0</v>
      </c>
      <c r="N441" s="21">
        <v>0</v>
      </c>
      <c r="O441" s="21">
        <v>0</v>
      </c>
      <c r="P441" s="21">
        <v>0</v>
      </c>
      <c r="Q441" s="153"/>
      <c r="R441" s="153"/>
      <c r="S441" s="153"/>
      <c r="T441" s="153"/>
      <c r="U441" s="153"/>
      <c r="V441" s="153"/>
      <c r="W441" s="153">
        <v>1</v>
      </c>
      <c r="X441" s="153"/>
      <c r="Y441" s="153">
        <v>1</v>
      </c>
      <c r="Z441" s="153"/>
      <c r="AA441" s="153"/>
      <c r="AB441" s="153"/>
      <c r="AC441" s="153"/>
      <c r="AD441" s="153"/>
      <c r="AE441" s="153"/>
      <c r="AF441" s="153"/>
      <c r="AG441" s="153"/>
      <c r="AH441" s="154"/>
      <c r="AI441" s="153"/>
      <c r="AJ441" s="153"/>
      <c r="AK441" s="153"/>
      <c r="AL441" s="153"/>
      <c r="AM441" s="153"/>
      <c r="AN441" s="153">
        <v>1</v>
      </c>
      <c r="AO441" s="153"/>
      <c r="AP441" s="153">
        <v>1</v>
      </c>
      <c r="AQ441" s="153"/>
      <c r="AR441" s="48">
        <v>1</v>
      </c>
      <c r="AS441" s="23">
        <v>1</v>
      </c>
      <c r="AT441" s="23"/>
    </row>
    <row r="442" spans="1:46" s="12" customFormat="1" ht="21" customHeight="1">
      <c r="A442" s="18">
        <v>440</v>
      </c>
      <c r="B442" s="19">
        <v>3191100429551</v>
      </c>
      <c r="C442" s="20" t="s">
        <v>50</v>
      </c>
      <c r="D442" s="20" t="s">
        <v>633</v>
      </c>
      <c r="E442" s="20" t="s">
        <v>634</v>
      </c>
      <c r="F442" s="21">
        <v>1</v>
      </c>
      <c r="G442" s="21"/>
      <c r="H442" s="24">
        <v>4</v>
      </c>
      <c r="I442" s="20" t="s">
        <v>558</v>
      </c>
      <c r="J442" s="21" t="s">
        <v>557</v>
      </c>
      <c r="K442" s="21">
        <v>0</v>
      </c>
      <c r="L442" s="21">
        <v>0</v>
      </c>
      <c r="M442" s="21">
        <v>1</v>
      </c>
      <c r="N442" s="21">
        <v>0</v>
      </c>
      <c r="O442" s="21">
        <v>0</v>
      </c>
      <c r="P442" s="21">
        <v>0</v>
      </c>
      <c r="Q442" s="152"/>
      <c r="R442" s="152" t="s">
        <v>559</v>
      </c>
      <c r="S442" s="152" t="s">
        <v>559</v>
      </c>
      <c r="T442" s="152"/>
      <c r="U442" s="152"/>
      <c r="V442" s="152"/>
      <c r="W442" s="152"/>
      <c r="X442" s="152"/>
      <c r="Y442" s="152"/>
      <c r="Z442" s="152"/>
      <c r="AA442" s="152"/>
      <c r="AB442" s="152"/>
      <c r="AC442" s="152"/>
      <c r="AD442" s="152"/>
      <c r="AE442" s="152"/>
      <c r="AF442" s="152"/>
      <c r="AG442" s="152"/>
      <c r="AH442" s="152"/>
      <c r="AI442" s="152"/>
      <c r="AJ442" s="152"/>
      <c r="AK442" s="152"/>
      <c r="AL442" s="152"/>
      <c r="AM442" s="152"/>
      <c r="AN442" s="152" t="s">
        <v>559</v>
      </c>
      <c r="AO442" s="152"/>
      <c r="AP442" s="152"/>
      <c r="AQ442" s="152" t="s">
        <v>559</v>
      </c>
      <c r="AR442" s="48"/>
      <c r="AS442" s="23">
        <v>1</v>
      </c>
      <c r="AT442" s="23"/>
    </row>
    <row r="443" spans="1:46" s="12" customFormat="1" ht="21" customHeight="1">
      <c r="A443" s="18">
        <v>441</v>
      </c>
      <c r="B443" s="19">
        <v>1309801326731</v>
      </c>
      <c r="C443" s="20" t="s">
        <v>90</v>
      </c>
      <c r="D443" s="20" t="s">
        <v>443</v>
      </c>
      <c r="E443" s="20" t="s">
        <v>635</v>
      </c>
      <c r="F443" s="21">
        <v>2</v>
      </c>
      <c r="G443" s="21"/>
      <c r="H443" s="24">
        <v>6</v>
      </c>
      <c r="I443" s="20" t="s">
        <v>558</v>
      </c>
      <c r="J443" s="21" t="s">
        <v>557</v>
      </c>
      <c r="K443" s="21">
        <v>0</v>
      </c>
      <c r="L443" s="21">
        <v>0</v>
      </c>
      <c r="M443" s="21">
        <v>0</v>
      </c>
      <c r="N443" s="21">
        <v>1</v>
      </c>
      <c r="O443" s="21">
        <v>1</v>
      </c>
      <c r="P443" s="21">
        <v>1</v>
      </c>
      <c r="Q443" s="153"/>
      <c r="R443" s="153"/>
      <c r="S443" s="153"/>
      <c r="T443" s="153"/>
      <c r="U443" s="153"/>
      <c r="V443" s="153"/>
      <c r="W443" s="153">
        <v>1</v>
      </c>
      <c r="X443" s="153"/>
      <c r="Y443" s="153">
        <v>1</v>
      </c>
      <c r="Z443" s="153"/>
      <c r="AA443" s="153"/>
      <c r="AB443" s="153"/>
      <c r="AC443" s="153"/>
      <c r="AD443" s="153"/>
      <c r="AE443" s="153"/>
      <c r="AF443" s="153"/>
      <c r="AG443" s="153"/>
      <c r="AH443" s="154"/>
      <c r="AI443" s="153"/>
      <c r="AJ443" s="153"/>
      <c r="AK443" s="153"/>
      <c r="AL443" s="153"/>
      <c r="AM443" s="153"/>
      <c r="AN443" s="153"/>
      <c r="AO443" s="153"/>
      <c r="AP443" s="153">
        <v>1</v>
      </c>
      <c r="AQ443" s="153"/>
      <c r="AR443" s="48">
        <v>1</v>
      </c>
      <c r="AS443" s="23">
        <v>1</v>
      </c>
      <c r="AT443" s="23"/>
    </row>
    <row r="444" spans="1:46" s="12" customFormat="1" ht="21" customHeight="1">
      <c r="A444" s="18">
        <v>442</v>
      </c>
      <c r="B444" s="19">
        <v>3191100130008</v>
      </c>
      <c r="C444" s="20" t="s">
        <v>71</v>
      </c>
      <c r="D444" s="20" t="s">
        <v>636</v>
      </c>
      <c r="E444" s="20" t="s">
        <v>637</v>
      </c>
      <c r="F444" s="21">
        <v>1</v>
      </c>
      <c r="G444" s="21"/>
      <c r="H444" s="24">
        <v>6</v>
      </c>
      <c r="I444" s="20" t="s">
        <v>558</v>
      </c>
      <c r="J444" s="21" t="s">
        <v>557</v>
      </c>
      <c r="K444" s="21">
        <v>0</v>
      </c>
      <c r="L444" s="21">
        <v>1</v>
      </c>
      <c r="M444" s="21">
        <v>0</v>
      </c>
      <c r="N444" s="21">
        <v>1</v>
      </c>
      <c r="O444" s="21">
        <v>1</v>
      </c>
      <c r="P444" s="21">
        <v>0</v>
      </c>
      <c r="Q444" s="153"/>
      <c r="R444" s="153"/>
      <c r="S444" s="153"/>
      <c r="T444" s="153"/>
      <c r="U444" s="153"/>
      <c r="V444" s="153"/>
      <c r="W444" s="153">
        <v>1</v>
      </c>
      <c r="X444" s="153"/>
      <c r="Y444" s="153">
        <v>1</v>
      </c>
      <c r="Z444" s="153"/>
      <c r="AA444" s="153"/>
      <c r="AB444" s="153"/>
      <c r="AC444" s="153"/>
      <c r="AD444" s="153"/>
      <c r="AE444" s="153"/>
      <c r="AF444" s="153"/>
      <c r="AG444" s="153"/>
      <c r="AH444" s="154"/>
      <c r="AI444" s="153"/>
      <c r="AJ444" s="153"/>
      <c r="AK444" s="153"/>
      <c r="AL444" s="153"/>
      <c r="AM444" s="153">
        <v>1</v>
      </c>
      <c r="AN444" s="153">
        <v>1</v>
      </c>
      <c r="AO444" s="153"/>
      <c r="AP444" s="153">
        <v>1</v>
      </c>
      <c r="AQ444" s="153"/>
      <c r="AR444" s="48">
        <v>1</v>
      </c>
      <c r="AS444" s="23">
        <v>1</v>
      </c>
      <c r="AT444" s="23"/>
    </row>
    <row r="445" spans="1:46" s="12" customFormat="1" ht="21" customHeight="1">
      <c r="A445" s="18">
        <v>443</v>
      </c>
      <c r="B445" s="19">
        <v>2620400019672</v>
      </c>
      <c r="C445" s="20" t="s">
        <v>64</v>
      </c>
      <c r="D445" s="20" t="s">
        <v>638</v>
      </c>
      <c r="E445" s="20" t="s">
        <v>639</v>
      </c>
      <c r="F445" s="21">
        <v>2</v>
      </c>
      <c r="G445" s="21"/>
      <c r="H445" s="24">
        <v>5</v>
      </c>
      <c r="I445" s="20" t="s">
        <v>558</v>
      </c>
      <c r="J445" s="21" t="s">
        <v>557</v>
      </c>
      <c r="K445" s="21">
        <v>0</v>
      </c>
      <c r="L445" s="21">
        <v>0</v>
      </c>
      <c r="M445" s="21">
        <v>1</v>
      </c>
      <c r="N445" s="21">
        <v>0</v>
      </c>
      <c r="O445" s="21">
        <v>1</v>
      </c>
      <c r="P445" s="21">
        <v>0</v>
      </c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1"/>
      <c r="AF445" s="151"/>
      <c r="AG445" s="151"/>
      <c r="AH445" s="151"/>
      <c r="AI445" s="151"/>
      <c r="AJ445" s="151"/>
      <c r="AK445" s="151"/>
      <c r="AL445" s="151"/>
      <c r="AM445" s="151"/>
      <c r="AN445" s="151"/>
      <c r="AO445" s="151"/>
      <c r="AP445" s="153">
        <v>1</v>
      </c>
      <c r="AQ445" s="151"/>
      <c r="AR445" s="48"/>
      <c r="AS445" s="23">
        <v>1</v>
      </c>
      <c r="AT445" s="23"/>
    </row>
    <row r="446" spans="1:46" s="12" customFormat="1" ht="21" customHeight="1">
      <c r="A446" s="18">
        <v>444</v>
      </c>
      <c r="B446" s="19">
        <v>3300900030048</v>
      </c>
      <c r="C446" s="20" t="s">
        <v>50</v>
      </c>
      <c r="D446" s="20" t="s">
        <v>640</v>
      </c>
      <c r="E446" s="20" t="s">
        <v>641</v>
      </c>
      <c r="F446" s="21">
        <v>1</v>
      </c>
      <c r="G446" s="21"/>
      <c r="H446" s="24">
        <v>5</v>
      </c>
      <c r="I446" s="20" t="s">
        <v>558</v>
      </c>
      <c r="J446" s="21" t="s">
        <v>557</v>
      </c>
      <c r="K446" s="21">
        <v>0</v>
      </c>
      <c r="L446" s="21">
        <v>0</v>
      </c>
      <c r="M446" s="21">
        <v>1</v>
      </c>
      <c r="N446" s="21">
        <v>0</v>
      </c>
      <c r="O446" s="21">
        <v>0</v>
      </c>
      <c r="P446" s="21">
        <v>0</v>
      </c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51"/>
      <c r="AE446" s="151"/>
      <c r="AF446" s="151"/>
      <c r="AG446" s="151"/>
      <c r="AH446" s="151"/>
      <c r="AI446" s="151"/>
      <c r="AJ446" s="151"/>
      <c r="AK446" s="151"/>
      <c r="AL446" s="151"/>
      <c r="AM446" s="151"/>
      <c r="AN446" s="151"/>
      <c r="AO446" s="151"/>
      <c r="AP446" s="153">
        <v>1</v>
      </c>
      <c r="AQ446" s="151"/>
      <c r="AR446" s="48"/>
      <c r="AS446" s="23">
        <v>1</v>
      </c>
      <c r="AT446" s="23"/>
    </row>
    <row r="447" spans="1:46" s="12" customFormat="1" ht="21" customHeight="1">
      <c r="A447" s="18">
        <v>445</v>
      </c>
      <c r="B447" s="19">
        <v>3191100117940</v>
      </c>
      <c r="C447" s="20" t="s">
        <v>71</v>
      </c>
      <c r="D447" s="20" t="s">
        <v>642</v>
      </c>
      <c r="E447" s="20" t="s">
        <v>643</v>
      </c>
      <c r="F447" s="21">
        <v>1</v>
      </c>
      <c r="G447" s="21"/>
      <c r="H447" s="24">
        <v>5</v>
      </c>
      <c r="I447" s="20" t="s">
        <v>558</v>
      </c>
      <c r="J447" s="21" t="s">
        <v>557</v>
      </c>
      <c r="K447" s="21">
        <v>0</v>
      </c>
      <c r="L447" s="21">
        <v>0</v>
      </c>
      <c r="M447" s="21">
        <v>1</v>
      </c>
      <c r="N447" s="21">
        <v>0</v>
      </c>
      <c r="O447" s="21">
        <v>0</v>
      </c>
      <c r="P447" s="21">
        <v>0</v>
      </c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  <c r="AA447" s="151"/>
      <c r="AB447" s="151"/>
      <c r="AC447" s="151"/>
      <c r="AD447" s="151"/>
      <c r="AE447" s="151"/>
      <c r="AF447" s="151"/>
      <c r="AG447" s="151"/>
      <c r="AH447" s="151"/>
      <c r="AI447" s="151"/>
      <c r="AJ447" s="151"/>
      <c r="AK447" s="151"/>
      <c r="AL447" s="151"/>
      <c r="AM447" s="151"/>
      <c r="AN447" s="151"/>
      <c r="AO447" s="151"/>
      <c r="AP447" s="153">
        <v>1</v>
      </c>
      <c r="AQ447" s="151"/>
      <c r="AR447" s="48">
        <v>1</v>
      </c>
      <c r="AS447" s="23">
        <v>1</v>
      </c>
      <c r="AT447" s="23"/>
    </row>
    <row r="448" spans="1:46" s="12" customFormat="1" ht="21" customHeight="1">
      <c r="A448" s="18">
        <v>446</v>
      </c>
      <c r="B448" s="19">
        <v>3191100470437</v>
      </c>
      <c r="C448" s="28" t="s">
        <v>64</v>
      </c>
      <c r="D448" s="28" t="s">
        <v>1316</v>
      </c>
      <c r="E448" s="28" t="s">
        <v>1317</v>
      </c>
      <c r="F448" s="21">
        <v>2</v>
      </c>
      <c r="G448" s="21"/>
      <c r="H448" s="24">
        <v>1</v>
      </c>
      <c r="I448" s="28" t="s">
        <v>558</v>
      </c>
      <c r="J448" s="21" t="s">
        <v>557</v>
      </c>
      <c r="K448" s="21">
        <v>0</v>
      </c>
      <c r="L448" s="21">
        <v>0</v>
      </c>
      <c r="M448" s="21">
        <v>1</v>
      </c>
      <c r="N448" s="21">
        <v>0</v>
      </c>
      <c r="O448" s="21">
        <v>0</v>
      </c>
      <c r="P448" s="21">
        <v>0</v>
      </c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48"/>
      <c r="AS448" s="23"/>
      <c r="AT448" s="23"/>
    </row>
    <row r="449" spans="1:47" s="12" customFormat="1" ht="21" customHeight="1">
      <c r="A449" s="18">
        <v>447</v>
      </c>
      <c r="B449" s="19">
        <v>3191100012498</v>
      </c>
      <c r="C449" s="28" t="s">
        <v>50</v>
      </c>
      <c r="D449" s="28" t="s">
        <v>1318</v>
      </c>
      <c r="E449" s="28" t="s">
        <v>1319</v>
      </c>
      <c r="F449" s="21">
        <v>1</v>
      </c>
      <c r="G449" s="21"/>
      <c r="H449" s="24">
        <v>6</v>
      </c>
      <c r="I449" s="28" t="s">
        <v>558</v>
      </c>
      <c r="J449" s="21" t="s">
        <v>557</v>
      </c>
      <c r="K449" s="21">
        <v>0</v>
      </c>
      <c r="L449" s="21">
        <v>0</v>
      </c>
      <c r="M449" s="21">
        <v>1</v>
      </c>
      <c r="N449" s="21">
        <v>0</v>
      </c>
      <c r="O449" s="21">
        <v>0</v>
      </c>
      <c r="P449" s="21">
        <v>0</v>
      </c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48"/>
      <c r="AS449" s="23"/>
      <c r="AT449" s="23"/>
    </row>
    <row r="450" spans="1:47" s="12" customFormat="1" ht="21" customHeight="1">
      <c r="A450" s="18">
        <v>448</v>
      </c>
      <c r="B450" s="19">
        <v>3191100471433</v>
      </c>
      <c r="C450" s="28" t="s">
        <v>50</v>
      </c>
      <c r="D450" s="28" t="s">
        <v>893</v>
      </c>
      <c r="E450" s="28" t="s">
        <v>1320</v>
      </c>
      <c r="F450" s="21">
        <v>1</v>
      </c>
      <c r="G450" s="21"/>
      <c r="H450" s="24">
        <v>9</v>
      </c>
      <c r="I450" s="28" t="s">
        <v>558</v>
      </c>
      <c r="J450" s="21" t="s">
        <v>557</v>
      </c>
      <c r="K450" s="21">
        <v>0</v>
      </c>
      <c r="L450" s="21">
        <v>0</v>
      </c>
      <c r="M450" s="21">
        <v>1</v>
      </c>
      <c r="N450" s="21">
        <v>0</v>
      </c>
      <c r="O450" s="21">
        <v>0</v>
      </c>
      <c r="P450" s="21">
        <v>0</v>
      </c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48"/>
      <c r="AS450" s="23"/>
      <c r="AT450" s="23"/>
    </row>
    <row r="451" spans="1:47" s="12" customFormat="1" ht="21" customHeight="1">
      <c r="A451" s="18">
        <v>449</v>
      </c>
      <c r="B451" s="19">
        <v>3191100466839</v>
      </c>
      <c r="C451" s="28" t="s">
        <v>50</v>
      </c>
      <c r="D451" s="28" t="s">
        <v>1321</v>
      </c>
      <c r="E451" s="28" t="s">
        <v>1322</v>
      </c>
      <c r="F451" s="21">
        <v>1</v>
      </c>
      <c r="G451" s="21"/>
      <c r="H451" s="24">
        <v>1</v>
      </c>
      <c r="I451" s="28" t="s">
        <v>558</v>
      </c>
      <c r="J451" s="21" t="s">
        <v>557</v>
      </c>
      <c r="K451" s="21">
        <v>0</v>
      </c>
      <c r="L451" s="21">
        <v>0</v>
      </c>
      <c r="M451" s="21">
        <v>1</v>
      </c>
      <c r="N451" s="21">
        <v>0</v>
      </c>
      <c r="O451" s="21">
        <v>0</v>
      </c>
      <c r="P451" s="21">
        <v>0</v>
      </c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48"/>
      <c r="AS451" s="23"/>
      <c r="AT451" s="23"/>
    </row>
    <row r="452" spans="1:47" s="12" customFormat="1" ht="21" customHeight="1">
      <c r="A452" s="18">
        <v>450</v>
      </c>
      <c r="B452" s="19">
        <v>3191100131578</v>
      </c>
      <c r="C452" s="28" t="s">
        <v>50</v>
      </c>
      <c r="D452" s="28" t="s">
        <v>1323</v>
      </c>
      <c r="E452" s="28" t="s">
        <v>1324</v>
      </c>
      <c r="F452" s="21">
        <v>1</v>
      </c>
      <c r="G452" s="21"/>
      <c r="H452" s="24">
        <v>6</v>
      </c>
      <c r="I452" s="28" t="s">
        <v>558</v>
      </c>
      <c r="J452" s="21" t="s">
        <v>557</v>
      </c>
      <c r="K452" s="21">
        <v>0</v>
      </c>
      <c r="L452" s="21">
        <v>0</v>
      </c>
      <c r="M452" s="21">
        <v>1</v>
      </c>
      <c r="N452" s="21">
        <v>0</v>
      </c>
      <c r="O452" s="21">
        <v>0</v>
      </c>
      <c r="P452" s="21">
        <v>0</v>
      </c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48"/>
      <c r="AS452" s="23"/>
      <c r="AT452" s="23"/>
    </row>
    <row r="453" spans="1:47" s="12" customFormat="1" ht="21" customHeight="1">
      <c r="A453" s="18">
        <v>451</v>
      </c>
      <c r="B453" s="19">
        <v>3191100115149</v>
      </c>
      <c r="C453" s="28" t="s">
        <v>55</v>
      </c>
      <c r="D453" s="28" t="s">
        <v>1468</v>
      </c>
      <c r="E453" s="28" t="s">
        <v>1469</v>
      </c>
      <c r="F453" s="21">
        <v>2</v>
      </c>
      <c r="G453" s="21"/>
      <c r="H453" s="24">
        <v>4</v>
      </c>
      <c r="I453" s="28" t="s">
        <v>558</v>
      </c>
      <c r="J453" s="21" t="s">
        <v>557</v>
      </c>
      <c r="K453" s="21">
        <v>0</v>
      </c>
      <c r="L453" s="21">
        <v>0</v>
      </c>
      <c r="M453" s="21">
        <v>1</v>
      </c>
      <c r="N453" s="21">
        <v>0</v>
      </c>
      <c r="O453" s="21">
        <v>0</v>
      </c>
      <c r="P453" s="21">
        <v>0</v>
      </c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48">
        <v>1</v>
      </c>
      <c r="AS453" s="23">
        <v>1</v>
      </c>
      <c r="AT453" s="23"/>
    </row>
    <row r="454" spans="1:47" s="12" customFormat="1" ht="21" customHeight="1">
      <c r="A454" s="18">
        <v>452</v>
      </c>
      <c r="B454" s="19">
        <v>1302100085111</v>
      </c>
      <c r="C454" s="28" t="s">
        <v>50</v>
      </c>
      <c r="D454" s="28" t="s">
        <v>1470</v>
      </c>
      <c r="E454" s="28" t="s">
        <v>1471</v>
      </c>
      <c r="F454" s="21">
        <v>1</v>
      </c>
      <c r="G454" s="21"/>
      <c r="H454" s="24">
        <v>4</v>
      </c>
      <c r="I454" s="28" t="s">
        <v>558</v>
      </c>
      <c r="J454" s="21" t="s">
        <v>557</v>
      </c>
      <c r="K454" s="21">
        <v>0</v>
      </c>
      <c r="L454" s="21">
        <v>0</v>
      </c>
      <c r="M454" s="21">
        <v>0</v>
      </c>
      <c r="N454" s="21">
        <v>0</v>
      </c>
      <c r="O454" s="21">
        <v>1</v>
      </c>
      <c r="P454" s="21">
        <v>0</v>
      </c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48">
        <v>1</v>
      </c>
      <c r="AS454" s="23"/>
      <c r="AT454" s="23"/>
    </row>
    <row r="455" spans="1:47" s="12" customFormat="1" ht="21" customHeight="1">
      <c r="A455" s="18">
        <v>453</v>
      </c>
      <c r="B455" s="19">
        <v>3600800268716</v>
      </c>
      <c r="C455" s="28" t="s">
        <v>50</v>
      </c>
      <c r="D455" s="28" t="s">
        <v>1472</v>
      </c>
      <c r="E455" s="28" t="s">
        <v>201</v>
      </c>
      <c r="F455" s="21">
        <v>1</v>
      </c>
      <c r="G455" s="21"/>
      <c r="H455" s="24">
        <v>5</v>
      </c>
      <c r="I455" s="28" t="s">
        <v>558</v>
      </c>
      <c r="J455" s="21" t="s">
        <v>557</v>
      </c>
      <c r="K455" s="21">
        <v>0</v>
      </c>
      <c r="L455" s="21">
        <v>0</v>
      </c>
      <c r="M455" s="21">
        <v>1</v>
      </c>
      <c r="N455" s="21">
        <v>0</v>
      </c>
      <c r="O455" s="21">
        <v>0</v>
      </c>
      <c r="P455" s="21">
        <v>0</v>
      </c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48"/>
      <c r="AS455" s="23"/>
      <c r="AT455" s="23"/>
    </row>
    <row r="456" spans="1:47" s="12" customFormat="1" ht="21" customHeight="1">
      <c r="A456" s="18">
        <v>454</v>
      </c>
      <c r="B456" s="57">
        <v>3191100469552</v>
      </c>
      <c r="C456" s="30" t="s">
        <v>55</v>
      </c>
      <c r="D456" s="30" t="s">
        <v>1473</v>
      </c>
      <c r="E456" s="30" t="s">
        <v>561</v>
      </c>
      <c r="F456" s="79">
        <v>2</v>
      </c>
      <c r="G456" s="79"/>
      <c r="H456" s="80">
        <v>1</v>
      </c>
      <c r="I456" s="30" t="s">
        <v>558</v>
      </c>
      <c r="J456" s="79" t="s">
        <v>557</v>
      </c>
      <c r="K456" s="79">
        <v>0</v>
      </c>
      <c r="L456" s="79">
        <v>0</v>
      </c>
      <c r="M456" s="79">
        <v>1</v>
      </c>
      <c r="N456" s="79">
        <v>0</v>
      </c>
      <c r="O456" s="79">
        <v>0</v>
      </c>
      <c r="P456" s="79">
        <v>0</v>
      </c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48"/>
      <c r="AS456" s="23">
        <v>1</v>
      </c>
      <c r="AT456" s="60" t="s">
        <v>1353</v>
      </c>
    </row>
    <row r="457" spans="1:47" s="12" customFormat="1" ht="21" customHeight="1">
      <c r="A457" s="18">
        <v>455</v>
      </c>
      <c r="B457" s="19">
        <v>3310900618932</v>
      </c>
      <c r="C457" s="28" t="s">
        <v>55</v>
      </c>
      <c r="D457" s="28" t="s">
        <v>414</v>
      </c>
      <c r="E457" s="28" t="s">
        <v>1693</v>
      </c>
      <c r="F457" s="21">
        <v>28</v>
      </c>
      <c r="G457" s="21"/>
      <c r="H457" s="24">
        <v>5</v>
      </c>
      <c r="I457" s="28" t="s">
        <v>558</v>
      </c>
      <c r="J457" s="21">
        <v>1783</v>
      </c>
      <c r="K457" s="21">
        <v>0</v>
      </c>
      <c r="L457" s="21">
        <v>0</v>
      </c>
      <c r="M457" s="21">
        <v>1</v>
      </c>
      <c r="N457" s="21">
        <v>0</v>
      </c>
      <c r="O457" s="21">
        <v>0</v>
      </c>
      <c r="P457" s="21">
        <v>0</v>
      </c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48"/>
      <c r="AS457" s="23"/>
      <c r="AT457" s="23"/>
    </row>
    <row r="458" spans="1:47" s="12" customFormat="1" ht="18.75">
      <c r="A458" s="18">
        <v>456</v>
      </c>
      <c r="B458" s="19">
        <v>3190100012497</v>
      </c>
      <c r="C458" s="28" t="s">
        <v>50</v>
      </c>
      <c r="D458" s="28" t="s">
        <v>1108</v>
      </c>
      <c r="E458" s="28" t="s">
        <v>1761</v>
      </c>
      <c r="F458" s="21">
        <v>1</v>
      </c>
      <c r="G458" s="21">
        <v>6</v>
      </c>
      <c r="H458" s="24">
        <v>6</v>
      </c>
      <c r="I458" s="28" t="s">
        <v>558</v>
      </c>
      <c r="J458" s="21" t="s">
        <v>557</v>
      </c>
      <c r="K458" s="21">
        <v>0</v>
      </c>
      <c r="L458" s="21">
        <v>0</v>
      </c>
      <c r="M458" s="21">
        <v>1</v>
      </c>
      <c r="N458" s="21">
        <v>0</v>
      </c>
      <c r="O458" s="21">
        <v>0</v>
      </c>
      <c r="P458" s="21">
        <v>0</v>
      </c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3">
        <v>1</v>
      </c>
      <c r="AS458" s="23"/>
      <c r="AT458" s="23"/>
      <c r="AU458" s="12" t="s">
        <v>1716</v>
      </c>
    </row>
    <row r="459" spans="1:47" s="12" customFormat="1" ht="18.75">
      <c r="A459" s="18">
        <v>457</v>
      </c>
      <c r="B459" s="19">
        <v>3440800386559</v>
      </c>
      <c r="C459" s="28" t="s">
        <v>50</v>
      </c>
      <c r="D459" s="28" t="s">
        <v>1765</v>
      </c>
      <c r="E459" s="28" t="s">
        <v>1766</v>
      </c>
      <c r="F459" s="21">
        <v>1</v>
      </c>
      <c r="G459" s="182" t="s">
        <v>1767</v>
      </c>
      <c r="H459" s="24">
        <v>1</v>
      </c>
      <c r="I459" s="28" t="s">
        <v>558</v>
      </c>
      <c r="J459" s="21" t="s">
        <v>557</v>
      </c>
      <c r="K459" s="21">
        <v>1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3">
        <v>1</v>
      </c>
      <c r="AS459" s="23"/>
      <c r="AT459" s="23"/>
      <c r="AU459" s="12" t="s">
        <v>1716</v>
      </c>
    </row>
    <row r="460" spans="1:47" s="12" customFormat="1" ht="18.75">
      <c r="A460" s="18">
        <v>458</v>
      </c>
      <c r="B460" s="19">
        <v>3301400443000</v>
      </c>
      <c r="C460" s="28" t="s">
        <v>55</v>
      </c>
      <c r="D460" s="28" t="s">
        <v>1770</v>
      </c>
      <c r="E460" s="28" t="s">
        <v>566</v>
      </c>
      <c r="F460" s="21">
        <v>2</v>
      </c>
      <c r="G460" s="21">
        <v>139</v>
      </c>
      <c r="H460" s="24">
        <v>4</v>
      </c>
      <c r="I460" s="28" t="s">
        <v>558</v>
      </c>
      <c r="J460" s="21" t="s">
        <v>557</v>
      </c>
      <c r="K460" s="21">
        <v>1</v>
      </c>
      <c r="L460" s="21">
        <v>1</v>
      </c>
      <c r="M460" s="21">
        <v>0</v>
      </c>
      <c r="N460" s="21">
        <v>0</v>
      </c>
      <c r="O460" s="21">
        <v>0</v>
      </c>
      <c r="P460" s="21">
        <v>0</v>
      </c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3">
        <v>1</v>
      </c>
      <c r="AS460" s="23"/>
      <c r="AT460" s="23"/>
      <c r="AU460" s="12" t="s">
        <v>1716</v>
      </c>
    </row>
    <row r="461" spans="1:47" s="12" customFormat="1" ht="18.75">
      <c r="A461" s="18">
        <v>459</v>
      </c>
      <c r="B461" s="19">
        <v>5160400046881</v>
      </c>
      <c r="C461" s="28" t="s">
        <v>50</v>
      </c>
      <c r="D461" s="28" t="s">
        <v>1771</v>
      </c>
      <c r="E461" s="28" t="s">
        <v>1772</v>
      </c>
      <c r="F461" s="21">
        <v>1</v>
      </c>
      <c r="G461" s="21">
        <v>114</v>
      </c>
      <c r="H461" s="24">
        <v>4</v>
      </c>
      <c r="I461" s="28" t="s">
        <v>558</v>
      </c>
      <c r="J461" s="21" t="s">
        <v>557</v>
      </c>
      <c r="K461" s="21">
        <v>0</v>
      </c>
      <c r="L461" s="21">
        <v>1</v>
      </c>
      <c r="M461" s="21">
        <v>0</v>
      </c>
      <c r="N461" s="21">
        <v>0</v>
      </c>
      <c r="O461" s="21">
        <v>0</v>
      </c>
      <c r="P461" s="21">
        <v>0</v>
      </c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3">
        <v>1</v>
      </c>
      <c r="AS461" s="23"/>
      <c r="AT461" s="23"/>
      <c r="AU461" s="12" t="s">
        <v>1716</v>
      </c>
    </row>
    <row r="462" spans="1:47" s="12" customFormat="1" ht="18.75">
      <c r="A462" s="18">
        <v>460</v>
      </c>
      <c r="B462" s="19">
        <v>3302000314106</v>
      </c>
      <c r="C462" s="28" t="s">
        <v>50</v>
      </c>
      <c r="D462" s="28" t="s">
        <v>1776</v>
      </c>
      <c r="E462" s="28" t="s">
        <v>1777</v>
      </c>
      <c r="F462" s="21">
        <v>1</v>
      </c>
      <c r="G462" s="21">
        <v>64</v>
      </c>
      <c r="H462" s="24">
        <v>4</v>
      </c>
      <c r="I462" s="28" t="s">
        <v>558</v>
      </c>
      <c r="J462" s="21" t="s">
        <v>557</v>
      </c>
      <c r="K462" s="21">
        <v>0</v>
      </c>
      <c r="L462" s="21">
        <v>0</v>
      </c>
      <c r="M462" s="21">
        <v>0</v>
      </c>
      <c r="N462" s="21">
        <v>1</v>
      </c>
      <c r="O462" s="21">
        <v>0</v>
      </c>
      <c r="P462" s="21">
        <v>0</v>
      </c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3">
        <v>1</v>
      </c>
      <c r="AS462" s="23"/>
      <c r="AT462" s="23"/>
      <c r="AU462" s="12" t="s">
        <v>1716</v>
      </c>
    </row>
    <row r="463" spans="1:47" s="12" customFormat="1" ht="18.75">
      <c r="A463" s="18">
        <v>461</v>
      </c>
      <c r="B463" s="19">
        <v>3191100130831</v>
      </c>
      <c r="C463" s="28" t="s">
        <v>55</v>
      </c>
      <c r="D463" s="28" t="s">
        <v>1920</v>
      </c>
      <c r="E463" s="28" t="s">
        <v>605</v>
      </c>
      <c r="F463" s="21">
        <v>2</v>
      </c>
      <c r="G463" s="21"/>
      <c r="H463" s="24"/>
      <c r="I463" s="28" t="s">
        <v>558</v>
      </c>
      <c r="J463" s="21" t="s">
        <v>557</v>
      </c>
      <c r="K463" s="21">
        <v>0</v>
      </c>
      <c r="L463" s="21">
        <v>0</v>
      </c>
      <c r="M463" s="21">
        <v>1</v>
      </c>
      <c r="N463" s="21">
        <v>0</v>
      </c>
      <c r="O463" s="21">
        <v>0</v>
      </c>
      <c r="P463" s="21">
        <v>0</v>
      </c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3"/>
      <c r="AS463" s="23"/>
      <c r="AT463" s="23" t="s">
        <v>1898</v>
      </c>
    </row>
    <row r="464" spans="1:47" s="12" customFormat="1" ht="21" customHeight="1">
      <c r="A464" s="18">
        <v>462</v>
      </c>
      <c r="B464" s="19">
        <v>3191100477237</v>
      </c>
      <c r="C464" s="20" t="s">
        <v>50</v>
      </c>
      <c r="D464" s="20" t="s">
        <v>644</v>
      </c>
      <c r="E464" s="20" t="s">
        <v>645</v>
      </c>
      <c r="F464" s="21">
        <v>1</v>
      </c>
      <c r="G464" s="21"/>
      <c r="H464" s="24">
        <v>10</v>
      </c>
      <c r="I464" s="20" t="s">
        <v>558</v>
      </c>
      <c r="J464" s="21" t="s">
        <v>646</v>
      </c>
      <c r="K464" s="21">
        <v>0</v>
      </c>
      <c r="L464" s="21">
        <v>1</v>
      </c>
      <c r="M464" s="21">
        <v>0</v>
      </c>
      <c r="N464" s="21">
        <v>0</v>
      </c>
      <c r="O464" s="21">
        <v>0</v>
      </c>
      <c r="P464" s="21">
        <v>0</v>
      </c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>
        <v>1</v>
      </c>
      <c r="AQ464" s="23"/>
      <c r="AR464" s="48"/>
      <c r="AS464" s="23"/>
      <c r="AT464" s="23"/>
    </row>
    <row r="465" spans="1:46" s="12" customFormat="1" ht="21" customHeight="1">
      <c r="A465" s="18">
        <v>463</v>
      </c>
      <c r="B465" s="19">
        <v>3191100477881</v>
      </c>
      <c r="C465" s="20" t="s">
        <v>55</v>
      </c>
      <c r="D465" s="20" t="s">
        <v>647</v>
      </c>
      <c r="E465" s="20" t="s">
        <v>648</v>
      </c>
      <c r="F465" s="21">
        <v>2</v>
      </c>
      <c r="G465" s="21"/>
      <c r="H465" s="24">
        <v>8</v>
      </c>
      <c r="I465" s="20" t="s">
        <v>558</v>
      </c>
      <c r="J465" s="21" t="s">
        <v>646</v>
      </c>
      <c r="K465" s="21">
        <v>0</v>
      </c>
      <c r="L465" s="21">
        <v>0</v>
      </c>
      <c r="M465" s="21">
        <v>1</v>
      </c>
      <c r="N465" s="21">
        <v>0</v>
      </c>
      <c r="O465" s="21">
        <v>0</v>
      </c>
      <c r="P465" s="21">
        <v>0</v>
      </c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>
        <v>1</v>
      </c>
      <c r="AQ465" s="23"/>
      <c r="AR465" s="48"/>
      <c r="AS465" s="23"/>
      <c r="AT465" s="23"/>
    </row>
    <row r="466" spans="1:46" s="12" customFormat="1" ht="21" customHeight="1">
      <c r="A466" s="18">
        <v>464</v>
      </c>
      <c r="B466" s="19">
        <v>1191100069922</v>
      </c>
      <c r="C466" s="20" t="s">
        <v>71</v>
      </c>
      <c r="D466" s="20" t="s">
        <v>649</v>
      </c>
      <c r="E466" s="20" t="s">
        <v>650</v>
      </c>
      <c r="F466" s="21">
        <v>1</v>
      </c>
      <c r="G466" s="21"/>
      <c r="H466" s="24">
        <v>8</v>
      </c>
      <c r="I466" s="20" t="s">
        <v>558</v>
      </c>
      <c r="J466" s="21" t="s">
        <v>646</v>
      </c>
      <c r="K466" s="21">
        <v>0</v>
      </c>
      <c r="L466" s="21">
        <v>1</v>
      </c>
      <c r="M466" s="21">
        <v>0</v>
      </c>
      <c r="N466" s="21">
        <v>0</v>
      </c>
      <c r="O466" s="21">
        <v>0</v>
      </c>
      <c r="P466" s="21">
        <v>0</v>
      </c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>
        <v>1</v>
      </c>
      <c r="AQ466" s="23"/>
      <c r="AR466" s="48"/>
      <c r="AS466" s="23"/>
      <c r="AT466" s="23"/>
    </row>
    <row r="467" spans="1:46" s="12" customFormat="1" ht="21" customHeight="1">
      <c r="A467" s="18">
        <v>465</v>
      </c>
      <c r="B467" s="19">
        <v>3191100476524</v>
      </c>
      <c r="C467" s="20" t="s">
        <v>64</v>
      </c>
      <c r="D467" s="20" t="s">
        <v>651</v>
      </c>
      <c r="E467" s="20" t="s">
        <v>652</v>
      </c>
      <c r="F467" s="21">
        <v>2</v>
      </c>
      <c r="G467" s="21"/>
      <c r="H467" s="24">
        <v>8</v>
      </c>
      <c r="I467" s="20" t="s">
        <v>558</v>
      </c>
      <c r="J467" s="21" t="s">
        <v>646</v>
      </c>
      <c r="K467" s="21">
        <v>0</v>
      </c>
      <c r="L467" s="21">
        <v>1</v>
      </c>
      <c r="M467" s="21">
        <v>0</v>
      </c>
      <c r="N467" s="21">
        <v>0</v>
      </c>
      <c r="O467" s="21">
        <v>0</v>
      </c>
      <c r="P467" s="21">
        <v>0</v>
      </c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>
        <v>1</v>
      </c>
      <c r="AQ467" s="23"/>
      <c r="AR467" s="48"/>
      <c r="AS467" s="23">
        <v>1</v>
      </c>
      <c r="AT467" s="23"/>
    </row>
    <row r="468" spans="1:46" s="12" customFormat="1" ht="21" customHeight="1">
      <c r="A468" s="18">
        <v>466</v>
      </c>
      <c r="B468" s="19">
        <v>3191100476494</v>
      </c>
      <c r="C468" s="20" t="s">
        <v>50</v>
      </c>
      <c r="D468" s="20" t="s">
        <v>653</v>
      </c>
      <c r="E468" s="20" t="s">
        <v>652</v>
      </c>
      <c r="F468" s="21">
        <v>1</v>
      </c>
      <c r="G468" s="21"/>
      <c r="H468" s="24">
        <v>8</v>
      </c>
      <c r="I468" s="20" t="s">
        <v>558</v>
      </c>
      <c r="J468" s="21" t="s">
        <v>646</v>
      </c>
      <c r="K468" s="21">
        <v>0</v>
      </c>
      <c r="L468" s="21">
        <v>1</v>
      </c>
      <c r="M468" s="21">
        <v>0</v>
      </c>
      <c r="N468" s="21">
        <v>0</v>
      </c>
      <c r="O468" s="21">
        <v>0</v>
      </c>
      <c r="P468" s="21">
        <v>0</v>
      </c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>
        <v>1</v>
      </c>
      <c r="AQ468" s="23"/>
      <c r="AR468" s="48"/>
      <c r="AS468" s="23">
        <v>1</v>
      </c>
      <c r="AT468" s="23"/>
    </row>
    <row r="469" spans="1:46" s="12" customFormat="1" ht="21" customHeight="1">
      <c r="A469" s="18">
        <v>467</v>
      </c>
      <c r="B469" s="19">
        <v>3302100219881</v>
      </c>
      <c r="C469" s="20" t="s">
        <v>55</v>
      </c>
      <c r="D469" s="20" t="s">
        <v>654</v>
      </c>
      <c r="E469" s="20" t="s">
        <v>655</v>
      </c>
      <c r="F469" s="21">
        <v>2</v>
      </c>
      <c r="G469" s="21"/>
      <c r="H469" s="24">
        <v>8</v>
      </c>
      <c r="I469" s="20" t="s">
        <v>558</v>
      </c>
      <c r="J469" s="21" t="s">
        <v>646</v>
      </c>
      <c r="K469" s="26">
        <v>0</v>
      </c>
      <c r="L469" s="26">
        <v>0</v>
      </c>
      <c r="M469" s="26">
        <v>1</v>
      </c>
      <c r="N469" s="26">
        <v>0</v>
      </c>
      <c r="O469" s="26">
        <v>0</v>
      </c>
      <c r="P469" s="26">
        <v>0</v>
      </c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>
        <v>1</v>
      </c>
      <c r="AQ469" s="23"/>
      <c r="AR469" s="48"/>
      <c r="AS469" s="23"/>
      <c r="AT469" s="23"/>
    </row>
    <row r="470" spans="1:46" s="12" customFormat="1" ht="21" customHeight="1">
      <c r="A470" s="18">
        <v>468</v>
      </c>
      <c r="B470" s="19">
        <v>3191100365986</v>
      </c>
      <c r="C470" s="20" t="s">
        <v>64</v>
      </c>
      <c r="D470" s="20" t="s">
        <v>656</v>
      </c>
      <c r="E470" s="20" t="s">
        <v>657</v>
      </c>
      <c r="F470" s="21">
        <v>2</v>
      </c>
      <c r="G470" s="21"/>
      <c r="H470" s="24">
        <v>2</v>
      </c>
      <c r="I470" s="20" t="s">
        <v>558</v>
      </c>
      <c r="J470" s="21" t="s">
        <v>646</v>
      </c>
      <c r="K470" s="21">
        <v>0</v>
      </c>
      <c r="L470" s="21">
        <v>1</v>
      </c>
      <c r="M470" s="21">
        <v>0</v>
      </c>
      <c r="N470" s="21">
        <v>0</v>
      </c>
      <c r="O470" s="21">
        <v>0</v>
      </c>
      <c r="P470" s="21">
        <v>0</v>
      </c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>
        <v>1</v>
      </c>
      <c r="AQ470" s="23"/>
      <c r="AR470" s="48"/>
      <c r="AS470" s="23"/>
      <c r="AT470" s="23"/>
    </row>
    <row r="471" spans="1:46" s="12" customFormat="1" ht="21" customHeight="1">
      <c r="A471" s="18">
        <v>469</v>
      </c>
      <c r="B471" s="19">
        <v>3191100477091</v>
      </c>
      <c r="C471" s="20" t="s">
        <v>55</v>
      </c>
      <c r="D471" s="20" t="s">
        <v>658</v>
      </c>
      <c r="E471" s="20" t="s">
        <v>659</v>
      </c>
      <c r="F471" s="21">
        <v>2</v>
      </c>
      <c r="G471" s="21"/>
      <c r="H471" s="24">
        <v>8</v>
      </c>
      <c r="I471" s="20" t="s">
        <v>558</v>
      </c>
      <c r="J471" s="21" t="s">
        <v>646</v>
      </c>
      <c r="K471" s="21">
        <v>1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>
        <v>1</v>
      </c>
      <c r="AQ471" s="23"/>
      <c r="AR471" s="48"/>
      <c r="AS471" s="23">
        <v>1</v>
      </c>
      <c r="AT471" s="23"/>
    </row>
    <row r="472" spans="1:46" s="12" customFormat="1" ht="21" customHeight="1">
      <c r="A472" s="18">
        <v>470</v>
      </c>
      <c r="B472" s="19">
        <v>1129900141773</v>
      </c>
      <c r="C472" s="20" t="s">
        <v>71</v>
      </c>
      <c r="D472" s="20" t="s">
        <v>203</v>
      </c>
      <c r="E472" s="20" t="s">
        <v>177</v>
      </c>
      <c r="F472" s="21">
        <v>1</v>
      </c>
      <c r="G472" s="21"/>
      <c r="H472" s="24">
        <v>3</v>
      </c>
      <c r="I472" s="20" t="s">
        <v>558</v>
      </c>
      <c r="J472" s="21" t="s">
        <v>646</v>
      </c>
      <c r="K472" s="21">
        <v>0</v>
      </c>
      <c r="L472" s="21">
        <v>0</v>
      </c>
      <c r="M472" s="21">
        <v>1</v>
      </c>
      <c r="N472" s="21">
        <v>0</v>
      </c>
      <c r="O472" s="21">
        <v>0</v>
      </c>
      <c r="P472" s="21">
        <v>0</v>
      </c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>
        <v>1</v>
      </c>
      <c r="AQ472" s="23"/>
      <c r="AR472" s="48"/>
      <c r="AS472" s="23"/>
      <c r="AT472" s="23"/>
    </row>
    <row r="473" spans="1:46" s="12" customFormat="1" ht="21" customHeight="1">
      <c r="A473" s="18">
        <v>471</v>
      </c>
      <c r="B473" s="19">
        <v>1309801452671</v>
      </c>
      <c r="C473" s="20" t="s">
        <v>90</v>
      </c>
      <c r="D473" s="20" t="s">
        <v>661</v>
      </c>
      <c r="E473" s="20" t="s">
        <v>662</v>
      </c>
      <c r="F473" s="21">
        <v>2</v>
      </c>
      <c r="G473" s="21"/>
      <c r="H473" s="24">
        <v>3</v>
      </c>
      <c r="I473" s="20" t="s">
        <v>558</v>
      </c>
      <c r="J473" s="21" t="s">
        <v>646</v>
      </c>
      <c r="K473" s="21">
        <v>0</v>
      </c>
      <c r="L473" s="21">
        <v>0</v>
      </c>
      <c r="M473" s="21">
        <v>1</v>
      </c>
      <c r="N473" s="21">
        <v>0</v>
      </c>
      <c r="O473" s="21">
        <v>0</v>
      </c>
      <c r="P473" s="21">
        <v>0</v>
      </c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>
        <v>1</v>
      </c>
      <c r="AQ473" s="23"/>
      <c r="AR473" s="48">
        <v>1</v>
      </c>
      <c r="AS473" s="23">
        <v>1</v>
      </c>
      <c r="AT473" s="23"/>
    </row>
    <row r="474" spans="1:46" s="12" customFormat="1" ht="21" customHeight="1">
      <c r="A474" s="18">
        <v>472</v>
      </c>
      <c r="B474" s="19">
        <v>3450500691763</v>
      </c>
      <c r="C474" s="20" t="s">
        <v>50</v>
      </c>
      <c r="D474" s="20" t="s">
        <v>663</v>
      </c>
      <c r="E474" s="20" t="s">
        <v>664</v>
      </c>
      <c r="F474" s="21">
        <v>1</v>
      </c>
      <c r="G474" s="21"/>
      <c r="H474" s="24">
        <v>3</v>
      </c>
      <c r="I474" s="20" t="s">
        <v>558</v>
      </c>
      <c r="J474" s="21" t="s">
        <v>646</v>
      </c>
      <c r="K474" s="21">
        <v>0</v>
      </c>
      <c r="L474" s="21">
        <v>1</v>
      </c>
      <c r="M474" s="21">
        <v>0</v>
      </c>
      <c r="N474" s="21">
        <v>0</v>
      </c>
      <c r="O474" s="21">
        <v>0</v>
      </c>
      <c r="P474" s="21">
        <v>0</v>
      </c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>
        <v>1</v>
      </c>
      <c r="AQ474" s="23"/>
      <c r="AR474" s="48"/>
      <c r="AS474" s="23">
        <v>1</v>
      </c>
      <c r="AT474" s="23"/>
    </row>
    <row r="475" spans="1:46" s="12" customFormat="1" ht="21" customHeight="1">
      <c r="A475" s="18">
        <v>473</v>
      </c>
      <c r="B475" s="19">
        <v>3191100426161</v>
      </c>
      <c r="C475" s="20" t="s">
        <v>55</v>
      </c>
      <c r="D475" s="20" t="s">
        <v>665</v>
      </c>
      <c r="E475" s="20" t="s">
        <v>666</v>
      </c>
      <c r="F475" s="21">
        <v>2</v>
      </c>
      <c r="G475" s="21"/>
      <c r="H475" s="24">
        <v>2</v>
      </c>
      <c r="I475" s="20" t="s">
        <v>558</v>
      </c>
      <c r="J475" s="21" t="s">
        <v>646</v>
      </c>
      <c r="K475" s="26"/>
      <c r="L475" s="26"/>
      <c r="M475" s="26"/>
      <c r="N475" s="26"/>
      <c r="O475" s="26"/>
      <c r="P475" s="26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>
        <v>1</v>
      </c>
      <c r="AQ475" s="23"/>
      <c r="AR475" s="48"/>
      <c r="AS475" s="23"/>
      <c r="AT475" s="23"/>
    </row>
    <row r="476" spans="1:46" s="12" customFormat="1" ht="21" customHeight="1">
      <c r="A476" s="18">
        <v>474</v>
      </c>
      <c r="B476" s="19">
        <v>5302100129099</v>
      </c>
      <c r="C476" s="20" t="s">
        <v>55</v>
      </c>
      <c r="D476" s="20" t="s">
        <v>667</v>
      </c>
      <c r="E476" s="20" t="s">
        <v>668</v>
      </c>
      <c r="F476" s="21">
        <v>2</v>
      </c>
      <c r="G476" s="21"/>
      <c r="H476" s="24">
        <v>8</v>
      </c>
      <c r="I476" s="20" t="s">
        <v>558</v>
      </c>
      <c r="J476" s="21" t="s">
        <v>646</v>
      </c>
      <c r="K476" s="21">
        <v>1</v>
      </c>
      <c r="L476" s="21">
        <v>0</v>
      </c>
      <c r="M476" s="21">
        <v>1</v>
      </c>
      <c r="N476" s="21">
        <v>0</v>
      </c>
      <c r="O476" s="21">
        <v>0</v>
      </c>
      <c r="P476" s="21">
        <v>0</v>
      </c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>
        <v>1</v>
      </c>
      <c r="AQ476" s="23"/>
      <c r="AR476" s="48"/>
      <c r="AS476" s="23">
        <v>1</v>
      </c>
      <c r="AT476" s="23"/>
    </row>
    <row r="477" spans="1:46" s="12" customFormat="1" ht="21" customHeight="1">
      <c r="A477" s="18">
        <v>475</v>
      </c>
      <c r="B477" s="19">
        <v>3191100366036</v>
      </c>
      <c r="C477" s="20" t="s">
        <v>50</v>
      </c>
      <c r="D477" s="20" t="s">
        <v>669</v>
      </c>
      <c r="E477" s="20" t="s">
        <v>670</v>
      </c>
      <c r="F477" s="21">
        <v>1</v>
      </c>
      <c r="G477" s="21"/>
      <c r="H477" s="24">
        <v>2</v>
      </c>
      <c r="I477" s="20" t="s">
        <v>558</v>
      </c>
      <c r="J477" s="21" t="s">
        <v>646</v>
      </c>
      <c r="K477" s="21">
        <v>0</v>
      </c>
      <c r="L477" s="21">
        <v>1</v>
      </c>
      <c r="M477" s="21">
        <v>0</v>
      </c>
      <c r="N477" s="21">
        <v>0</v>
      </c>
      <c r="O477" s="21">
        <v>0</v>
      </c>
      <c r="P477" s="21">
        <v>0</v>
      </c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>
        <v>1</v>
      </c>
      <c r="AQ477" s="23"/>
      <c r="AR477" s="48">
        <v>1</v>
      </c>
      <c r="AS477" s="23">
        <v>1</v>
      </c>
      <c r="AT477" s="23"/>
    </row>
    <row r="478" spans="1:46" s="12" customFormat="1" ht="21" customHeight="1">
      <c r="A478" s="18">
        <v>476</v>
      </c>
      <c r="B478" s="19">
        <v>3191100120622</v>
      </c>
      <c r="C478" s="20" t="s">
        <v>50</v>
      </c>
      <c r="D478" s="20" t="s">
        <v>212</v>
      </c>
      <c r="E478" s="20" t="s">
        <v>671</v>
      </c>
      <c r="F478" s="21">
        <v>1</v>
      </c>
      <c r="G478" s="21"/>
      <c r="H478" s="24">
        <v>3</v>
      </c>
      <c r="I478" s="20" t="s">
        <v>558</v>
      </c>
      <c r="J478" s="21" t="s">
        <v>646</v>
      </c>
      <c r="K478" s="21">
        <v>0</v>
      </c>
      <c r="L478" s="21">
        <v>0</v>
      </c>
      <c r="M478" s="21">
        <v>1</v>
      </c>
      <c r="N478" s="21">
        <v>0</v>
      </c>
      <c r="O478" s="21">
        <v>0</v>
      </c>
      <c r="P478" s="21">
        <v>0</v>
      </c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>
        <v>1</v>
      </c>
      <c r="AQ478" s="23"/>
      <c r="AR478" s="48">
        <v>1</v>
      </c>
      <c r="AS478" s="23">
        <v>1</v>
      </c>
      <c r="AT478" s="23"/>
    </row>
    <row r="479" spans="1:46" s="12" customFormat="1" ht="21" customHeight="1">
      <c r="A479" s="18">
        <v>477</v>
      </c>
      <c r="B479" s="19">
        <v>3191100365978</v>
      </c>
      <c r="C479" s="20" t="s">
        <v>50</v>
      </c>
      <c r="D479" s="20" t="s">
        <v>385</v>
      </c>
      <c r="E479" s="20" t="s">
        <v>657</v>
      </c>
      <c r="F479" s="21">
        <v>1</v>
      </c>
      <c r="G479" s="21"/>
      <c r="H479" s="24">
        <v>2</v>
      </c>
      <c r="I479" s="20" t="s">
        <v>558</v>
      </c>
      <c r="J479" s="21" t="s">
        <v>646</v>
      </c>
      <c r="K479" s="21">
        <v>0</v>
      </c>
      <c r="L479" s="21">
        <v>1</v>
      </c>
      <c r="M479" s="21">
        <v>0</v>
      </c>
      <c r="N479" s="21">
        <v>0</v>
      </c>
      <c r="O479" s="21">
        <v>0</v>
      </c>
      <c r="P479" s="21">
        <v>0</v>
      </c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>
        <v>1</v>
      </c>
      <c r="AQ479" s="23"/>
      <c r="AR479" s="48">
        <v>1</v>
      </c>
      <c r="AS479" s="23">
        <v>1</v>
      </c>
      <c r="AT479" s="23"/>
    </row>
    <row r="480" spans="1:46" s="12" customFormat="1" ht="21" customHeight="1">
      <c r="A480" s="18">
        <v>478</v>
      </c>
      <c r="B480" s="19">
        <v>3191100476559</v>
      </c>
      <c r="C480" s="20" t="s">
        <v>64</v>
      </c>
      <c r="D480" s="20" t="s">
        <v>672</v>
      </c>
      <c r="E480" s="20" t="s">
        <v>652</v>
      </c>
      <c r="F480" s="21">
        <v>2</v>
      </c>
      <c r="G480" s="21"/>
      <c r="H480" s="24">
        <v>8</v>
      </c>
      <c r="I480" s="20" t="s">
        <v>558</v>
      </c>
      <c r="J480" s="21" t="s">
        <v>646</v>
      </c>
      <c r="K480" s="21">
        <v>0</v>
      </c>
      <c r="L480" s="21">
        <v>1</v>
      </c>
      <c r="M480" s="21">
        <v>0</v>
      </c>
      <c r="N480" s="21">
        <v>0</v>
      </c>
      <c r="O480" s="21">
        <v>0</v>
      </c>
      <c r="P480" s="21">
        <v>0</v>
      </c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>
        <v>1</v>
      </c>
      <c r="AQ480" s="23"/>
      <c r="AR480" s="48"/>
      <c r="AS480" s="23">
        <v>1</v>
      </c>
      <c r="AT480" s="23"/>
    </row>
    <row r="481" spans="1:46" s="12" customFormat="1" ht="21" customHeight="1">
      <c r="A481" s="18">
        <v>479</v>
      </c>
      <c r="B481" s="19">
        <v>3191100464593</v>
      </c>
      <c r="C481" s="20" t="s">
        <v>71</v>
      </c>
      <c r="D481" s="20" t="s">
        <v>673</v>
      </c>
      <c r="E481" s="20" t="s">
        <v>614</v>
      </c>
      <c r="F481" s="21">
        <v>1</v>
      </c>
      <c r="G481" s="21"/>
      <c r="H481" s="24">
        <v>8</v>
      </c>
      <c r="I481" s="20" t="s">
        <v>558</v>
      </c>
      <c r="J481" s="21" t="s">
        <v>646</v>
      </c>
      <c r="K481" s="26">
        <v>0</v>
      </c>
      <c r="L481" s="26">
        <v>0</v>
      </c>
      <c r="M481" s="26">
        <v>0</v>
      </c>
      <c r="N481" s="26">
        <v>1</v>
      </c>
      <c r="O481" s="26">
        <v>0</v>
      </c>
      <c r="P481" s="26">
        <v>0</v>
      </c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>
        <v>1</v>
      </c>
      <c r="AQ481" s="23"/>
      <c r="AR481" s="48"/>
      <c r="AS481" s="23"/>
      <c r="AT481" s="23"/>
    </row>
    <row r="482" spans="1:46" s="12" customFormat="1" ht="21" customHeight="1">
      <c r="A482" s="18">
        <v>480</v>
      </c>
      <c r="B482" s="19">
        <v>3301001083409</v>
      </c>
      <c r="C482" s="20" t="s">
        <v>50</v>
      </c>
      <c r="D482" s="20" t="s">
        <v>674</v>
      </c>
      <c r="E482" s="20" t="s">
        <v>675</v>
      </c>
      <c r="F482" s="21">
        <v>1</v>
      </c>
      <c r="G482" s="21"/>
      <c r="H482" s="24">
        <v>2</v>
      </c>
      <c r="I482" s="20" t="s">
        <v>558</v>
      </c>
      <c r="J482" s="21" t="s">
        <v>646</v>
      </c>
      <c r="K482" s="21">
        <v>0</v>
      </c>
      <c r="L482" s="21">
        <v>0</v>
      </c>
      <c r="M482" s="21">
        <v>1</v>
      </c>
      <c r="N482" s="21">
        <v>0</v>
      </c>
      <c r="O482" s="21">
        <v>0</v>
      </c>
      <c r="P482" s="21">
        <v>0</v>
      </c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>
        <v>1</v>
      </c>
      <c r="AQ482" s="23"/>
      <c r="AR482" s="48">
        <v>1</v>
      </c>
      <c r="AS482" s="23"/>
      <c r="AT482" s="23"/>
    </row>
    <row r="483" spans="1:46" s="12" customFormat="1" ht="21" customHeight="1">
      <c r="A483" s="18">
        <v>481</v>
      </c>
      <c r="B483" s="19">
        <v>4191100001346</v>
      </c>
      <c r="C483" s="20" t="s">
        <v>55</v>
      </c>
      <c r="D483" s="20" t="s">
        <v>676</v>
      </c>
      <c r="E483" s="20" t="s">
        <v>677</v>
      </c>
      <c r="F483" s="21">
        <v>2</v>
      </c>
      <c r="G483" s="21"/>
      <c r="H483" s="24">
        <v>2</v>
      </c>
      <c r="I483" s="20" t="s">
        <v>558</v>
      </c>
      <c r="J483" s="21" t="s">
        <v>646</v>
      </c>
      <c r="K483" s="21">
        <v>0</v>
      </c>
      <c r="L483" s="21">
        <v>0</v>
      </c>
      <c r="M483" s="21">
        <v>1</v>
      </c>
      <c r="N483" s="21">
        <v>0</v>
      </c>
      <c r="O483" s="21">
        <v>0</v>
      </c>
      <c r="P483" s="21">
        <v>0</v>
      </c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>
        <v>1</v>
      </c>
      <c r="AQ483" s="23"/>
      <c r="AR483" s="48">
        <v>1</v>
      </c>
      <c r="AS483" s="23">
        <v>1</v>
      </c>
      <c r="AT483" s="23"/>
    </row>
    <row r="484" spans="1:46" s="12" customFormat="1" ht="21" customHeight="1">
      <c r="A484" s="18">
        <v>482</v>
      </c>
      <c r="B484" s="19">
        <v>3191100475064</v>
      </c>
      <c r="C484" s="20" t="s">
        <v>50</v>
      </c>
      <c r="D484" s="20" t="s">
        <v>678</v>
      </c>
      <c r="E484" s="20" t="s">
        <v>679</v>
      </c>
      <c r="F484" s="21">
        <v>1</v>
      </c>
      <c r="G484" s="21"/>
      <c r="H484" s="24">
        <v>8</v>
      </c>
      <c r="I484" s="20" t="s">
        <v>558</v>
      </c>
      <c r="J484" s="21" t="s">
        <v>646</v>
      </c>
      <c r="K484" s="26"/>
      <c r="L484" s="26"/>
      <c r="M484" s="26"/>
      <c r="N484" s="26"/>
      <c r="O484" s="26"/>
      <c r="P484" s="26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>
        <v>1</v>
      </c>
      <c r="AQ484" s="23"/>
      <c r="AR484" s="48"/>
      <c r="AS484" s="23"/>
      <c r="AT484" s="23"/>
    </row>
    <row r="485" spans="1:46" s="12" customFormat="1" ht="21" customHeight="1">
      <c r="A485" s="18">
        <v>483</v>
      </c>
      <c r="B485" s="19">
        <v>3191100476290</v>
      </c>
      <c r="C485" s="20" t="s">
        <v>50</v>
      </c>
      <c r="D485" s="20" t="s">
        <v>680</v>
      </c>
      <c r="E485" s="20" t="s">
        <v>681</v>
      </c>
      <c r="F485" s="21">
        <v>1</v>
      </c>
      <c r="G485" s="21"/>
      <c r="H485" s="24">
        <v>8</v>
      </c>
      <c r="I485" s="20" t="s">
        <v>558</v>
      </c>
      <c r="J485" s="21" t="s">
        <v>646</v>
      </c>
      <c r="K485" s="21">
        <v>0</v>
      </c>
      <c r="L485" s="21">
        <v>0</v>
      </c>
      <c r="M485" s="21">
        <v>0</v>
      </c>
      <c r="N485" s="21">
        <v>1</v>
      </c>
      <c r="O485" s="21">
        <v>0</v>
      </c>
      <c r="P485" s="21">
        <v>0</v>
      </c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>
        <v>1</v>
      </c>
      <c r="AQ485" s="23"/>
      <c r="AR485" s="48">
        <v>1</v>
      </c>
      <c r="AS485" s="23">
        <v>1</v>
      </c>
      <c r="AT485" s="23"/>
    </row>
    <row r="486" spans="1:46" s="12" customFormat="1" ht="21" customHeight="1">
      <c r="A486" s="18">
        <v>484</v>
      </c>
      <c r="B486" s="19">
        <v>3191100367164</v>
      </c>
      <c r="C486" s="20" t="s">
        <v>50</v>
      </c>
      <c r="D486" s="20" t="s">
        <v>682</v>
      </c>
      <c r="E486" s="20" t="s">
        <v>683</v>
      </c>
      <c r="F486" s="21">
        <v>1</v>
      </c>
      <c r="G486" s="21"/>
      <c r="H486" s="24">
        <v>8</v>
      </c>
      <c r="I486" s="20" t="s">
        <v>558</v>
      </c>
      <c r="J486" s="21" t="s">
        <v>646</v>
      </c>
      <c r="K486" s="21">
        <v>0</v>
      </c>
      <c r="L486" s="21">
        <v>0</v>
      </c>
      <c r="M486" s="21">
        <v>0</v>
      </c>
      <c r="N486" s="21">
        <v>1</v>
      </c>
      <c r="O486" s="21">
        <v>0</v>
      </c>
      <c r="P486" s="21">
        <v>0</v>
      </c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>
        <v>1</v>
      </c>
      <c r="AQ486" s="23"/>
      <c r="AR486" s="48">
        <v>1</v>
      </c>
      <c r="AS486" s="23">
        <v>1</v>
      </c>
      <c r="AT486" s="23"/>
    </row>
    <row r="487" spans="1:46" s="12" customFormat="1" ht="21" customHeight="1">
      <c r="A487" s="18">
        <v>485</v>
      </c>
      <c r="B487" s="19">
        <v>3302200238969</v>
      </c>
      <c r="C487" s="20" t="s">
        <v>50</v>
      </c>
      <c r="D487" s="20" t="s">
        <v>684</v>
      </c>
      <c r="E487" s="20" t="s">
        <v>685</v>
      </c>
      <c r="F487" s="21">
        <v>1</v>
      </c>
      <c r="G487" s="21"/>
      <c r="H487" s="24">
        <v>3</v>
      </c>
      <c r="I487" s="20" t="s">
        <v>558</v>
      </c>
      <c r="J487" s="21" t="s">
        <v>646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>
        <v>1</v>
      </c>
      <c r="AQ487" s="23"/>
      <c r="AR487" s="48"/>
      <c r="AS487" s="23">
        <v>1</v>
      </c>
      <c r="AT487" s="23"/>
    </row>
    <row r="488" spans="1:46" s="12" customFormat="1" ht="21" customHeight="1">
      <c r="A488" s="18">
        <v>486</v>
      </c>
      <c r="B488" s="19">
        <v>3302100211945</v>
      </c>
      <c r="C488" s="20" t="s">
        <v>50</v>
      </c>
      <c r="D488" s="20" t="s">
        <v>686</v>
      </c>
      <c r="E488" s="20" t="s">
        <v>687</v>
      </c>
      <c r="F488" s="21">
        <v>1</v>
      </c>
      <c r="G488" s="21"/>
      <c r="H488" s="24">
        <v>8</v>
      </c>
      <c r="I488" s="20" t="s">
        <v>558</v>
      </c>
      <c r="J488" s="21" t="s">
        <v>646</v>
      </c>
      <c r="K488" s="21">
        <v>0</v>
      </c>
      <c r="L488" s="21">
        <v>0</v>
      </c>
      <c r="M488" s="21">
        <v>0</v>
      </c>
      <c r="N488" s="21">
        <v>1</v>
      </c>
      <c r="O488" s="21">
        <v>0</v>
      </c>
      <c r="P488" s="21">
        <v>0</v>
      </c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>
        <v>1</v>
      </c>
      <c r="AQ488" s="23"/>
      <c r="AR488" s="48">
        <v>1</v>
      </c>
      <c r="AS488" s="23">
        <v>1</v>
      </c>
      <c r="AT488" s="23"/>
    </row>
    <row r="489" spans="1:46" s="12" customFormat="1" ht="21" customHeight="1">
      <c r="A489" s="18">
        <v>487</v>
      </c>
      <c r="B489" s="19">
        <v>5191199007714</v>
      </c>
      <c r="C489" s="20" t="s">
        <v>50</v>
      </c>
      <c r="D489" s="20" t="s">
        <v>524</v>
      </c>
      <c r="E489" s="20" t="s">
        <v>688</v>
      </c>
      <c r="F489" s="21">
        <v>1</v>
      </c>
      <c r="G489" s="21"/>
      <c r="H489" s="24">
        <v>10</v>
      </c>
      <c r="I489" s="20" t="s">
        <v>558</v>
      </c>
      <c r="J489" s="21" t="s">
        <v>646</v>
      </c>
      <c r="K489" s="21">
        <v>0</v>
      </c>
      <c r="L489" s="21">
        <v>0</v>
      </c>
      <c r="M489" s="21">
        <v>1</v>
      </c>
      <c r="N489" s="21">
        <v>0</v>
      </c>
      <c r="O489" s="21">
        <v>0</v>
      </c>
      <c r="P489" s="21">
        <v>0</v>
      </c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>
        <v>1</v>
      </c>
      <c r="AQ489" s="23"/>
      <c r="AR489" s="48"/>
      <c r="AS489" s="23">
        <v>1</v>
      </c>
      <c r="AT489" s="23"/>
    </row>
    <row r="490" spans="1:46" s="12" customFormat="1" ht="21" customHeight="1">
      <c r="A490" s="18">
        <v>488</v>
      </c>
      <c r="B490" s="19">
        <v>3301000715584</v>
      </c>
      <c r="C490" s="20" t="s">
        <v>50</v>
      </c>
      <c r="D490" s="20" t="s">
        <v>689</v>
      </c>
      <c r="E490" s="20" t="s">
        <v>659</v>
      </c>
      <c r="F490" s="21">
        <v>1</v>
      </c>
      <c r="G490" s="21"/>
      <c r="H490" s="24">
        <v>2</v>
      </c>
      <c r="I490" s="20" t="s">
        <v>558</v>
      </c>
      <c r="J490" s="21" t="s">
        <v>646</v>
      </c>
      <c r="K490" s="21">
        <v>0</v>
      </c>
      <c r="L490" s="21">
        <v>1</v>
      </c>
      <c r="M490" s="21">
        <v>0</v>
      </c>
      <c r="N490" s="21">
        <v>0</v>
      </c>
      <c r="O490" s="21">
        <v>1</v>
      </c>
      <c r="P490" s="21">
        <v>0</v>
      </c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>
        <v>1</v>
      </c>
      <c r="AQ490" s="23"/>
      <c r="AR490" s="48">
        <v>1</v>
      </c>
      <c r="AS490" s="23">
        <v>1</v>
      </c>
      <c r="AT490" s="23"/>
    </row>
    <row r="491" spans="1:46" s="12" customFormat="1" ht="21" customHeight="1">
      <c r="A491" s="18">
        <v>489</v>
      </c>
      <c r="B491" s="19">
        <v>3301000819771</v>
      </c>
      <c r="C491" s="28" t="s">
        <v>50</v>
      </c>
      <c r="D491" s="28" t="s">
        <v>1768</v>
      </c>
      <c r="E491" s="20" t="s">
        <v>670</v>
      </c>
      <c r="F491" s="21">
        <v>1</v>
      </c>
      <c r="G491" s="21"/>
      <c r="H491" s="24">
        <v>10</v>
      </c>
      <c r="I491" s="20" t="s">
        <v>558</v>
      </c>
      <c r="J491" s="21" t="s">
        <v>646</v>
      </c>
      <c r="K491" s="21">
        <v>0</v>
      </c>
      <c r="L491" s="21">
        <v>0</v>
      </c>
      <c r="M491" s="21">
        <v>1</v>
      </c>
      <c r="N491" s="21">
        <v>0</v>
      </c>
      <c r="O491" s="21">
        <v>0</v>
      </c>
      <c r="P491" s="21">
        <v>0</v>
      </c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>
        <v>1</v>
      </c>
      <c r="AQ491" s="23"/>
      <c r="AR491" s="48">
        <v>1</v>
      </c>
      <c r="AS491" s="23">
        <v>1</v>
      </c>
      <c r="AT491" s="23" t="s">
        <v>2038</v>
      </c>
    </row>
    <row r="492" spans="1:46" s="12" customFormat="1" ht="21" customHeight="1">
      <c r="A492" s="18">
        <v>490</v>
      </c>
      <c r="B492" s="19">
        <v>1309801341403</v>
      </c>
      <c r="C492" s="20" t="s">
        <v>71</v>
      </c>
      <c r="D492" s="20" t="s">
        <v>690</v>
      </c>
      <c r="E492" s="20" t="s">
        <v>691</v>
      </c>
      <c r="F492" s="21">
        <v>1</v>
      </c>
      <c r="G492" s="21"/>
      <c r="H492" s="24">
        <v>3</v>
      </c>
      <c r="I492" s="20" t="s">
        <v>558</v>
      </c>
      <c r="J492" s="21" t="s">
        <v>646</v>
      </c>
      <c r="K492" s="21">
        <v>0</v>
      </c>
      <c r="L492" s="21">
        <v>0</v>
      </c>
      <c r="M492" s="21">
        <v>1</v>
      </c>
      <c r="N492" s="21">
        <v>0</v>
      </c>
      <c r="O492" s="21">
        <v>0</v>
      </c>
      <c r="P492" s="21">
        <v>0</v>
      </c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>
        <v>1</v>
      </c>
      <c r="AQ492" s="23"/>
      <c r="AR492" s="48">
        <v>1</v>
      </c>
      <c r="AS492" s="23">
        <v>1</v>
      </c>
      <c r="AT492" s="23"/>
    </row>
    <row r="493" spans="1:46" s="12" customFormat="1" ht="21" customHeight="1">
      <c r="A493" s="18">
        <v>491</v>
      </c>
      <c r="B493" s="19">
        <v>3191100367652</v>
      </c>
      <c r="C493" s="20" t="s">
        <v>64</v>
      </c>
      <c r="D493" s="20" t="s">
        <v>692</v>
      </c>
      <c r="E493" s="20" t="s">
        <v>614</v>
      </c>
      <c r="F493" s="21">
        <v>2</v>
      </c>
      <c r="G493" s="21"/>
      <c r="H493" s="24">
        <v>10</v>
      </c>
      <c r="I493" s="20" t="s">
        <v>558</v>
      </c>
      <c r="J493" s="21" t="s">
        <v>646</v>
      </c>
      <c r="K493" s="21">
        <v>0</v>
      </c>
      <c r="L493" s="21">
        <v>1</v>
      </c>
      <c r="M493" s="21">
        <v>0</v>
      </c>
      <c r="N493" s="21">
        <v>0</v>
      </c>
      <c r="O493" s="21">
        <v>0</v>
      </c>
      <c r="P493" s="21">
        <v>0</v>
      </c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>
        <v>1</v>
      </c>
      <c r="AQ493" s="23"/>
      <c r="AR493" s="48">
        <v>1</v>
      </c>
      <c r="AS493" s="23">
        <v>1</v>
      </c>
      <c r="AT493" s="23"/>
    </row>
    <row r="494" spans="1:46" s="12" customFormat="1" ht="21" customHeight="1">
      <c r="A494" s="18">
        <v>492</v>
      </c>
      <c r="B494" s="19">
        <v>3191100475927</v>
      </c>
      <c r="C494" s="20" t="s">
        <v>71</v>
      </c>
      <c r="D494" s="20" t="s">
        <v>693</v>
      </c>
      <c r="E494" s="20" t="s">
        <v>694</v>
      </c>
      <c r="F494" s="21">
        <v>1</v>
      </c>
      <c r="G494" s="21"/>
      <c r="H494" s="24">
        <v>10</v>
      </c>
      <c r="I494" s="20" t="s">
        <v>558</v>
      </c>
      <c r="J494" s="21" t="s">
        <v>646</v>
      </c>
      <c r="K494" s="26"/>
      <c r="L494" s="26"/>
      <c r="M494" s="26"/>
      <c r="N494" s="26"/>
      <c r="O494" s="26"/>
      <c r="P494" s="26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>
        <v>1</v>
      </c>
      <c r="AQ494" s="23"/>
      <c r="AR494" s="48"/>
      <c r="AS494" s="23"/>
      <c r="AT494" s="23"/>
    </row>
    <row r="495" spans="1:46" s="12" customFormat="1" ht="21" customHeight="1">
      <c r="A495" s="18">
        <v>493</v>
      </c>
      <c r="B495" s="19">
        <v>3191100366940</v>
      </c>
      <c r="C495" s="20" t="s">
        <v>71</v>
      </c>
      <c r="D495" s="20" t="s">
        <v>695</v>
      </c>
      <c r="E495" s="20" t="s">
        <v>696</v>
      </c>
      <c r="F495" s="21">
        <v>1</v>
      </c>
      <c r="G495" s="21"/>
      <c r="H495" s="24">
        <v>8</v>
      </c>
      <c r="I495" s="20" t="s">
        <v>558</v>
      </c>
      <c r="J495" s="21" t="s">
        <v>646</v>
      </c>
      <c r="K495" s="21">
        <v>0</v>
      </c>
      <c r="L495" s="21">
        <v>0</v>
      </c>
      <c r="M495" s="21">
        <v>0</v>
      </c>
      <c r="N495" s="21">
        <v>1</v>
      </c>
      <c r="O495" s="21">
        <v>0</v>
      </c>
      <c r="P495" s="21">
        <v>0</v>
      </c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>
        <v>1</v>
      </c>
      <c r="AQ495" s="23"/>
      <c r="AR495" s="48"/>
      <c r="AS495" s="23"/>
      <c r="AT495" s="23"/>
    </row>
    <row r="496" spans="1:46" s="12" customFormat="1" ht="21" customHeight="1">
      <c r="A496" s="18">
        <v>494</v>
      </c>
      <c r="B496" s="19">
        <v>1191100108286</v>
      </c>
      <c r="C496" s="20" t="s">
        <v>64</v>
      </c>
      <c r="D496" s="20" t="s">
        <v>430</v>
      </c>
      <c r="E496" s="20" t="s">
        <v>697</v>
      </c>
      <c r="F496" s="21">
        <v>2</v>
      </c>
      <c r="G496" s="21"/>
      <c r="H496" s="24">
        <v>8</v>
      </c>
      <c r="I496" s="20" t="s">
        <v>558</v>
      </c>
      <c r="J496" s="21" t="s">
        <v>646</v>
      </c>
      <c r="K496" s="21">
        <v>1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>
        <v>1</v>
      </c>
      <c r="AQ496" s="23"/>
      <c r="AR496" s="48"/>
      <c r="AS496" s="23">
        <v>1</v>
      </c>
      <c r="AT496" s="23"/>
    </row>
    <row r="497" spans="1:47" s="12" customFormat="1" ht="21" customHeight="1">
      <c r="A497" s="18">
        <v>495</v>
      </c>
      <c r="B497" s="19">
        <v>3191100476532</v>
      </c>
      <c r="C497" s="20" t="s">
        <v>50</v>
      </c>
      <c r="D497" s="20" t="s">
        <v>698</v>
      </c>
      <c r="E497" s="20" t="s">
        <v>652</v>
      </c>
      <c r="F497" s="21">
        <v>1</v>
      </c>
      <c r="G497" s="21"/>
      <c r="H497" s="24">
        <v>8</v>
      </c>
      <c r="I497" s="20" t="s">
        <v>558</v>
      </c>
      <c r="J497" s="21" t="s">
        <v>646</v>
      </c>
      <c r="K497" s="21">
        <v>0</v>
      </c>
      <c r="L497" s="21">
        <v>1</v>
      </c>
      <c r="M497" s="21">
        <v>0</v>
      </c>
      <c r="N497" s="21">
        <v>0</v>
      </c>
      <c r="O497" s="21">
        <v>0</v>
      </c>
      <c r="P497" s="21">
        <v>0</v>
      </c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>
        <v>1</v>
      </c>
      <c r="AQ497" s="23"/>
      <c r="AR497" s="48"/>
      <c r="AS497" s="23">
        <v>1</v>
      </c>
      <c r="AT497" s="23"/>
    </row>
    <row r="498" spans="1:47" s="12" customFormat="1" ht="21" customHeight="1">
      <c r="A498" s="18">
        <v>496</v>
      </c>
      <c r="B498" s="19">
        <v>3301000943391</v>
      </c>
      <c r="C498" s="20" t="s">
        <v>50</v>
      </c>
      <c r="D498" s="20" t="s">
        <v>699</v>
      </c>
      <c r="E498" s="20" t="s">
        <v>700</v>
      </c>
      <c r="F498" s="21">
        <v>1</v>
      </c>
      <c r="G498" s="21"/>
      <c r="H498" s="24">
        <v>3</v>
      </c>
      <c r="I498" s="20" t="s">
        <v>558</v>
      </c>
      <c r="J498" s="21" t="s">
        <v>646</v>
      </c>
      <c r="K498" s="21">
        <v>0</v>
      </c>
      <c r="L498" s="21">
        <v>0</v>
      </c>
      <c r="M498" s="21">
        <v>1</v>
      </c>
      <c r="N498" s="21">
        <v>0</v>
      </c>
      <c r="O498" s="21">
        <v>0</v>
      </c>
      <c r="P498" s="21">
        <v>0</v>
      </c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>
        <v>1</v>
      </c>
      <c r="AQ498" s="23"/>
      <c r="AR498" s="48"/>
      <c r="AS498" s="23"/>
      <c r="AT498" s="23"/>
    </row>
    <row r="499" spans="1:47" s="12" customFormat="1" ht="21" customHeight="1">
      <c r="A499" s="18">
        <v>497</v>
      </c>
      <c r="B499" s="19">
        <v>5191100031006</v>
      </c>
      <c r="C499" s="20" t="s">
        <v>50</v>
      </c>
      <c r="D499" s="20" t="s">
        <v>701</v>
      </c>
      <c r="E499" s="20" t="s">
        <v>702</v>
      </c>
      <c r="F499" s="21">
        <v>1</v>
      </c>
      <c r="G499" s="21"/>
      <c r="H499" s="24">
        <v>3</v>
      </c>
      <c r="I499" s="20" t="s">
        <v>558</v>
      </c>
      <c r="J499" s="21" t="s">
        <v>646</v>
      </c>
      <c r="K499" s="21">
        <v>0</v>
      </c>
      <c r="L499" s="21">
        <v>0</v>
      </c>
      <c r="M499" s="21">
        <v>1</v>
      </c>
      <c r="N499" s="21">
        <v>0</v>
      </c>
      <c r="O499" s="21">
        <v>0</v>
      </c>
      <c r="P499" s="21">
        <v>0</v>
      </c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>
        <v>1</v>
      </c>
      <c r="AQ499" s="23"/>
      <c r="AR499" s="48"/>
      <c r="AS499" s="23">
        <v>1</v>
      </c>
      <c r="AT499" s="23"/>
    </row>
    <row r="500" spans="1:47" s="12" customFormat="1" ht="21" customHeight="1">
      <c r="A500" s="18">
        <v>498</v>
      </c>
      <c r="B500" s="19">
        <v>3301000813454</v>
      </c>
      <c r="C500" s="28" t="s">
        <v>50</v>
      </c>
      <c r="D500" s="28" t="s">
        <v>698</v>
      </c>
      <c r="E500" s="28" t="s">
        <v>1300</v>
      </c>
      <c r="F500" s="21">
        <v>1</v>
      </c>
      <c r="G500" s="21"/>
      <c r="H500" s="24">
        <v>10</v>
      </c>
      <c r="I500" s="28" t="s">
        <v>558</v>
      </c>
      <c r="J500" s="21" t="s">
        <v>646</v>
      </c>
      <c r="K500" s="21">
        <v>0</v>
      </c>
      <c r="L500" s="21">
        <v>0</v>
      </c>
      <c r="M500" s="21">
        <v>1</v>
      </c>
      <c r="N500" s="21">
        <v>0</v>
      </c>
      <c r="O500" s="21">
        <v>0</v>
      </c>
      <c r="P500" s="21">
        <v>0</v>
      </c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48"/>
      <c r="AS500" s="23"/>
      <c r="AT500" s="23"/>
    </row>
    <row r="501" spans="1:47" s="12" customFormat="1" ht="21" customHeight="1">
      <c r="A501" s="18">
        <v>499</v>
      </c>
      <c r="B501" s="19">
        <v>3300400442070</v>
      </c>
      <c r="C501" s="28" t="s">
        <v>55</v>
      </c>
      <c r="D501" s="28" t="s">
        <v>1315</v>
      </c>
      <c r="E501" s="28" t="s">
        <v>659</v>
      </c>
      <c r="F501" s="21">
        <v>2</v>
      </c>
      <c r="G501" s="21"/>
      <c r="H501" s="24">
        <v>2</v>
      </c>
      <c r="I501" s="28" t="s">
        <v>558</v>
      </c>
      <c r="J501" s="21" t="s">
        <v>646</v>
      </c>
      <c r="K501" s="21">
        <v>0</v>
      </c>
      <c r="L501" s="21">
        <v>0</v>
      </c>
      <c r="M501" s="21">
        <v>1</v>
      </c>
      <c r="N501" s="21">
        <v>0</v>
      </c>
      <c r="O501" s="21">
        <v>0</v>
      </c>
      <c r="P501" s="21">
        <v>0</v>
      </c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48"/>
      <c r="AS501" s="23"/>
      <c r="AT501" s="23"/>
    </row>
    <row r="502" spans="1:47" s="12" customFormat="1" ht="21" customHeight="1">
      <c r="A502" s="18">
        <v>500</v>
      </c>
      <c r="B502" s="19">
        <v>3191100426161</v>
      </c>
      <c r="C502" s="28" t="s">
        <v>55</v>
      </c>
      <c r="D502" s="28" t="s">
        <v>665</v>
      </c>
      <c r="E502" s="28" t="s">
        <v>666</v>
      </c>
      <c r="F502" s="21">
        <v>2</v>
      </c>
      <c r="G502" s="21"/>
      <c r="H502" s="24">
        <v>2</v>
      </c>
      <c r="I502" s="28" t="s">
        <v>558</v>
      </c>
      <c r="J502" s="21" t="s">
        <v>646</v>
      </c>
      <c r="K502" s="21">
        <v>0</v>
      </c>
      <c r="L502" s="21">
        <v>0</v>
      </c>
      <c r="M502" s="21">
        <v>1</v>
      </c>
      <c r="N502" s="21">
        <v>0</v>
      </c>
      <c r="O502" s="21">
        <v>0</v>
      </c>
      <c r="P502" s="21">
        <v>0</v>
      </c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48"/>
      <c r="AS502" s="23"/>
      <c r="AT502" s="23"/>
    </row>
    <row r="503" spans="1:47" s="12" customFormat="1" ht="21" customHeight="1">
      <c r="A503" s="18">
        <v>501</v>
      </c>
      <c r="B503" s="19">
        <v>1160300158997</v>
      </c>
      <c r="C503" s="28" t="s">
        <v>64</v>
      </c>
      <c r="D503" s="28" t="s">
        <v>1474</v>
      </c>
      <c r="E503" s="28" t="s">
        <v>561</v>
      </c>
      <c r="F503" s="21">
        <v>2</v>
      </c>
      <c r="G503" s="21"/>
      <c r="H503" s="24">
        <v>2</v>
      </c>
      <c r="I503" s="28" t="s">
        <v>558</v>
      </c>
      <c r="J503" s="21" t="s">
        <v>646</v>
      </c>
      <c r="K503" s="21">
        <v>0</v>
      </c>
      <c r="L503" s="21">
        <v>0</v>
      </c>
      <c r="M503" s="21">
        <v>0</v>
      </c>
      <c r="N503" s="21">
        <v>0</v>
      </c>
      <c r="O503" s="21">
        <v>1</v>
      </c>
      <c r="P503" s="21">
        <v>0</v>
      </c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48">
        <v>1</v>
      </c>
      <c r="AS503" s="23">
        <v>1</v>
      </c>
      <c r="AT503" s="23"/>
    </row>
    <row r="504" spans="1:47" s="12" customFormat="1" ht="21" customHeight="1">
      <c r="A504" s="18">
        <v>502</v>
      </c>
      <c r="B504" s="19">
        <v>3191100425695</v>
      </c>
      <c r="C504" s="28" t="s">
        <v>50</v>
      </c>
      <c r="D504" s="28" t="s">
        <v>1475</v>
      </c>
      <c r="E504" s="28" t="s">
        <v>1476</v>
      </c>
      <c r="F504" s="21">
        <v>1</v>
      </c>
      <c r="G504" s="21"/>
      <c r="H504" s="24">
        <v>2</v>
      </c>
      <c r="I504" s="28" t="s">
        <v>558</v>
      </c>
      <c r="J504" s="21" t="s">
        <v>646</v>
      </c>
      <c r="K504" s="21">
        <v>0</v>
      </c>
      <c r="L504" s="21">
        <v>0</v>
      </c>
      <c r="M504" s="21">
        <v>0</v>
      </c>
      <c r="N504" s="21">
        <v>1</v>
      </c>
      <c r="O504" s="21">
        <v>0</v>
      </c>
      <c r="P504" s="21">
        <v>0</v>
      </c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48">
        <v>1</v>
      </c>
      <c r="AS504" s="23">
        <v>1</v>
      </c>
      <c r="AT504" s="23"/>
    </row>
    <row r="505" spans="1:47" s="12" customFormat="1" ht="21" customHeight="1">
      <c r="A505" s="18">
        <v>503</v>
      </c>
      <c r="B505" s="19">
        <v>5101599020246</v>
      </c>
      <c r="C505" s="28" t="s">
        <v>50</v>
      </c>
      <c r="D505" s="28" t="s">
        <v>1477</v>
      </c>
      <c r="E505" s="28" t="s">
        <v>1478</v>
      </c>
      <c r="F505" s="21">
        <v>1</v>
      </c>
      <c r="G505" s="21"/>
      <c r="H505" s="22">
        <v>2</v>
      </c>
      <c r="I505" s="28" t="s">
        <v>558</v>
      </c>
      <c r="J505" s="21" t="s">
        <v>646</v>
      </c>
      <c r="K505" s="21">
        <v>0</v>
      </c>
      <c r="L505" s="21">
        <v>0</v>
      </c>
      <c r="M505" s="21">
        <v>1</v>
      </c>
      <c r="N505" s="21">
        <v>0</v>
      </c>
      <c r="O505" s="21">
        <v>0</v>
      </c>
      <c r="P505" s="21">
        <v>0</v>
      </c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48"/>
      <c r="AS505" s="23"/>
      <c r="AT505" s="23"/>
    </row>
    <row r="506" spans="1:47" s="12" customFormat="1" ht="21" customHeight="1">
      <c r="A506" s="18">
        <v>504</v>
      </c>
      <c r="B506" s="19">
        <v>3309800159110</v>
      </c>
      <c r="C506" s="28" t="s">
        <v>50</v>
      </c>
      <c r="D506" s="28" t="s">
        <v>241</v>
      </c>
      <c r="E506" s="28" t="s">
        <v>622</v>
      </c>
      <c r="F506" s="21">
        <v>1</v>
      </c>
      <c r="G506" s="21"/>
      <c r="H506" s="22">
        <v>3</v>
      </c>
      <c r="I506" s="28" t="s">
        <v>558</v>
      </c>
      <c r="J506" s="21" t="s">
        <v>646</v>
      </c>
      <c r="K506" s="21">
        <v>0</v>
      </c>
      <c r="L506" s="21">
        <v>0</v>
      </c>
      <c r="M506" s="21">
        <v>0</v>
      </c>
      <c r="N506" s="21">
        <v>1</v>
      </c>
      <c r="O506" s="21">
        <v>0</v>
      </c>
      <c r="P506" s="21">
        <v>0</v>
      </c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48">
        <v>1</v>
      </c>
      <c r="AS506" s="23"/>
      <c r="AT506" s="23"/>
    </row>
    <row r="507" spans="1:47" s="12" customFormat="1" ht="21" customHeight="1">
      <c r="A507" s="18">
        <v>505</v>
      </c>
      <c r="B507" s="19">
        <v>2110201073302</v>
      </c>
      <c r="C507" s="28" t="s">
        <v>71</v>
      </c>
      <c r="D507" s="28" t="s">
        <v>1479</v>
      </c>
      <c r="E507" s="28" t="s">
        <v>1480</v>
      </c>
      <c r="F507" s="21">
        <v>1</v>
      </c>
      <c r="G507" s="21"/>
      <c r="H507" s="22">
        <v>8</v>
      </c>
      <c r="I507" s="28" t="s">
        <v>558</v>
      </c>
      <c r="J507" s="21" t="s">
        <v>646</v>
      </c>
      <c r="K507" s="21">
        <v>0</v>
      </c>
      <c r="L507" s="21">
        <v>0</v>
      </c>
      <c r="M507" s="21">
        <v>1</v>
      </c>
      <c r="N507" s="21">
        <v>0</v>
      </c>
      <c r="O507" s="21">
        <v>0</v>
      </c>
      <c r="P507" s="21">
        <v>0</v>
      </c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48"/>
      <c r="AS507" s="23"/>
      <c r="AT507" s="23"/>
    </row>
    <row r="508" spans="1:47" s="12" customFormat="1" ht="21" customHeight="1">
      <c r="A508" s="18">
        <v>506</v>
      </c>
      <c r="B508" s="19">
        <v>3191100119055</v>
      </c>
      <c r="C508" s="28" t="s">
        <v>64</v>
      </c>
      <c r="D508" s="28" t="s">
        <v>1481</v>
      </c>
      <c r="E508" s="28" t="s">
        <v>1482</v>
      </c>
      <c r="F508" s="21">
        <v>2</v>
      </c>
      <c r="G508" s="21"/>
      <c r="H508" s="22">
        <v>8</v>
      </c>
      <c r="I508" s="28" t="s">
        <v>558</v>
      </c>
      <c r="J508" s="21" t="s">
        <v>646</v>
      </c>
      <c r="K508" s="21">
        <v>1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48"/>
      <c r="AS508" s="23"/>
      <c r="AT508" s="23"/>
    </row>
    <row r="509" spans="1:47" s="12" customFormat="1" ht="21" customHeight="1">
      <c r="A509" s="18">
        <v>507</v>
      </c>
      <c r="B509" s="19">
        <v>5301001077758</v>
      </c>
      <c r="C509" s="28" t="s">
        <v>50</v>
      </c>
      <c r="D509" s="28" t="s">
        <v>1483</v>
      </c>
      <c r="E509" s="28" t="s">
        <v>1484</v>
      </c>
      <c r="F509" s="21">
        <v>1</v>
      </c>
      <c r="G509" s="21"/>
      <c r="H509" s="22">
        <v>8</v>
      </c>
      <c r="I509" s="28" t="s">
        <v>558</v>
      </c>
      <c r="J509" s="21" t="s">
        <v>646</v>
      </c>
      <c r="K509" s="21">
        <v>1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48"/>
      <c r="AS509" s="23">
        <v>1</v>
      </c>
      <c r="AT509" s="23"/>
    </row>
    <row r="510" spans="1:47" s="12" customFormat="1" ht="18.75">
      <c r="A510" s="18">
        <v>508</v>
      </c>
      <c r="B510" s="19">
        <v>3191100477075</v>
      </c>
      <c r="C510" s="28" t="s">
        <v>55</v>
      </c>
      <c r="D510" s="28" t="s">
        <v>1763</v>
      </c>
      <c r="E510" s="28" t="s">
        <v>1764</v>
      </c>
      <c r="F510" s="21">
        <v>2</v>
      </c>
      <c r="G510" s="21">
        <v>238</v>
      </c>
      <c r="H510" s="22">
        <v>8</v>
      </c>
      <c r="I510" s="28" t="s">
        <v>558</v>
      </c>
      <c r="J510" s="21" t="s">
        <v>646</v>
      </c>
      <c r="K510" s="21">
        <v>1</v>
      </c>
      <c r="L510" s="21">
        <v>0</v>
      </c>
      <c r="M510" s="21">
        <v>1</v>
      </c>
      <c r="N510" s="21">
        <v>0</v>
      </c>
      <c r="O510" s="21">
        <v>0</v>
      </c>
      <c r="P510" s="21">
        <v>0</v>
      </c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3">
        <v>1</v>
      </c>
      <c r="AS510" s="23"/>
      <c r="AT510" s="23"/>
      <c r="AU510" s="12" t="s">
        <v>1716</v>
      </c>
    </row>
    <row r="511" spans="1:47" s="12" customFormat="1" ht="18.75">
      <c r="A511" s="18">
        <v>509</v>
      </c>
      <c r="B511" s="19">
        <v>5302100129145</v>
      </c>
      <c r="C511" s="28" t="s">
        <v>50</v>
      </c>
      <c r="D511" s="28" t="s">
        <v>254</v>
      </c>
      <c r="E511" s="28" t="s">
        <v>668</v>
      </c>
      <c r="F511" s="21">
        <v>1</v>
      </c>
      <c r="G511" s="182" t="s">
        <v>1773</v>
      </c>
      <c r="H511" s="22">
        <v>8</v>
      </c>
      <c r="I511" s="28" t="s">
        <v>558</v>
      </c>
      <c r="J511" s="21" t="s">
        <v>646</v>
      </c>
      <c r="K511" s="21">
        <v>0</v>
      </c>
      <c r="L511" s="21">
        <v>0</v>
      </c>
      <c r="M511" s="21">
        <v>1</v>
      </c>
      <c r="N511" s="21">
        <v>0</v>
      </c>
      <c r="O511" s="21">
        <v>0</v>
      </c>
      <c r="P511" s="21">
        <v>0</v>
      </c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3">
        <v>1</v>
      </c>
      <c r="AS511" s="23"/>
      <c r="AT511" s="23"/>
      <c r="AU511" s="12" t="s">
        <v>1716</v>
      </c>
    </row>
    <row r="512" spans="1:47" s="12" customFormat="1" ht="18.75">
      <c r="A512" s="18">
        <v>510</v>
      </c>
      <c r="B512" s="19">
        <v>3300400489921</v>
      </c>
      <c r="C512" s="28" t="s">
        <v>64</v>
      </c>
      <c r="D512" s="28" t="s">
        <v>1774</v>
      </c>
      <c r="E512" s="28" t="s">
        <v>1775</v>
      </c>
      <c r="F512" s="21">
        <v>2</v>
      </c>
      <c r="G512" s="21">
        <v>185</v>
      </c>
      <c r="H512" s="22">
        <v>8</v>
      </c>
      <c r="I512" s="28" t="s">
        <v>558</v>
      </c>
      <c r="J512" s="21" t="s">
        <v>646</v>
      </c>
      <c r="K512" s="21">
        <v>0</v>
      </c>
      <c r="L512" s="21">
        <v>1</v>
      </c>
      <c r="M512" s="21">
        <v>1</v>
      </c>
      <c r="N512" s="21">
        <v>1</v>
      </c>
      <c r="O512" s="21">
        <v>1</v>
      </c>
      <c r="P512" s="21">
        <v>0</v>
      </c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3">
        <v>1</v>
      </c>
      <c r="AS512" s="23"/>
      <c r="AT512" s="23"/>
      <c r="AU512" s="12" t="s">
        <v>1716</v>
      </c>
    </row>
    <row r="513" spans="1:47" s="12" customFormat="1" ht="18.75">
      <c r="A513" s="18">
        <v>511</v>
      </c>
      <c r="B513" s="19">
        <v>3180300391084</v>
      </c>
      <c r="C513" s="28" t="s">
        <v>50</v>
      </c>
      <c r="D513" s="28" t="s">
        <v>797</v>
      </c>
      <c r="E513" s="28" t="s">
        <v>1780</v>
      </c>
      <c r="F513" s="21">
        <v>1</v>
      </c>
      <c r="G513" s="21">
        <v>4</v>
      </c>
      <c r="H513" s="22">
        <v>10</v>
      </c>
      <c r="I513" s="28" t="s">
        <v>558</v>
      </c>
      <c r="J513" s="21" t="s">
        <v>646</v>
      </c>
      <c r="K513" s="21">
        <v>0</v>
      </c>
      <c r="L513" s="21">
        <v>0</v>
      </c>
      <c r="M513" s="21">
        <v>1</v>
      </c>
      <c r="N513" s="21">
        <v>0</v>
      </c>
      <c r="O513" s="21">
        <v>0</v>
      </c>
      <c r="P513" s="21">
        <v>0</v>
      </c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3">
        <v>1</v>
      </c>
      <c r="AS513" s="23"/>
      <c r="AT513" s="23"/>
      <c r="AU513" s="12" t="s">
        <v>1716</v>
      </c>
    </row>
    <row r="514" spans="1:47" s="12" customFormat="1" ht="18.75">
      <c r="A514" s="18">
        <v>512</v>
      </c>
      <c r="B514" s="19">
        <v>3300200199465</v>
      </c>
      <c r="C514" s="28" t="s">
        <v>55</v>
      </c>
      <c r="D514" s="28" t="s">
        <v>1785</v>
      </c>
      <c r="E514" s="28" t="s">
        <v>1786</v>
      </c>
      <c r="F514" s="21">
        <v>2</v>
      </c>
      <c r="G514" s="21">
        <v>87</v>
      </c>
      <c r="H514" s="22">
        <v>3</v>
      </c>
      <c r="I514" s="28" t="s">
        <v>558</v>
      </c>
      <c r="J514" s="21" t="s">
        <v>646</v>
      </c>
      <c r="K514" s="21">
        <v>1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3">
        <v>1</v>
      </c>
      <c r="AS514" s="23"/>
      <c r="AT514" s="23"/>
      <c r="AU514" s="12" t="s">
        <v>1716</v>
      </c>
    </row>
    <row r="515" spans="1:47" s="12" customFormat="1" ht="18.75">
      <c r="A515" s="18">
        <v>513</v>
      </c>
      <c r="B515" s="57"/>
      <c r="C515" s="30" t="s">
        <v>50</v>
      </c>
      <c r="D515" s="30" t="s">
        <v>195</v>
      </c>
      <c r="E515" s="30" t="s">
        <v>645</v>
      </c>
      <c r="F515" s="79">
        <v>1</v>
      </c>
      <c r="G515" s="79"/>
      <c r="H515" s="170"/>
      <c r="I515" s="30" t="s">
        <v>558</v>
      </c>
      <c r="J515" s="79" t="s">
        <v>646</v>
      </c>
      <c r="K515" s="79">
        <v>0</v>
      </c>
      <c r="L515" s="79">
        <v>0</v>
      </c>
      <c r="M515" s="79">
        <v>1</v>
      </c>
      <c r="N515" s="79">
        <v>0</v>
      </c>
      <c r="O515" s="79">
        <v>0</v>
      </c>
      <c r="P515" s="79">
        <v>0</v>
      </c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3"/>
      <c r="AS515" s="23"/>
      <c r="AT515" s="23" t="s">
        <v>2036</v>
      </c>
    </row>
    <row r="516" spans="1:47" s="12" customFormat="1" ht="21" customHeight="1">
      <c r="A516" s="18">
        <v>514</v>
      </c>
      <c r="B516" s="19">
        <v>3302100813864</v>
      </c>
      <c r="C516" s="20" t="s">
        <v>50</v>
      </c>
      <c r="D516" s="20" t="s">
        <v>703</v>
      </c>
      <c r="E516" s="20" t="s">
        <v>704</v>
      </c>
      <c r="F516" s="21">
        <v>1</v>
      </c>
      <c r="G516" s="21"/>
      <c r="H516" s="24">
        <v>7</v>
      </c>
      <c r="I516" s="20" t="s">
        <v>706</v>
      </c>
      <c r="J516" s="21" t="s">
        <v>705</v>
      </c>
      <c r="K516" s="26"/>
      <c r="L516" s="26"/>
      <c r="M516" s="26"/>
      <c r="N516" s="26"/>
      <c r="O516" s="26"/>
      <c r="P516" s="26"/>
      <c r="Q516" s="25"/>
      <c r="R516" s="25"/>
      <c r="S516" s="25">
        <v>1</v>
      </c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>
        <v>1</v>
      </c>
      <c r="AJ516" s="25"/>
      <c r="AK516" s="25"/>
      <c r="AL516" s="25"/>
      <c r="AM516" s="25">
        <v>1</v>
      </c>
      <c r="AN516" s="25">
        <v>1</v>
      </c>
      <c r="AO516" s="25"/>
      <c r="AP516" s="25">
        <v>1</v>
      </c>
      <c r="AQ516" s="25"/>
      <c r="AR516" s="48"/>
      <c r="AS516" s="23"/>
      <c r="AT516" s="23"/>
    </row>
    <row r="517" spans="1:47" s="12" customFormat="1" ht="21" customHeight="1">
      <c r="A517" s="18">
        <v>515</v>
      </c>
      <c r="B517" s="19">
        <v>3302000859072</v>
      </c>
      <c r="C517" s="20" t="s">
        <v>50</v>
      </c>
      <c r="D517" s="20" t="s">
        <v>347</v>
      </c>
      <c r="E517" s="20" t="s">
        <v>707</v>
      </c>
      <c r="F517" s="21">
        <v>1</v>
      </c>
      <c r="G517" s="21"/>
      <c r="H517" s="24">
        <v>7</v>
      </c>
      <c r="I517" s="20" t="s">
        <v>706</v>
      </c>
      <c r="J517" s="21" t="s">
        <v>705</v>
      </c>
      <c r="K517" s="21">
        <v>1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5"/>
      <c r="R517" s="25"/>
      <c r="S517" s="25">
        <v>1</v>
      </c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>
        <v>1</v>
      </c>
      <c r="AH517" s="25"/>
      <c r="AI517" s="25">
        <v>1</v>
      </c>
      <c r="AJ517" s="25"/>
      <c r="AK517" s="25"/>
      <c r="AL517" s="25"/>
      <c r="AM517" s="25">
        <v>1</v>
      </c>
      <c r="AN517" s="25">
        <v>1</v>
      </c>
      <c r="AO517" s="25"/>
      <c r="AP517" s="25">
        <v>1</v>
      </c>
      <c r="AQ517" s="25"/>
      <c r="AR517" s="48"/>
      <c r="AS517" s="23"/>
      <c r="AT517" s="23"/>
    </row>
    <row r="518" spans="1:47" s="12" customFormat="1" ht="21" customHeight="1">
      <c r="A518" s="18">
        <v>516</v>
      </c>
      <c r="B518" s="19">
        <v>3191100356928</v>
      </c>
      <c r="C518" s="20" t="s">
        <v>50</v>
      </c>
      <c r="D518" s="20" t="s">
        <v>67</v>
      </c>
      <c r="E518" s="20" t="s">
        <v>708</v>
      </c>
      <c r="F518" s="21">
        <v>1</v>
      </c>
      <c r="G518" s="21"/>
      <c r="H518" s="24">
        <v>14</v>
      </c>
      <c r="I518" s="20" t="s">
        <v>706</v>
      </c>
      <c r="J518" s="21" t="s">
        <v>705</v>
      </c>
      <c r="K518" s="21">
        <v>0</v>
      </c>
      <c r="L518" s="21">
        <v>0</v>
      </c>
      <c r="M518" s="21">
        <v>1</v>
      </c>
      <c r="N518" s="21">
        <v>0</v>
      </c>
      <c r="O518" s="21">
        <v>0</v>
      </c>
      <c r="P518" s="21">
        <v>0</v>
      </c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5">
        <v>1</v>
      </c>
      <c r="AL518" s="27"/>
      <c r="AM518" s="27"/>
      <c r="AN518" s="27">
        <v>1</v>
      </c>
      <c r="AO518" s="27"/>
      <c r="AP518" s="25">
        <v>1</v>
      </c>
      <c r="AQ518" s="27"/>
      <c r="AR518" s="48"/>
      <c r="AS518" s="23"/>
      <c r="AT518" s="23"/>
    </row>
    <row r="519" spans="1:47" s="12" customFormat="1" ht="21" customHeight="1">
      <c r="A519" s="18">
        <v>517</v>
      </c>
      <c r="B519" s="19">
        <v>3191100372265</v>
      </c>
      <c r="C519" s="20" t="s">
        <v>55</v>
      </c>
      <c r="D519" s="20" t="s">
        <v>709</v>
      </c>
      <c r="E519" s="20" t="s">
        <v>710</v>
      </c>
      <c r="F519" s="21">
        <v>2</v>
      </c>
      <c r="G519" s="21"/>
      <c r="H519" s="24">
        <v>10</v>
      </c>
      <c r="I519" s="20" t="s">
        <v>706</v>
      </c>
      <c r="J519" s="21" t="s">
        <v>705</v>
      </c>
      <c r="K519" s="21">
        <v>0</v>
      </c>
      <c r="L519" s="21">
        <v>0</v>
      </c>
      <c r="M519" s="21">
        <v>1</v>
      </c>
      <c r="N519" s="21">
        <v>0</v>
      </c>
      <c r="O519" s="21">
        <v>0</v>
      </c>
      <c r="P519" s="21">
        <v>0</v>
      </c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5">
        <v>1</v>
      </c>
      <c r="AO519" s="27"/>
      <c r="AP519" s="27">
        <v>1</v>
      </c>
      <c r="AQ519" s="27"/>
      <c r="AR519" s="48"/>
      <c r="AS519" s="23"/>
      <c r="AT519" s="23"/>
    </row>
    <row r="520" spans="1:47" s="12" customFormat="1" ht="21" customHeight="1">
      <c r="A520" s="18">
        <v>518</v>
      </c>
      <c r="B520" s="209">
        <v>3191100354232</v>
      </c>
      <c r="C520" s="222" t="s">
        <v>55</v>
      </c>
      <c r="D520" s="222" t="s">
        <v>711</v>
      </c>
      <c r="E520" s="222" t="s">
        <v>712</v>
      </c>
      <c r="F520" s="179">
        <v>2</v>
      </c>
      <c r="G520" s="179"/>
      <c r="H520" s="221">
        <v>6</v>
      </c>
      <c r="I520" s="222" t="s">
        <v>706</v>
      </c>
      <c r="J520" s="179" t="s">
        <v>705</v>
      </c>
      <c r="K520" s="179">
        <v>0</v>
      </c>
      <c r="L520" s="179">
        <v>0</v>
      </c>
      <c r="M520" s="179">
        <v>1</v>
      </c>
      <c r="N520" s="179">
        <v>0</v>
      </c>
      <c r="O520" s="179">
        <v>0</v>
      </c>
      <c r="P520" s="179">
        <v>0</v>
      </c>
      <c r="Q520" s="341"/>
      <c r="R520" s="341">
        <v>1</v>
      </c>
      <c r="S520" s="341"/>
      <c r="T520" s="341">
        <v>1</v>
      </c>
      <c r="U520" s="341"/>
      <c r="V520" s="341">
        <v>1</v>
      </c>
      <c r="W520" s="341"/>
      <c r="X520" s="341"/>
      <c r="Y520" s="341"/>
      <c r="Z520" s="341"/>
      <c r="AA520" s="341"/>
      <c r="AB520" s="341">
        <v>1</v>
      </c>
      <c r="AC520" s="341"/>
      <c r="AD520" s="341">
        <v>1</v>
      </c>
      <c r="AE520" s="341"/>
      <c r="AF520" s="341"/>
      <c r="AG520" s="341">
        <v>1</v>
      </c>
      <c r="AH520" s="341"/>
      <c r="AI520" s="341"/>
      <c r="AJ520" s="341"/>
      <c r="AK520" s="341"/>
      <c r="AL520" s="341"/>
      <c r="AM520" s="341">
        <v>1</v>
      </c>
      <c r="AN520" s="341"/>
      <c r="AO520" s="341"/>
      <c r="AP520" s="341">
        <v>1</v>
      </c>
      <c r="AQ520" s="174"/>
      <c r="AR520" s="48"/>
      <c r="AS520" s="48"/>
      <c r="AT520" s="48" t="s">
        <v>2030</v>
      </c>
    </row>
    <row r="521" spans="1:47" s="12" customFormat="1" ht="21" customHeight="1">
      <c r="A521" s="18">
        <v>519</v>
      </c>
      <c r="B521" s="19">
        <v>1191100002984</v>
      </c>
      <c r="C521" s="20" t="s">
        <v>50</v>
      </c>
      <c r="D521" s="20" t="s">
        <v>713</v>
      </c>
      <c r="E521" s="20" t="s">
        <v>714</v>
      </c>
      <c r="F521" s="21">
        <v>1</v>
      </c>
      <c r="G521" s="21"/>
      <c r="H521" s="24">
        <v>14</v>
      </c>
      <c r="I521" s="20" t="s">
        <v>706</v>
      </c>
      <c r="J521" s="21" t="s">
        <v>705</v>
      </c>
      <c r="K521" s="21">
        <v>0</v>
      </c>
      <c r="L521" s="21">
        <v>0</v>
      </c>
      <c r="M521" s="21">
        <v>1</v>
      </c>
      <c r="N521" s="21">
        <v>0</v>
      </c>
      <c r="O521" s="21">
        <v>0</v>
      </c>
      <c r="P521" s="21">
        <v>0</v>
      </c>
      <c r="Q521" s="27">
        <v>1</v>
      </c>
      <c r="R521" s="27"/>
      <c r="S521" s="27">
        <v>1</v>
      </c>
      <c r="T521" s="27">
        <v>1</v>
      </c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>
        <v>1</v>
      </c>
      <c r="AI521" s="27"/>
      <c r="AJ521" s="25">
        <v>1</v>
      </c>
      <c r="AK521" s="27"/>
      <c r="AL521" s="27"/>
      <c r="AM521" s="27"/>
      <c r="AN521" s="27">
        <v>1</v>
      </c>
      <c r="AO521" s="27"/>
      <c r="AP521" s="25">
        <v>1</v>
      </c>
      <c r="AQ521" s="27"/>
      <c r="AR521" s="48">
        <v>1</v>
      </c>
      <c r="AS521" s="23"/>
      <c r="AT521" s="23"/>
    </row>
    <row r="522" spans="1:47" s="12" customFormat="1" ht="21" customHeight="1">
      <c r="A522" s="18">
        <v>520</v>
      </c>
      <c r="B522" s="19">
        <v>3191100525398</v>
      </c>
      <c r="C522" s="20" t="s">
        <v>55</v>
      </c>
      <c r="D522" s="20" t="s">
        <v>715</v>
      </c>
      <c r="E522" s="20" t="s">
        <v>716</v>
      </c>
      <c r="F522" s="21">
        <v>2</v>
      </c>
      <c r="G522" s="21"/>
      <c r="H522" s="24">
        <v>7</v>
      </c>
      <c r="I522" s="20" t="s">
        <v>706</v>
      </c>
      <c r="J522" s="21" t="s">
        <v>705</v>
      </c>
      <c r="K522" s="21">
        <v>0</v>
      </c>
      <c r="L522" s="21">
        <v>0</v>
      </c>
      <c r="M522" s="21">
        <v>1</v>
      </c>
      <c r="N522" s="21">
        <v>0</v>
      </c>
      <c r="O522" s="21">
        <v>0</v>
      </c>
      <c r="P522" s="21">
        <v>0</v>
      </c>
      <c r="Q522" s="25"/>
      <c r="R522" s="25">
        <v>1</v>
      </c>
      <c r="S522" s="25"/>
      <c r="T522" s="25">
        <v>1</v>
      </c>
      <c r="U522" s="25"/>
      <c r="V522" s="25">
        <v>1</v>
      </c>
      <c r="W522" s="25"/>
      <c r="X522" s="25"/>
      <c r="Y522" s="25">
        <v>1</v>
      </c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>
        <v>1</v>
      </c>
      <c r="AN522" s="25">
        <v>1</v>
      </c>
      <c r="AO522" s="25"/>
      <c r="AP522" s="25">
        <v>1</v>
      </c>
      <c r="AQ522" s="25"/>
      <c r="AR522" s="48"/>
      <c r="AS522" s="23"/>
      <c r="AT522" s="23"/>
    </row>
    <row r="523" spans="1:47" s="12" customFormat="1" ht="21" customHeight="1">
      <c r="A523" s="18">
        <v>521</v>
      </c>
      <c r="B523" s="19">
        <v>1309800225809</v>
      </c>
      <c r="C523" s="20" t="s">
        <v>50</v>
      </c>
      <c r="D523" s="20" t="s">
        <v>187</v>
      </c>
      <c r="E523" s="20" t="s">
        <v>717</v>
      </c>
      <c r="F523" s="21">
        <v>1</v>
      </c>
      <c r="G523" s="21"/>
      <c r="H523" s="24">
        <v>7</v>
      </c>
      <c r="I523" s="20" t="s">
        <v>706</v>
      </c>
      <c r="J523" s="21" t="s">
        <v>705</v>
      </c>
      <c r="K523" s="21">
        <v>0</v>
      </c>
      <c r="L523" s="21">
        <v>0</v>
      </c>
      <c r="M523" s="21">
        <v>1</v>
      </c>
      <c r="N523" s="21">
        <v>0</v>
      </c>
      <c r="O523" s="21">
        <v>0</v>
      </c>
      <c r="P523" s="21">
        <v>0</v>
      </c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5">
        <v>1</v>
      </c>
      <c r="AO523" s="27"/>
      <c r="AP523" s="27">
        <v>1</v>
      </c>
      <c r="AQ523" s="27"/>
      <c r="AR523" s="48"/>
      <c r="AS523" s="23"/>
      <c r="AT523" s="23"/>
    </row>
    <row r="524" spans="1:47" s="12" customFormat="1" ht="21" customHeight="1">
      <c r="A524" s="18">
        <v>522</v>
      </c>
      <c r="B524" s="19">
        <v>1309801343511</v>
      </c>
      <c r="C524" s="20" t="s">
        <v>71</v>
      </c>
      <c r="D524" s="20" t="s">
        <v>563</v>
      </c>
      <c r="E524" s="20" t="s">
        <v>720</v>
      </c>
      <c r="F524" s="21">
        <v>1</v>
      </c>
      <c r="G524" s="21"/>
      <c r="H524" s="24">
        <v>9</v>
      </c>
      <c r="I524" s="20" t="s">
        <v>706</v>
      </c>
      <c r="J524" s="21" t="s">
        <v>705</v>
      </c>
      <c r="K524" s="21">
        <v>0</v>
      </c>
      <c r="L524" s="21">
        <v>0</v>
      </c>
      <c r="M524" s="21">
        <v>0</v>
      </c>
      <c r="N524" s="21">
        <v>0</v>
      </c>
      <c r="O524" s="21">
        <v>1</v>
      </c>
      <c r="P524" s="21">
        <v>0</v>
      </c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5">
        <v>1</v>
      </c>
      <c r="AK524" s="27"/>
      <c r="AL524" s="27"/>
      <c r="AM524" s="27"/>
      <c r="AN524" s="25">
        <v>1</v>
      </c>
      <c r="AO524" s="27"/>
      <c r="AP524" s="27">
        <v>1</v>
      </c>
      <c r="AQ524" s="27"/>
      <c r="AR524" s="48">
        <v>1</v>
      </c>
      <c r="AS524" s="23"/>
      <c r="AT524" s="23"/>
    </row>
    <row r="525" spans="1:47" s="12" customFormat="1" ht="21" customHeight="1">
      <c r="A525" s="18">
        <v>523</v>
      </c>
      <c r="B525" s="19">
        <v>3191100358289</v>
      </c>
      <c r="C525" s="20" t="s">
        <v>50</v>
      </c>
      <c r="D525" s="20" t="s">
        <v>76</v>
      </c>
      <c r="E525" s="20" t="s">
        <v>722</v>
      </c>
      <c r="F525" s="21">
        <v>1</v>
      </c>
      <c r="G525" s="21"/>
      <c r="H525" s="24">
        <v>14</v>
      </c>
      <c r="I525" s="20" t="s">
        <v>706</v>
      </c>
      <c r="J525" s="21" t="s">
        <v>705</v>
      </c>
      <c r="K525" s="21">
        <v>0</v>
      </c>
      <c r="L525" s="21">
        <v>0</v>
      </c>
      <c r="M525" s="21">
        <v>1</v>
      </c>
      <c r="N525" s="21">
        <v>0</v>
      </c>
      <c r="O525" s="21">
        <v>0</v>
      </c>
      <c r="P525" s="21">
        <v>0</v>
      </c>
      <c r="Q525" s="27">
        <v>1</v>
      </c>
      <c r="R525" s="27"/>
      <c r="S525" s="27">
        <v>1</v>
      </c>
      <c r="T525" s="27"/>
      <c r="U525" s="27">
        <v>1</v>
      </c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>
        <v>1</v>
      </c>
      <c r="AI525" s="27"/>
      <c r="AJ525" s="27"/>
      <c r="AK525" s="25">
        <v>1</v>
      </c>
      <c r="AL525" s="27"/>
      <c r="AM525" s="27"/>
      <c r="AN525" s="27">
        <v>1</v>
      </c>
      <c r="AO525" s="27"/>
      <c r="AP525" s="25">
        <v>1</v>
      </c>
      <c r="AQ525" s="27"/>
      <c r="AR525" s="48">
        <v>1</v>
      </c>
      <c r="AS525" s="23"/>
      <c r="AT525" s="23"/>
    </row>
    <row r="526" spans="1:47" s="12" customFormat="1" ht="21" customHeight="1">
      <c r="A526" s="18">
        <v>524</v>
      </c>
      <c r="B526" s="19">
        <v>1309801428967</v>
      </c>
      <c r="C526" s="20" t="s">
        <v>71</v>
      </c>
      <c r="D526" s="20" t="s">
        <v>723</v>
      </c>
      <c r="E526" s="20" t="s">
        <v>724</v>
      </c>
      <c r="F526" s="21">
        <v>1</v>
      </c>
      <c r="G526" s="21"/>
      <c r="H526" s="24">
        <v>9</v>
      </c>
      <c r="I526" s="20" t="s">
        <v>706</v>
      </c>
      <c r="J526" s="21" t="s">
        <v>705</v>
      </c>
      <c r="K526" s="21">
        <v>0</v>
      </c>
      <c r="L526" s="21">
        <v>1</v>
      </c>
      <c r="M526" s="21">
        <v>0</v>
      </c>
      <c r="N526" s="21">
        <v>0</v>
      </c>
      <c r="O526" s="21">
        <v>0</v>
      </c>
      <c r="P526" s="21">
        <v>0</v>
      </c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5">
        <v>1</v>
      </c>
      <c r="AK526" s="27"/>
      <c r="AL526" s="27"/>
      <c r="AM526" s="27"/>
      <c r="AN526" s="25">
        <v>1</v>
      </c>
      <c r="AO526" s="27"/>
      <c r="AP526" s="27">
        <v>1</v>
      </c>
      <c r="AQ526" s="27"/>
      <c r="AR526" s="48">
        <v>1</v>
      </c>
      <c r="AS526" s="23"/>
      <c r="AT526" s="23"/>
    </row>
    <row r="527" spans="1:47" s="12" customFormat="1" ht="21" customHeight="1">
      <c r="A527" s="18">
        <v>525</v>
      </c>
      <c r="B527" s="19">
        <v>1309801551939</v>
      </c>
      <c r="C527" s="20" t="s">
        <v>90</v>
      </c>
      <c r="D527" s="20" t="s">
        <v>725</v>
      </c>
      <c r="E527" s="20" t="s">
        <v>726</v>
      </c>
      <c r="F527" s="21">
        <v>2</v>
      </c>
      <c r="G527" s="21"/>
      <c r="H527" s="24">
        <v>17</v>
      </c>
      <c r="I527" s="20" t="s">
        <v>706</v>
      </c>
      <c r="J527" s="21" t="s">
        <v>705</v>
      </c>
      <c r="K527" s="26">
        <v>0</v>
      </c>
      <c r="L527" s="26">
        <v>0</v>
      </c>
      <c r="M527" s="26">
        <v>0</v>
      </c>
      <c r="N527" s="26">
        <v>0</v>
      </c>
      <c r="O527" s="26">
        <v>1</v>
      </c>
      <c r="P527" s="26">
        <v>0</v>
      </c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>
        <v>1</v>
      </c>
      <c r="AO527" s="27"/>
      <c r="AP527" s="27">
        <v>1</v>
      </c>
      <c r="AQ527" s="27"/>
      <c r="AR527" s="48"/>
      <c r="AS527" s="23"/>
      <c r="AT527" s="23"/>
    </row>
    <row r="528" spans="1:47" s="12" customFormat="1" ht="21" customHeight="1">
      <c r="A528" s="18">
        <v>526</v>
      </c>
      <c r="B528" s="19">
        <v>3300400192472</v>
      </c>
      <c r="C528" s="20" t="s">
        <v>50</v>
      </c>
      <c r="D528" s="20" t="s">
        <v>727</v>
      </c>
      <c r="E528" s="20" t="s">
        <v>728</v>
      </c>
      <c r="F528" s="21">
        <v>1</v>
      </c>
      <c r="G528" s="21"/>
      <c r="H528" s="24">
        <v>9</v>
      </c>
      <c r="I528" s="20" t="s">
        <v>706</v>
      </c>
      <c r="J528" s="21" t="s">
        <v>705</v>
      </c>
      <c r="K528" s="21">
        <v>0</v>
      </c>
      <c r="L528" s="21">
        <v>0</v>
      </c>
      <c r="M528" s="21">
        <v>0</v>
      </c>
      <c r="N528" s="21">
        <v>1</v>
      </c>
      <c r="O528" s="21">
        <v>0</v>
      </c>
      <c r="P528" s="21">
        <v>0</v>
      </c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5">
        <v>1</v>
      </c>
      <c r="AK528" s="27"/>
      <c r="AL528" s="27"/>
      <c r="AM528" s="27"/>
      <c r="AN528" s="25">
        <v>1</v>
      </c>
      <c r="AO528" s="27"/>
      <c r="AP528" s="27">
        <v>1</v>
      </c>
      <c r="AQ528" s="27"/>
      <c r="AR528" s="48">
        <v>1</v>
      </c>
      <c r="AS528" s="23"/>
      <c r="AT528" s="23"/>
    </row>
    <row r="529" spans="1:46" s="12" customFormat="1" ht="21" customHeight="1">
      <c r="A529" s="18">
        <v>527</v>
      </c>
      <c r="B529" s="19">
        <v>5301100036154</v>
      </c>
      <c r="C529" s="20" t="s">
        <v>55</v>
      </c>
      <c r="D529" s="20" t="s">
        <v>729</v>
      </c>
      <c r="E529" s="20" t="s">
        <v>730</v>
      </c>
      <c r="F529" s="21">
        <v>2</v>
      </c>
      <c r="G529" s="21"/>
      <c r="H529" s="24">
        <v>9</v>
      </c>
      <c r="I529" s="20" t="s">
        <v>706</v>
      </c>
      <c r="J529" s="21" t="s">
        <v>705</v>
      </c>
      <c r="K529" s="21">
        <v>0</v>
      </c>
      <c r="L529" s="21">
        <v>0</v>
      </c>
      <c r="M529" s="21">
        <v>1</v>
      </c>
      <c r="N529" s="21">
        <v>0</v>
      </c>
      <c r="O529" s="21">
        <v>0</v>
      </c>
      <c r="P529" s="21">
        <v>0</v>
      </c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5">
        <v>1</v>
      </c>
      <c r="AK529" s="27"/>
      <c r="AL529" s="27"/>
      <c r="AM529" s="27"/>
      <c r="AN529" s="25">
        <v>1</v>
      </c>
      <c r="AO529" s="27"/>
      <c r="AP529" s="27">
        <v>1</v>
      </c>
      <c r="AQ529" s="27"/>
      <c r="AR529" s="48"/>
      <c r="AS529" s="23"/>
      <c r="AT529" s="23"/>
    </row>
    <row r="530" spans="1:46" s="12" customFormat="1" ht="21" customHeight="1">
      <c r="A530" s="18">
        <v>528</v>
      </c>
      <c r="B530" s="19">
        <v>1191100058149</v>
      </c>
      <c r="C530" s="20" t="s">
        <v>71</v>
      </c>
      <c r="D530" s="20" t="s">
        <v>212</v>
      </c>
      <c r="E530" s="20" t="s">
        <v>731</v>
      </c>
      <c r="F530" s="21">
        <v>1</v>
      </c>
      <c r="G530" s="21"/>
      <c r="H530" s="24">
        <v>6</v>
      </c>
      <c r="I530" s="20" t="s">
        <v>706</v>
      </c>
      <c r="J530" s="21" t="s">
        <v>705</v>
      </c>
      <c r="K530" s="21">
        <v>0</v>
      </c>
      <c r="L530" s="21">
        <v>1</v>
      </c>
      <c r="M530" s="21">
        <v>0</v>
      </c>
      <c r="N530" s="21">
        <v>0</v>
      </c>
      <c r="O530" s="21">
        <v>0</v>
      </c>
      <c r="P530" s="21">
        <v>0</v>
      </c>
      <c r="Q530" s="25"/>
      <c r="R530" s="25"/>
      <c r="S530" s="25"/>
      <c r="T530" s="25"/>
      <c r="U530" s="25"/>
      <c r="V530" s="25"/>
      <c r="W530" s="27">
        <v>1</v>
      </c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>
        <v>1</v>
      </c>
      <c r="AM530" s="25">
        <v>1</v>
      </c>
      <c r="AN530" s="25"/>
      <c r="AO530" s="25">
        <v>1</v>
      </c>
      <c r="AP530" s="27"/>
      <c r="AQ530" s="23"/>
      <c r="AR530" s="48">
        <v>1</v>
      </c>
      <c r="AS530" s="23"/>
      <c r="AT530" s="23"/>
    </row>
    <row r="531" spans="1:46" s="12" customFormat="1" ht="21" customHeight="1">
      <c r="A531" s="18">
        <v>529</v>
      </c>
      <c r="B531" s="19">
        <v>5191100012443</v>
      </c>
      <c r="C531" s="20" t="s">
        <v>50</v>
      </c>
      <c r="D531" s="20" t="s">
        <v>732</v>
      </c>
      <c r="E531" s="20" t="s">
        <v>719</v>
      </c>
      <c r="F531" s="21">
        <v>1</v>
      </c>
      <c r="G531" s="21"/>
      <c r="H531" s="24">
        <v>14</v>
      </c>
      <c r="I531" s="20" t="s">
        <v>706</v>
      </c>
      <c r="J531" s="21" t="s">
        <v>705</v>
      </c>
      <c r="K531" s="21">
        <v>0</v>
      </c>
      <c r="L531" s="21">
        <v>1</v>
      </c>
      <c r="M531" s="21">
        <v>0</v>
      </c>
      <c r="N531" s="21">
        <v>0</v>
      </c>
      <c r="O531" s="21">
        <v>0</v>
      </c>
      <c r="P531" s="21">
        <v>0</v>
      </c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5">
        <v>1</v>
      </c>
      <c r="AK531" s="27"/>
      <c r="AL531" s="27"/>
      <c r="AM531" s="27">
        <v>1</v>
      </c>
      <c r="AN531" s="27"/>
      <c r="AO531" s="25">
        <v>1</v>
      </c>
      <c r="AP531" s="27"/>
      <c r="AQ531" s="23"/>
      <c r="AR531" s="48">
        <v>1</v>
      </c>
      <c r="AS531" s="23"/>
      <c r="AT531" s="23"/>
    </row>
    <row r="532" spans="1:46" s="12" customFormat="1" ht="21" customHeight="1">
      <c r="A532" s="18">
        <v>530</v>
      </c>
      <c r="B532" s="57">
        <v>1309801342124</v>
      </c>
      <c r="C532" s="58" t="s">
        <v>71</v>
      </c>
      <c r="D532" s="58" t="s">
        <v>733</v>
      </c>
      <c r="E532" s="58" t="s">
        <v>734</v>
      </c>
      <c r="F532" s="79">
        <v>1</v>
      </c>
      <c r="G532" s="79"/>
      <c r="H532" s="80">
        <v>7</v>
      </c>
      <c r="I532" s="58" t="s">
        <v>706</v>
      </c>
      <c r="J532" s="79" t="s">
        <v>705</v>
      </c>
      <c r="K532" s="79">
        <v>0</v>
      </c>
      <c r="L532" s="79">
        <v>0</v>
      </c>
      <c r="M532" s="79">
        <v>1</v>
      </c>
      <c r="N532" s="79">
        <v>0</v>
      </c>
      <c r="O532" s="79">
        <v>0</v>
      </c>
      <c r="P532" s="79">
        <v>0</v>
      </c>
      <c r="Q532" s="229"/>
      <c r="R532" s="229"/>
      <c r="S532" s="229"/>
      <c r="T532" s="229"/>
      <c r="U532" s="229"/>
      <c r="V532" s="229"/>
      <c r="W532" s="229"/>
      <c r="X532" s="228">
        <v>1</v>
      </c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  <c r="AJ532" s="229"/>
      <c r="AK532" s="228">
        <v>1</v>
      </c>
      <c r="AL532" s="229"/>
      <c r="AM532" s="229"/>
      <c r="AN532" s="229"/>
      <c r="AO532" s="229">
        <v>1</v>
      </c>
      <c r="AP532" s="229"/>
      <c r="AQ532" s="60"/>
      <c r="AR532" s="173">
        <v>1</v>
      </c>
      <c r="AS532" s="60"/>
      <c r="AT532" s="60" t="s">
        <v>2039</v>
      </c>
    </row>
    <row r="533" spans="1:46" s="12" customFormat="1" ht="21" customHeight="1">
      <c r="A533" s="18">
        <v>531</v>
      </c>
      <c r="B533" s="19">
        <v>3191100523841</v>
      </c>
      <c r="C533" s="20" t="s">
        <v>64</v>
      </c>
      <c r="D533" s="20" t="s">
        <v>385</v>
      </c>
      <c r="E533" s="20" t="s">
        <v>735</v>
      </c>
      <c r="F533" s="21">
        <v>2</v>
      </c>
      <c r="G533" s="21"/>
      <c r="H533" s="24">
        <v>7</v>
      </c>
      <c r="I533" s="20" t="s">
        <v>706</v>
      </c>
      <c r="J533" s="21" t="s">
        <v>705</v>
      </c>
      <c r="K533" s="21">
        <v>0</v>
      </c>
      <c r="L533" s="21">
        <v>1</v>
      </c>
      <c r="M533" s="21">
        <v>0</v>
      </c>
      <c r="N533" s="21">
        <v>1</v>
      </c>
      <c r="O533" s="21">
        <v>0</v>
      </c>
      <c r="P533" s="21">
        <v>0</v>
      </c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5">
        <v>1</v>
      </c>
      <c r="AN533" s="27"/>
      <c r="AO533" s="27">
        <v>1</v>
      </c>
      <c r="AP533" s="27"/>
      <c r="AQ533" s="23"/>
      <c r="AR533" s="48"/>
      <c r="AS533" s="23"/>
      <c r="AT533" s="23"/>
    </row>
    <row r="534" spans="1:46" s="12" customFormat="1" ht="21" customHeight="1">
      <c r="A534" s="18">
        <v>532</v>
      </c>
      <c r="B534" s="19">
        <v>3191100191180</v>
      </c>
      <c r="C534" s="20" t="s">
        <v>55</v>
      </c>
      <c r="D534" s="20" t="s">
        <v>736</v>
      </c>
      <c r="E534" s="20" t="s">
        <v>737</v>
      </c>
      <c r="F534" s="21">
        <v>2</v>
      </c>
      <c r="G534" s="21"/>
      <c r="H534" s="24">
        <v>6</v>
      </c>
      <c r="I534" s="20" t="s">
        <v>706</v>
      </c>
      <c r="J534" s="21" t="s">
        <v>705</v>
      </c>
      <c r="K534" s="21">
        <v>0</v>
      </c>
      <c r="L534" s="21">
        <v>0</v>
      </c>
      <c r="M534" s="21">
        <v>1</v>
      </c>
      <c r="N534" s="21">
        <v>0</v>
      </c>
      <c r="O534" s="21">
        <v>0</v>
      </c>
      <c r="P534" s="21">
        <v>0</v>
      </c>
      <c r="Q534" s="25"/>
      <c r="R534" s="25"/>
      <c r="S534" s="25"/>
      <c r="T534" s="25"/>
      <c r="U534" s="25"/>
      <c r="V534" s="25">
        <v>1</v>
      </c>
      <c r="W534" s="25"/>
      <c r="X534" s="25"/>
      <c r="Y534" s="25"/>
      <c r="Z534" s="25"/>
      <c r="AA534" s="25">
        <v>1</v>
      </c>
      <c r="AB534" s="25"/>
      <c r="AC534" s="25"/>
      <c r="AD534" s="25"/>
      <c r="AE534" s="25">
        <v>1</v>
      </c>
      <c r="AF534" s="25"/>
      <c r="AG534" s="25">
        <v>1</v>
      </c>
      <c r="AH534" s="25">
        <v>1</v>
      </c>
      <c r="AI534" s="25"/>
      <c r="AJ534" s="25">
        <v>1</v>
      </c>
      <c r="AK534" s="25"/>
      <c r="AL534" s="25"/>
      <c r="AM534" s="25"/>
      <c r="AN534" s="25"/>
      <c r="AO534" s="25">
        <v>1</v>
      </c>
      <c r="AP534" s="27"/>
      <c r="AQ534" s="23"/>
      <c r="AR534" s="48">
        <v>1</v>
      </c>
      <c r="AS534" s="23"/>
      <c r="AT534" s="23"/>
    </row>
    <row r="535" spans="1:46" s="12" customFormat="1" ht="21" customHeight="1">
      <c r="A535" s="18">
        <v>533</v>
      </c>
      <c r="B535" s="19">
        <v>3191100521848</v>
      </c>
      <c r="C535" s="20" t="s">
        <v>50</v>
      </c>
      <c r="D535" s="20" t="s">
        <v>738</v>
      </c>
      <c r="E535" s="20" t="s">
        <v>739</v>
      </c>
      <c r="F535" s="21">
        <v>1</v>
      </c>
      <c r="G535" s="21"/>
      <c r="H535" s="24">
        <v>7</v>
      </c>
      <c r="I535" s="20" t="s">
        <v>706</v>
      </c>
      <c r="J535" s="21" t="s">
        <v>705</v>
      </c>
      <c r="K535" s="26"/>
      <c r="L535" s="26"/>
      <c r="M535" s="26"/>
      <c r="N535" s="26"/>
      <c r="O535" s="26"/>
      <c r="P535" s="26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5">
        <v>1</v>
      </c>
      <c r="AJ535" s="27"/>
      <c r="AK535" s="27"/>
      <c r="AL535" s="27"/>
      <c r="AM535" s="27"/>
      <c r="AN535" s="25">
        <v>1</v>
      </c>
      <c r="AO535" s="27"/>
      <c r="AP535" s="27">
        <v>1</v>
      </c>
      <c r="AQ535" s="27"/>
      <c r="AR535" s="48"/>
      <c r="AS535" s="23"/>
      <c r="AT535" s="23"/>
    </row>
    <row r="536" spans="1:46" s="12" customFormat="1" ht="21" customHeight="1">
      <c r="A536" s="18">
        <v>534</v>
      </c>
      <c r="B536" s="375">
        <v>5191100016716</v>
      </c>
      <c r="C536" s="376" t="s">
        <v>55</v>
      </c>
      <c r="D536" s="376" t="s">
        <v>742</v>
      </c>
      <c r="E536" s="376" t="s">
        <v>743</v>
      </c>
      <c r="F536" s="377">
        <v>2</v>
      </c>
      <c r="G536" s="377"/>
      <c r="H536" s="378">
        <v>14</v>
      </c>
      <c r="I536" s="376" t="s">
        <v>706</v>
      </c>
      <c r="J536" s="377" t="s">
        <v>705</v>
      </c>
      <c r="K536" s="377">
        <v>1</v>
      </c>
      <c r="L536" s="377">
        <v>0</v>
      </c>
      <c r="M536" s="377">
        <v>0</v>
      </c>
      <c r="N536" s="377">
        <v>0</v>
      </c>
      <c r="O536" s="377">
        <v>0</v>
      </c>
      <c r="P536" s="377">
        <v>0</v>
      </c>
      <c r="Q536" s="379">
        <v>1</v>
      </c>
      <c r="R536" s="379"/>
      <c r="S536" s="379">
        <v>1</v>
      </c>
      <c r="T536" s="379">
        <v>1</v>
      </c>
      <c r="U536" s="379"/>
      <c r="V536" s="379"/>
      <c r="W536" s="379"/>
      <c r="X536" s="379"/>
      <c r="Y536" s="379"/>
      <c r="Z536" s="379"/>
      <c r="AA536" s="379"/>
      <c r="AB536" s="379"/>
      <c r="AC536" s="379"/>
      <c r="AD536" s="379"/>
      <c r="AE536" s="379"/>
      <c r="AF536" s="379"/>
      <c r="AG536" s="379"/>
      <c r="AH536" s="379">
        <v>1</v>
      </c>
      <c r="AI536" s="379"/>
      <c r="AJ536" s="380">
        <v>1</v>
      </c>
      <c r="AK536" s="379"/>
      <c r="AL536" s="379"/>
      <c r="AM536" s="379"/>
      <c r="AN536" s="379">
        <v>1</v>
      </c>
      <c r="AO536" s="379"/>
      <c r="AP536" s="380">
        <v>1</v>
      </c>
      <c r="AQ536" s="379"/>
      <c r="AR536" s="381"/>
      <c r="AS536" s="381"/>
      <c r="AT536" s="390" t="s">
        <v>2072</v>
      </c>
    </row>
    <row r="537" spans="1:46" s="12" customFormat="1" ht="21" customHeight="1">
      <c r="A537" s="18">
        <v>535</v>
      </c>
      <c r="B537" s="19">
        <v>5191100054642</v>
      </c>
      <c r="C537" s="20" t="s">
        <v>55</v>
      </c>
      <c r="D537" s="20" t="s">
        <v>744</v>
      </c>
      <c r="E537" s="20" t="s">
        <v>745</v>
      </c>
      <c r="F537" s="21">
        <v>2</v>
      </c>
      <c r="G537" s="21"/>
      <c r="H537" s="24">
        <v>6</v>
      </c>
      <c r="I537" s="20" t="s">
        <v>706</v>
      </c>
      <c r="J537" s="21" t="s">
        <v>705</v>
      </c>
      <c r="K537" s="21">
        <v>0</v>
      </c>
      <c r="L537" s="21">
        <v>0</v>
      </c>
      <c r="M537" s="21">
        <v>1</v>
      </c>
      <c r="N537" s="21">
        <v>0</v>
      </c>
      <c r="O537" s="21">
        <v>0</v>
      </c>
      <c r="P537" s="21">
        <v>0</v>
      </c>
      <c r="Q537" s="25"/>
      <c r="R537" s="25"/>
      <c r="S537" s="25">
        <v>1</v>
      </c>
      <c r="T537" s="25"/>
      <c r="U537" s="25"/>
      <c r="V537" s="25"/>
      <c r="W537" s="25"/>
      <c r="X537" s="25"/>
      <c r="Y537" s="25"/>
      <c r="Z537" s="25">
        <v>1</v>
      </c>
      <c r="AA537" s="25"/>
      <c r="AB537" s="25"/>
      <c r="AC537" s="25"/>
      <c r="AD537" s="25">
        <v>1</v>
      </c>
      <c r="AE537" s="25"/>
      <c r="AF537" s="25"/>
      <c r="AG537" s="25"/>
      <c r="AH537" s="25"/>
      <c r="AI537" s="25">
        <v>1</v>
      </c>
      <c r="AJ537" s="25"/>
      <c r="AK537" s="25"/>
      <c r="AL537" s="25">
        <v>1</v>
      </c>
      <c r="AM537" s="25">
        <v>1</v>
      </c>
      <c r="AN537" s="25"/>
      <c r="AO537" s="25"/>
      <c r="AP537" s="25">
        <v>1</v>
      </c>
      <c r="AQ537" s="25"/>
      <c r="AR537" s="48"/>
      <c r="AS537" s="23"/>
      <c r="AT537" s="23"/>
    </row>
    <row r="538" spans="1:46" s="12" customFormat="1" ht="21" customHeight="1">
      <c r="A538" s="18">
        <v>536</v>
      </c>
      <c r="B538" s="19">
        <v>3191100049456</v>
      </c>
      <c r="C538" s="20" t="s">
        <v>64</v>
      </c>
      <c r="D538" s="20" t="s">
        <v>395</v>
      </c>
      <c r="E538" s="20" t="s">
        <v>746</v>
      </c>
      <c r="F538" s="21">
        <v>2</v>
      </c>
      <c r="G538" s="21"/>
      <c r="H538" s="24">
        <v>8</v>
      </c>
      <c r="I538" s="20" t="s">
        <v>706</v>
      </c>
      <c r="J538" s="21" t="s">
        <v>705</v>
      </c>
      <c r="K538" s="26">
        <v>0</v>
      </c>
      <c r="L538" s="26">
        <v>0</v>
      </c>
      <c r="M538" s="26">
        <v>0</v>
      </c>
      <c r="N538" s="26">
        <v>0</v>
      </c>
      <c r="O538" s="26">
        <v>1</v>
      </c>
      <c r="P538" s="26">
        <v>0</v>
      </c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5">
        <v>1</v>
      </c>
      <c r="AK538" s="27"/>
      <c r="AL538" s="27"/>
      <c r="AM538" s="27"/>
      <c r="AN538" s="25">
        <v>1</v>
      </c>
      <c r="AO538" s="27"/>
      <c r="AP538" s="27">
        <v>1</v>
      </c>
      <c r="AQ538" s="27"/>
      <c r="AR538" s="48"/>
      <c r="AS538" s="23"/>
      <c r="AT538" s="23"/>
    </row>
    <row r="539" spans="1:46" s="12" customFormat="1" ht="21" customHeight="1">
      <c r="A539" s="18">
        <v>537</v>
      </c>
      <c r="B539" s="19">
        <v>1309800258758</v>
      </c>
      <c r="C539" s="20" t="s">
        <v>90</v>
      </c>
      <c r="D539" s="20" t="s">
        <v>747</v>
      </c>
      <c r="E539" s="20" t="s">
        <v>735</v>
      </c>
      <c r="F539" s="21">
        <v>2</v>
      </c>
      <c r="G539" s="21"/>
      <c r="H539" s="24">
        <v>7</v>
      </c>
      <c r="I539" s="20" t="s">
        <v>706</v>
      </c>
      <c r="J539" s="21" t="s">
        <v>705</v>
      </c>
      <c r="K539" s="21">
        <v>0</v>
      </c>
      <c r="L539" s="21">
        <v>0</v>
      </c>
      <c r="M539" s="21">
        <v>1</v>
      </c>
      <c r="N539" s="21">
        <v>0</v>
      </c>
      <c r="O539" s="21">
        <v>1</v>
      </c>
      <c r="P539" s="21">
        <v>0</v>
      </c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5">
        <v>1</v>
      </c>
      <c r="AO539" s="27"/>
      <c r="AP539" s="27">
        <v>1</v>
      </c>
      <c r="AQ539" s="27"/>
      <c r="AR539" s="48">
        <v>1</v>
      </c>
      <c r="AS539" s="23"/>
      <c r="AT539" s="23"/>
    </row>
    <row r="540" spans="1:46" s="12" customFormat="1" ht="21" customHeight="1">
      <c r="A540" s="18">
        <v>538</v>
      </c>
      <c r="B540" s="19">
        <v>5320700044025</v>
      </c>
      <c r="C540" s="20" t="s">
        <v>55</v>
      </c>
      <c r="D540" s="20" t="s">
        <v>225</v>
      </c>
      <c r="E540" s="20" t="s">
        <v>622</v>
      </c>
      <c r="F540" s="21">
        <v>2</v>
      </c>
      <c r="G540" s="21"/>
      <c r="H540" s="24">
        <v>14</v>
      </c>
      <c r="I540" s="20" t="s">
        <v>706</v>
      </c>
      <c r="J540" s="21" t="s">
        <v>705</v>
      </c>
      <c r="K540" s="21">
        <v>0</v>
      </c>
      <c r="L540" s="21">
        <v>0</v>
      </c>
      <c r="M540" s="21">
        <v>1</v>
      </c>
      <c r="N540" s="21">
        <v>0</v>
      </c>
      <c r="O540" s="21">
        <v>0</v>
      </c>
      <c r="P540" s="21">
        <v>0</v>
      </c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5">
        <v>1</v>
      </c>
      <c r="AK540" s="27"/>
      <c r="AL540" s="27"/>
      <c r="AM540" s="27"/>
      <c r="AN540" s="27">
        <v>1</v>
      </c>
      <c r="AO540" s="27"/>
      <c r="AP540" s="25">
        <v>1</v>
      </c>
      <c r="AQ540" s="27"/>
      <c r="AR540" s="48">
        <v>1</v>
      </c>
      <c r="AS540" s="23"/>
      <c r="AT540" s="23"/>
    </row>
    <row r="541" spans="1:46" s="12" customFormat="1" ht="21" customHeight="1">
      <c r="A541" s="18">
        <v>539</v>
      </c>
      <c r="B541" s="19">
        <v>3160301026941</v>
      </c>
      <c r="C541" s="20" t="s">
        <v>55</v>
      </c>
      <c r="D541" s="20" t="s">
        <v>748</v>
      </c>
      <c r="E541" s="20" t="s">
        <v>749</v>
      </c>
      <c r="F541" s="21">
        <v>2</v>
      </c>
      <c r="G541" s="21"/>
      <c r="H541" s="24">
        <v>14</v>
      </c>
      <c r="I541" s="20" t="s">
        <v>706</v>
      </c>
      <c r="J541" s="21" t="s">
        <v>705</v>
      </c>
      <c r="K541" s="26"/>
      <c r="L541" s="26"/>
      <c r="M541" s="26"/>
      <c r="N541" s="26"/>
      <c r="O541" s="26"/>
      <c r="P541" s="26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5">
        <v>1</v>
      </c>
      <c r="AK541" s="27"/>
      <c r="AL541" s="27"/>
      <c r="AM541" s="27"/>
      <c r="AN541" s="25">
        <v>1</v>
      </c>
      <c r="AO541" s="27"/>
      <c r="AP541" s="27">
        <v>1</v>
      </c>
      <c r="AQ541" s="27"/>
      <c r="AR541" s="48">
        <v>1</v>
      </c>
      <c r="AS541" s="23"/>
      <c r="AT541" s="23"/>
    </row>
    <row r="542" spans="1:46" s="12" customFormat="1" ht="21" customHeight="1">
      <c r="A542" s="18">
        <v>540</v>
      </c>
      <c r="B542" s="19">
        <v>3191100353554</v>
      </c>
      <c r="C542" s="20" t="s">
        <v>64</v>
      </c>
      <c r="D542" s="20" t="s">
        <v>750</v>
      </c>
      <c r="E542" s="20" t="s">
        <v>751</v>
      </c>
      <c r="F542" s="21">
        <v>2</v>
      </c>
      <c r="G542" s="21"/>
      <c r="H542" s="24">
        <v>6</v>
      </c>
      <c r="I542" s="20" t="s">
        <v>706</v>
      </c>
      <c r="J542" s="21" t="s">
        <v>705</v>
      </c>
      <c r="K542" s="21">
        <v>0</v>
      </c>
      <c r="L542" s="21">
        <v>0</v>
      </c>
      <c r="M542" s="21">
        <v>0</v>
      </c>
      <c r="N542" s="21">
        <v>0</v>
      </c>
      <c r="O542" s="21">
        <v>1</v>
      </c>
      <c r="P542" s="21">
        <v>0</v>
      </c>
      <c r="Q542" s="25">
        <v>1</v>
      </c>
      <c r="R542" s="25"/>
      <c r="S542" s="25"/>
      <c r="T542" s="25"/>
      <c r="U542" s="25"/>
      <c r="V542" s="25"/>
      <c r="W542" s="25">
        <v>1</v>
      </c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>
        <v>1</v>
      </c>
      <c r="AI542" s="25">
        <v>1</v>
      </c>
      <c r="AJ542" s="25"/>
      <c r="AK542" s="25">
        <v>1</v>
      </c>
      <c r="AL542" s="25"/>
      <c r="AM542" s="25"/>
      <c r="AN542" s="25">
        <v>1</v>
      </c>
      <c r="AO542" s="25"/>
      <c r="AP542" s="25">
        <v>1</v>
      </c>
      <c r="AQ542" s="25"/>
      <c r="AR542" s="48"/>
      <c r="AS542" s="23"/>
      <c r="AT542" s="23"/>
    </row>
    <row r="543" spans="1:46" s="12" customFormat="1" ht="21" customHeight="1">
      <c r="A543" s="18">
        <v>541</v>
      </c>
      <c r="B543" s="19">
        <v>1300400128964</v>
      </c>
      <c r="C543" s="20" t="s">
        <v>71</v>
      </c>
      <c r="D543" s="20" t="s">
        <v>752</v>
      </c>
      <c r="E543" s="20" t="s">
        <v>753</v>
      </c>
      <c r="F543" s="21">
        <v>1</v>
      </c>
      <c r="G543" s="21"/>
      <c r="H543" s="24">
        <v>10</v>
      </c>
      <c r="I543" s="20" t="s">
        <v>706</v>
      </c>
      <c r="J543" s="21" t="s">
        <v>705</v>
      </c>
      <c r="K543" s="21">
        <v>0</v>
      </c>
      <c r="L543" s="21">
        <v>1</v>
      </c>
      <c r="M543" s="21">
        <v>0</v>
      </c>
      <c r="N543" s="21">
        <v>0</v>
      </c>
      <c r="O543" s="21">
        <v>0</v>
      </c>
      <c r="P543" s="21">
        <v>0</v>
      </c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5">
        <v>1</v>
      </c>
      <c r="AK543" s="27"/>
      <c r="AL543" s="27"/>
      <c r="AM543" s="27"/>
      <c r="AN543" s="25">
        <v>1</v>
      </c>
      <c r="AO543" s="27"/>
      <c r="AP543" s="27">
        <v>1</v>
      </c>
      <c r="AQ543" s="27"/>
      <c r="AR543" s="48"/>
      <c r="AS543" s="23"/>
      <c r="AT543" s="23"/>
    </row>
    <row r="544" spans="1:46" s="12" customFormat="1" ht="21" customHeight="1">
      <c r="A544" s="18">
        <v>542</v>
      </c>
      <c r="B544" s="19">
        <v>3440800142781</v>
      </c>
      <c r="C544" s="20" t="s">
        <v>50</v>
      </c>
      <c r="D544" s="20" t="s">
        <v>414</v>
      </c>
      <c r="E544" s="20" t="s">
        <v>755</v>
      </c>
      <c r="F544" s="21">
        <v>1</v>
      </c>
      <c r="G544" s="21"/>
      <c r="H544" s="24">
        <v>14</v>
      </c>
      <c r="I544" s="20" t="s">
        <v>706</v>
      </c>
      <c r="J544" s="21" t="s">
        <v>705</v>
      </c>
      <c r="K544" s="21">
        <v>0</v>
      </c>
      <c r="L544" s="21">
        <v>0</v>
      </c>
      <c r="M544" s="21">
        <v>1</v>
      </c>
      <c r="N544" s="21">
        <v>0</v>
      </c>
      <c r="O544" s="21">
        <v>0</v>
      </c>
      <c r="P544" s="21">
        <v>0</v>
      </c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>
        <v>1</v>
      </c>
      <c r="AO544" s="27"/>
      <c r="AP544" s="25">
        <v>1</v>
      </c>
      <c r="AQ544" s="27"/>
      <c r="AR544" s="48">
        <v>1</v>
      </c>
      <c r="AS544" s="23"/>
      <c r="AT544" s="23"/>
    </row>
    <row r="545" spans="1:47" s="12" customFormat="1" ht="21" customHeight="1">
      <c r="A545" s="18">
        <v>543</v>
      </c>
      <c r="B545" s="19">
        <v>3191100369141</v>
      </c>
      <c r="C545" s="20" t="s">
        <v>71</v>
      </c>
      <c r="D545" s="20" t="s">
        <v>756</v>
      </c>
      <c r="E545" s="20" t="s">
        <v>757</v>
      </c>
      <c r="F545" s="21">
        <v>1</v>
      </c>
      <c r="G545" s="21"/>
      <c r="H545" s="24">
        <v>17</v>
      </c>
      <c r="I545" s="20" t="s">
        <v>706</v>
      </c>
      <c r="J545" s="21" t="s">
        <v>705</v>
      </c>
      <c r="K545" s="21">
        <v>0</v>
      </c>
      <c r="L545" s="21">
        <v>0</v>
      </c>
      <c r="M545" s="21">
        <v>1</v>
      </c>
      <c r="N545" s="21">
        <v>0</v>
      </c>
      <c r="O545" s="21">
        <v>0</v>
      </c>
      <c r="P545" s="21">
        <v>0</v>
      </c>
      <c r="Q545" s="25"/>
      <c r="R545" s="25"/>
      <c r="S545" s="25">
        <v>1</v>
      </c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>
        <v>1</v>
      </c>
      <c r="AJ545" s="25"/>
      <c r="AK545" s="25"/>
      <c r="AL545" s="25"/>
      <c r="AM545" s="25">
        <v>1</v>
      </c>
      <c r="AN545" s="25">
        <v>1</v>
      </c>
      <c r="AO545" s="25"/>
      <c r="AP545" s="25">
        <v>1</v>
      </c>
      <c r="AQ545" s="25"/>
      <c r="AR545" s="48"/>
      <c r="AS545" s="23"/>
      <c r="AT545" s="23"/>
    </row>
    <row r="546" spans="1:47" s="12" customFormat="1" ht="21" customHeight="1">
      <c r="A546" s="18">
        <v>544</v>
      </c>
      <c r="B546" s="19">
        <v>3191100353490</v>
      </c>
      <c r="C546" s="20" t="s">
        <v>55</v>
      </c>
      <c r="D546" s="20" t="s">
        <v>420</v>
      </c>
      <c r="E546" s="20" t="s">
        <v>758</v>
      </c>
      <c r="F546" s="21">
        <v>2</v>
      </c>
      <c r="G546" s="21"/>
      <c r="H546" s="24">
        <v>14</v>
      </c>
      <c r="I546" s="20" t="s">
        <v>706</v>
      </c>
      <c r="J546" s="21" t="s">
        <v>705</v>
      </c>
      <c r="K546" s="21">
        <v>0</v>
      </c>
      <c r="L546" s="21">
        <v>1</v>
      </c>
      <c r="M546" s="21">
        <v>0</v>
      </c>
      <c r="N546" s="21">
        <v>0</v>
      </c>
      <c r="O546" s="21">
        <v>0</v>
      </c>
      <c r="P546" s="21">
        <v>0</v>
      </c>
      <c r="Q546" s="27"/>
      <c r="R546" s="27"/>
      <c r="S546" s="27"/>
      <c r="T546" s="27"/>
      <c r="U546" s="27"/>
      <c r="V546" s="27"/>
      <c r="W546" s="27"/>
      <c r="X546" s="27">
        <v>1</v>
      </c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5">
        <v>1</v>
      </c>
      <c r="AL546" s="27"/>
      <c r="AM546" s="27"/>
      <c r="AN546" s="27">
        <v>1</v>
      </c>
      <c r="AO546" s="27"/>
      <c r="AP546" s="25">
        <v>1</v>
      </c>
      <c r="AQ546" s="27"/>
      <c r="AR546" s="48">
        <v>1</v>
      </c>
      <c r="AS546" s="23"/>
      <c r="AT546" s="23"/>
    </row>
    <row r="547" spans="1:47" s="12" customFormat="1" ht="21" customHeight="1">
      <c r="A547" s="18">
        <v>545</v>
      </c>
      <c r="B547" s="19">
        <v>3191100370998</v>
      </c>
      <c r="C547" s="20" t="s">
        <v>50</v>
      </c>
      <c r="D547" s="20" t="s">
        <v>759</v>
      </c>
      <c r="E547" s="20" t="s">
        <v>721</v>
      </c>
      <c r="F547" s="21">
        <v>1</v>
      </c>
      <c r="G547" s="21"/>
      <c r="H547" s="24">
        <v>10</v>
      </c>
      <c r="I547" s="20" t="s">
        <v>706</v>
      </c>
      <c r="J547" s="21" t="s">
        <v>705</v>
      </c>
      <c r="K547" s="21">
        <v>0</v>
      </c>
      <c r="L547" s="21">
        <v>0</v>
      </c>
      <c r="M547" s="21">
        <v>0</v>
      </c>
      <c r="N547" s="21">
        <v>1</v>
      </c>
      <c r="O547" s="21">
        <v>0</v>
      </c>
      <c r="P547" s="21">
        <v>0</v>
      </c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5">
        <v>1</v>
      </c>
      <c r="AO547" s="27"/>
      <c r="AP547" s="27">
        <v>1</v>
      </c>
      <c r="AQ547" s="27"/>
      <c r="AR547" s="48"/>
      <c r="AS547" s="23"/>
      <c r="AT547" s="23"/>
    </row>
    <row r="548" spans="1:47" s="12" customFormat="1" ht="21" customHeight="1">
      <c r="A548" s="18">
        <v>546</v>
      </c>
      <c r="B548" s="19">
        <v>5301100027317</v>
      </c>
      <c r="C548" s="20" t="s">
        <v>55</v>
      </c>
      <c r="D548" s="20" t="s">
        <v>760</v>
      </c>
      <c r="E548" s="20" t="s">
        <v>761</v>
      </c>
      <c r="F548" s="21">
        <v>2</v>
      </c>
      <c r="G548" s="21"/>
      <c r="H548" s="24">
        <v>10</v>
      </c>
      <c r="I548" s="20" t="s">
        <v>706</v>
      </c>
      <c r="J548" s="21" t="s">
        <v>705</v>
      </c>
      <c r="K548" s="21">
        <v>0</v>
      </c>
      <c r="L548" s="21">
        <v>0</v>
      </c>
      <c r="M548" s="21">
        <v>1</v>
      </c>
      <c r="N548" s="21">
        <v>0</v>
      </c>
      <c r="O548" s="21">
        <v>0</v>
      </c>
      <c r="P548" s="21">
        <v>0</v>
      </c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5">
        <v>1</v>
      </c>
      <c r="AR548" s="48"/>
      <c r="AS548" s="23"/>
      <c r="AT548" s="23"/>
    </row>
    <row r="549" spans="1:47" s="12" customFormat="1" ht="21" customHeight="1">
      <c r="A549" s="18">
        <v>547</v>
      </c>
      <c r="B549" s="19">
        <v>3301400301485</v>
      </c>
      <c r="C549" s="20" t="s">
        <v>64</v>
      </c>
      <c r="D549" s="20" t="s">
        <v>762</v>
      </c>
      <c r="E549" s="20" t="s">
        <v>763</v>
      </c>
      <c r="F549" s="21">
        <v>2</v>
      </c>
      <c r="G549" s="21"/>
      <c r="H549" s="24">
        <v>7</v>
      </c>
      <c r="I549" s="20" t="s">
        <v>706</v>
      </c>
      <c r="J549" s="21" t="s">
        <v>705</v>
      </c>
      <c r="K549" s="21">
        <v>0</v>
      </c>
      <c r="L549" s="21">
        <v>0</v>
      </c>
      <c r="M549" s="21">
        <v>1</v>
      </c>
      <c r="N549" s="21">
        <v>0</v>
      </c>
      <c r="O549" s="21">
        <v>1</v>
      </c>
      <c r="P549" s="21">
        <v>0</v>
      </c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5">
        <v>1</v>
      </c>
      <c r="AO549" s="27"/>
      <c r="AP549" s="27">
        <v>1</v>
      </c>
      <c r="AQ549" s="27"/>
      <c r="AR549" s="48"/>
      <c r="AS549" s="23"/>
      <c r="AT549" s="23"/>
    </row>
    <row r="550" spans="1:47" s="12" customFormat="1" ht="21" customHeight="1">
      <c r="A550" s="18">
        <v>548</v>
      </c>
      <c r="B550" s="19">
        <v>1309801330231</v>
      </c>
      <c r="C550" s="20" t="s">
        <v>90</v>
      </c>
      <c r="D550" s="20" t="s">
        <v>765</v>
      </c>
      <c r="E550" s="20" t="s">
        <v>766</v>
      </c>
      <c r="F550" s="21">
        <v>2</v>
      </c>
      <c r="G550" s="21"/>
      <c r="H550" s="24">
        <v>14</v>
      </c>
      <c r="I550" s="20" t="s">
        <v>706</v>
      </c>
      <c r="J550" s="21" t="s">
        <v>705</v>
      </c>
      <c r="K550" s="26"/>
      <c r="L550" s="26"/>
      <c r="M550" s="26"/>
      <c r="N550" s="26"/>
      <c r="O550" s="26"/>
      <c r="P550" s="26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>
        <v>1</v>
      </c>
      <c r="AJ550" s="27"/>
      <c r="AK550" s="25">
        <v>1</v>
      </c>
      <c r="AL550" s="27"/>
      <c r="AM550" s="27"/>
      <c r="AN550" s="27">
        <v>1</v>
      </c>
      <c r="AO550" s="27"/>
      <c r="AP550" s="25">
        <v>1</v>
      </c>
      <c r="AQ550" s="27"/>
      <c r="AR550" s="48">
        <v>1</v>
      </c>
      <c r="AS550" s="23"/>
      <c r="AT550" s="23"/>
    </row>
    <row r="551" spans="1:47" s="12" customFormat="1" ht="21" customHeight="1">
      <c r="A551" s="18">
        <v>549</v>
      </c>
      <c r="B551" s="19">
        <v>1309801632483</v>
      </c>
      <c r="C551" s="20" t="s">
        <v>71</v>
      </c>
      <c r="D551" s="20" t="s">
        <v>445</v>
      </c>
      <c r="E551" s="20" t="s">
        <v>767</v>
      </c>
      <c r="F551" s="21">
        <v>1</v>
      </c>
      <c r="G551" s="21"/>
      <c r="H551" s="24">
        <v>9</v>
      </c>
      <c r="I551" s="20" t="s">
        <v>706</v>
      </c>
      <c r="J551" s="21" t="s">
        <v>705</v>
      </c>
      <c r="K551" s="21">
        <v>0</v>
      </c>
      <c r="L551" s="21">
        <v>0</v>
      </c>
      <c r="M551" s="21">
        <v>1</v>
      </c>
      <c r="N551" s="21">
        <v>0</v>
      </c>
      <c r="O551" s="21">
        <v>1</v>
      </c>
      <c r="P551" s="21">
        <v>0</v>
      </c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5">
        <v>1</v>
      </c>
      <c r="AK551" s="27"/>
      <c r="AL551" s="27"/>
      <c r="AM551" s="27"/>
      <c r="AN551" s="25">
        <v>1</v>
      </c>
      <c r="AO551" s="27"/>
      <c r="AP551" s="27">
        <v>1</v>
      </c>
      <c r="AQ551" s="27"/>
      <c r="AR551" s="48"/>
      <c r="AS551" s="23"/>
      <c r="AT551" s="23"/>
    </row>
    <row r="552" spans="1:47" s="12" customFormat="1" ht="21" customHeight="1">
      <c r="A552" s="18">
        <v>550</v>
      </c>
      <c r="B552" s="19">
        <v>3191100559101</v>
      </c>
      <c r="C552" s="20" t="s">
        <v>50</v>
      </c>
      <c r="D552" s="28" t="s">
        <v>768</v>
      </c>
      <c r="E552" s="20" t="s">
        <v>745</v>
      </c>
      <c r="F552" s="21">
        <v>1</v>
      </c>
      <c r="G552" s="21"/>
      <c r="H552" s="24">
        <v>6</v>
      </c>
      <c r="I552" s="20" t="s">
        <v>706</v>
      </c>
      <c r="J552" s="21" t="s">
        <v>705</v>
      </c>
      <c r="K552" s="21">
        <v>0</v>
      </c>
      <c r="L552" s="21">
        <v>0</v>
      </c>
      <c r="M552" s="21">
        <v>0</v>
      </c>
      <c r="N552" s="21">
        <v>0</v>
      </c>
      <c r="O552" s="21">
        <v>1</v>
      </c>
      <c r="P552" s="21">
        <v>0</v>
      </c>
      <c r="Q552" s="25"/>
      <c r="R552" s="25">
        <v>1</v>
      </c>
      <c r="S552" s="25"/>
      <c r="T552" s="25">
        <v>1</v>
      </c>
      <c r="U552" s="25"/>
      <c r="V552" s="25">
        <v>1</v>
      </c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>
        <v>1</v>
      </c>
      <c r="AN552" s="25">
        <v>1</v>
      </c>
      <c r="AO552" s="25"/>
      <c r="AP552" s="25">
        <v>1</v>
      </c>
      <c r="AQ552" s="27"/>
      <c r="AR552" s="48"/>
      <c r="AS552" s="23"/>
      <c r="AT552" s="23"/>
    </row>
    <row r="553" spans="1:47" s="12" customFormat="1" ht="21" customHeight="1">
      <c r="A553" s="18">
        <v>551</v>
      </c>
      <c r="B553" s="19">
        <v>3191100372371</v>
      </c>
      <c r="C553" s="20" t="s">
        <v>55</v>
      </c>
      <c r="D553" s="20" t="s">
        <v>770</v>
      </c>
      <c r="E553" s="20" t="s">
        <v>771</v>
      </c>
      <c r="F553" s="21">
        <v>2</v>
      </c>
      <c r="G553" s="21"/>
      <c r="H553" s="24">
        <v>10</v>
      </c>
      <c r="I553" s="20" t="s">
        <v>706</v>
      </c>
      <c r="J553" s="21" t="s">
        <v>705</v>
      </c>
      <c r="K553" s="21">
        <v>1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5">
        <v>1</v>
      </c>
      <c r="AO553" s="27"/>
      <c r="AP553" s="27">
        <v>1</v>
      </c>
      <c r="AQ553" s="27"/>
      <c r="AR553" s="48"/>
      <c r="AS553" s="23"/>
      <c r="AT553" s="23"/>
    </row>
    <row r="554" spans="1:47" s="12" customFormat="1" ht="21" customHeight="1">
      <c r="A554" s="18">
        <v>552</v>
      </c>
      <c r="B554" s="19">
        <v>3302000625667</v>
      </c>
      <c r="C554" s="28" t="s">
        <v>50</v>
      </c>
      <c r="D554" s="28" t="s">
        <v>865</v>
      </c>
      <c r="E554" s="28" t="s">
        <v>1299</v>
      </c>
      <c r="F554" s="21">
        <v>1</v>
      </c>
      <c r="G554" s="21"/>
      <c r="H554" s="24">
        <v>7</v>
      </c>
      <c r="I554" s="28" t="s">
        <v>706</v>
      </c>
      <c r="J554" s="21" t="s">
        <v>705</v>
      </c>
      <c r="K554" s="21">
        <v>1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48"/>
      <c r="AS554" s="23"/>
      <c r="AT554" s="23"/>
    </row>
    <row r="555" spans="1:47" s="12" customFormat="1" ht="21" customHeight="1">
      <c r="A555" s="18">
        <v>553</v>
      </c>
      <c r="B555" s="19">
        <v>5190100017266</v>
      </c>
      <c r="C555" s="28" t="s">
        <v>50</v>
      </c>
      <c r="D555" s="28" t="s">
        <v>1301</v>
      </c>
      <c r="E555" s="28" t="s">
        <v>1302</v>
      </c>
      <c r="F555" s="21">
        <v>1</v>
      </c>
      <c r="G555" s="21"/>
      <c r="H555" s="24">
        <v>7</v>
      </c>
      <c r="I555" s="28" t="s">
        <v>706</v>
      </c>
      <c r="J555" s="21" t="s">
        <v>705</v>
      </c>
      <c r="K555" s="21">
        <v>0</v>
      </c>
      <c r="L555" s="21">
        <v>0</v>
      </c>
      <c r="M555" s="21">
        <v>1</v>
      </c>
      <c r="N555" s="21">
        <v>0</v>
      </c>
      <c r="O555" s="21">
        <v>0</v>
      </c>
      <c r="P555" s="21">
        <v>0</v>
      </c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48"/>
      <c r="AS555" s="23"/>
      <c r="AT555" s="23"/>
    </row>
    <row r="556" spans="1:47" s="12" customFormat="1" ht="21" customHeight="1">
      <c r="A556" s="18">
        <v>554</v>
      </c>
      <c r="B556" s="19">
        <v>3300700414489</v>
      </c>
      <c r="C556" s="28" t="s">
        <v>50</v>
      </c>
      <c r="D556" s="28" t="s">
        <v>418</v>
      </c>
      <c r="E556" s="28" t="s">
        <v>1310</v>
      </c>
      <c r="F556" s="21">
        <v>1</v>
      </c>
      <c r="G556" s="21"/>
      <c r="H556" s="24">
        <v>7</v>
      </c>
      <c r="I556" s="28" t="s">
        <v>706</v>
      </c>
      <c r="J556" s="21" t="s">
        <v>705</v>
      </c>
      <c r="K556" s="21">
        <v>0</v>
      </c>
      <c r="L556" s="21">
        <v>0</v>
      </c>
      <c r="M556" s="21">
        <v>1</v>
      </c>
      <c r="N556" s="21">
        <v>0</v>
      </c>
      <c r="O556" s="21">
        <v>0</v>
      </c>
      <c r="P556" s="21">
        <v>0</v>
      </c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48"/>
      <c r="AS556" s="23"/>
      <c r="AT556" s="23"/>
    </row>
    <row r="557" spans="1:47" s="12" customFormat="1" ht="21" customHeight="1">
      <c r="A557" s="18">
        <v>555</v>
      </c>
      <c r="B557" s="19">
        <v>3191100526076</v>
      </c>
      <c r="C557" s="28" t="s">
        <v>50</v>
      </c>
      <c r="D557" s="28" t="s">
        <v>1232</v>
      </c>
      <c r="E557" s="28" t="s">
        <v>1311</v>
      </c>
      <c r="F557" s="21">
        <v>1</v>
      </c>
      <c r="G557" s="21"/>
      <c r="H557" s="24">
        <v>7</v>
      </c>
      <c r="I557" s="28" t="s">
        <v>706</v>
      </c>
      <c r="J557" s="21" t="s">
        <v>705</v>
      </c>
      <c r="K557" s="21">
        <v>0</v>
      </c>
      <c r="L557" s="21">
        <v>0</v>
      </c>
      <c r="M557" s="21">
        <v>1</v>
      </c>
      <c r="N557" s="21">
        <v>0</v>
      </c>
      <c r="O557" s="21">
        <v>0</v>
      </c>
      <c r="P557" s="21">
        <v>0</v>
      </c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48"/>
      <c r="AS557" s="23"/>
      <c r="AT557" s="23"/>
    </row>
    <row r="558" spans="1:47" s="12" customFormat="1" ht="21" customHeight="1">
      <c r="A558" s="18">
        <v>556</v>
      </c>
      <c r="B558" s="230">
        <v>3191100522640</v>
      </c>
      <c r="C558" s="176" t="s">
        <v>50</v>
      </c>
      <c r="D558" s="176" t="s">
        <v>1312</v>
      </c>
      <c r="E558" s="176" t="s">
        <v>1313</v>
      </c>
      <c r="F558" s="177">
        <v>1</v>
      </c>
      <c r="G558" s="177"/>
      <c r="H558" s="178">
        <v>7</v>
      </c>
      <c r="I558" s="176" t="s">
        <v>706</v>
      </c>
      <c r="J558" s="177" t="s">
        <v>705</v>
      </c>
      <c r="K558" s="177">
        <v>1</v>
      </c>
      <c r="L558" s="177">
        <v>0</v>
      </c>
      <c r="M558" s="177">
        <v>0</v>
      </c>
      <c r="N558" s="177">
        <v>0</v>
      </c>
      <c r="O558" s="177">
        <v>0</v>
      </c>
      <c r="P558" s="177">
        <v>0</v>
      </c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  <c r="AA558" s="123"/>
      <c r="AB558" s="123"/>
      <c r="AC558" s="123"/>
      <c r="AD558" s="123"/>
      <c r="AE558" s="123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123"/>
      <c r="AP558" s="123"/>
      <c r="AQ558" s="123"/>
      <c r="AR558" s="173"/>
      <c r="AS558" s="173"/>
      <c r="AT558" s="173" t="s">
        <v>2056</v>
      </c>
      <c r="AU558" s="12" t="s">
        <v>2040</v>
      </c>
    </row>
    <row r="559" spans="1:47" s="12" customFormat="1" ht="21" customHeight="1">
      <c r="A559" s="18">
        <v>557</v>
      </c>
      <c r="B559" s="57">
        <v>3191100521627</v>
      </c>
      <c r="C559" s="30" t="s">
        <v>55</v>
      </c>
      <c r="D559" s="30" t="s">
        <v>115</v>
      </c>
      <c r="E559" s="30" t="s">
        <v>1314</v>
      </c>
      <c r="F559" s="79">
        <v>2</v>
      </c>
      <c r="G559" s="79"/>
      <c r="H559" s="170">
        <v>7</v>
      </c>
      <c r="I559" s="30" t="s">
        <v>706</v>
      </c>
      <c r="J559" s="79" t="s">
        <v>705</v>
      </c>
      <c r="K559" s="79">
        <v>0</v>
      </c>
      <c r="L559" s="79">
        <v>0</v>
      </c>
      <c r="M559" s="79">
        <v>1</v>
      </c>
      <c r="N559" s="79">
        <v>0</v>
      </c>
      <c r="O559" s="79">
        <v>0</v>
      </c>
      <c r="P559" s="79">
        <v>0</v>
      </c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48"/>
      <c r="AS559" s="23"/>
      <c r="AT559" s="60" t="s">
        <v>1353</v>
      </c>
    </row>
    <row r="560" spans="1:47" s="12" customFormat="1" ht="21" customHeight="1">
      <c r="A560" s="18">
        <v>558</v>
      </c>
      <c r="B560" s="19">
        <v>3191100371684</v>
      </c>
      <c r="C560" s="28" t="s">
        <v>55</v>
      </c>
      <c r="D560" s="28" t="s">
        <v>1485</v>
      </c>
      <c r="E560" s="28" t="s">
        <v>1486</v>
      </c>
      <c r="F560" s="21">
        <v>2</v>
      </c>
      <c r="G560" s="21"/>
      <c r="H560" s="22">
        <v>10</v>
      </c>
      <c r="I560" s="28" t="s">
        <v>706</v>
      </c>
      <c r="J560" s="21" t="s">
        <v>705</v>
      </c>
      <c r="K560" s="21">
        <v>0</v>
      </c>
      <c r="L560" s="21">
        <v>1</v>
      </c>
      <c r="M560" s="21">
        <v>0</v>
      </c>
      <c r="N560" s="21">
        <v>0</v>
      </c>
      <c r="O560" s="21">
        <v>0</v>
      </c>
      <c r="P560" s="21">
        <v>0</v>
      </c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48"/>
      <c r="AS560" s="23"/>
      <c r="AT560" s="23"/>
    </row>
    <row r="561" spans="1:47" s="12" customFormat="1" ht="21" customHeight="1">
      <c r="A561" s="18">
        <v>559</v>
      </c>
      <c r="B561" s="19">
        <v>3670800050389</v>
      </c>
      <c r="C561" s="28" t="s">
        <v>64</v>
      </c>
      <c r="D561" s="28" t="s">
        <v>1487</v>
      </c>
      <c r="E561" s="28" t="s">
        <v>1488</v>
      </c>
      <c r="F561" s="21">
        <v>2</v>
      </c>
      <c r="G561" s="21"/>
      <c r="H561" s="22">
        <v>6</v>
      </c>
      <c r="I561" s="28" t="s">
        <v>706</v>
      </c>
      <c r="J561" s="21" t="s">
        <v>705</v>
      </c>
      <c r="K561" s="21">
        <v>1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48"/>
      <c r="AS561" s="23"/>
      <c r="AT561" s="23"/>
    </row>
    <row r="562" spans="1:47" s="12" customFormat="1" ht="21" customHeight="1">
      <c r="A562" s="18">
        <v>560</v>
      </c>
      <c r="B562" s="19">
        <v>3460300443171</v>
      </c>
      <c r="C562" s="28" t="s">
        <v>50</v>
      </c>
      <c r="D562" s="28" t="s">
        <v>1027</v>
      </c>
      <c r="E562" s="28" t="s">
        <v>1028</v>
      </c>
      <c r="F562" s="21">
        <v>1</v>
      </c>
      <c r="G562" s="21"/>
      <c r="H562" s="22">
        <v>8</v>
      </c>
      <c r="I562" s="28" t="s">
        <v>706</v>
      </c>
      <c r="J562" s="21" t="s">
        <v>705</v>
      </c>
      <c r="K562" s="21">
        <v>0</v>
      </c>
      <c r="L562" s="21">
        <v>0</v>
      </c>
      <c r="M562" s="21">
        <v>1</v>
      </c>
      <c r="N562" s="21">
        <v>0</v>
      </c>
      <c r="O562" s="21">
        <v>0</v>
      </c>
      <c r="P562" s="21">
        <v>0</v>
      </c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48"/>
      <c r="AS562" s="23"/>
      <c r="AT562" s="23"/>
    </row>
    <row r="563" spans="1:47" s="12" customFormat="1" ht="21" customHeight="1">
      <c r="A563" s="18">
        <v>561</v>
      </c>
      <c r="B563" s="19">
        <v>1421000260326</v>
      </c>
      <c r="C563" s="28" t="s">
        <v>71</v>
      </c>
      <c r="D563" s="28" t="s">
        <v>1489</v>
      </c>
      <c r="E563" s="28" t="s">
        <v>1490</v>
      </c>
      <c r="F563" s="21">
        <v>1</v>
      </c>
      <c r="G563" s="21"/>
      <c r="H563" s="22">
        <v>6</v>
      </c>
      <c r="I563" s="28" t="s">
        <v>706</v>
      </c>
      <c r="J563" s="21" t="s">
        <v>705</v>
      </c>
      <c r="K563" s="21">
        <v>0</v>
      </c>
      <c r="L563" s="21">
        <v>0</v>
      </c>
      <c r="M563" s="21">
        <v>1</v>
      </c>
      <c r="N563" s="21">
        <v>0</v>
      </c>
      <c r="O563" s="21">
        <v>0</v>
      </c>
      <c r="P563" s="21">
        <v>0</v>
      </c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48"/>
      <c r="AS563" s="23"/>
      <c r="AT563" s="23"/>
    </row>
    <row r="564" spans="1:47" s="12" customFormat="1" ht="21" customHeight="1">
      <c r="A564" s="18">
        <v>562</v>
      </c>
      <c r="B564" s="19">
        <v>1119901932871</v>
      </c>
      <c r="C564" s="28" t="s">
        <v>90</v>
      </c>
      <c r="D564" s="28" t="s">
        <v>1491</v>
      </c>
      <c r="E564" s="28" t="s">
        <v>1492</v>
      </c>
      <c r="F564" s="21">
        <v>2</v>
      </c>
      <c r="G564" s="21"/>
      <c r="H564" s="22">
        <v>17</v>
      </c>
      <c r="I564" s="28" t="s">
        <v>706</v>
      </c>
      <c r="J564" s="21" t="s">
        <v>705</v>
      </c>
      <c r="K564" s="21">
        <v>0</v>
      </c>
      <c r="L564" s="21">
        <v>0</v>
      </c>
      <c r="M564" s="21">
        <v>1</v>
      </c>
      <c r="N564" s="21">
        <v>0</v>
      </c>
      <c r="O564" s="21">
        <v>0</v>
      </c>
      <c r="P564" s="21">
        <v>0</v>
      </c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48">
        <v>1</v>
      </c>
      <c r="AS564" s="23"/>
      <c r="AT564" s="23"/>
    </row>
    <row r="565" spans="1:47" s="12" customFormat="1" ht="21" customHeight="1">
      <c r="A565" s="18">
        <v>563</v>
      </c>
      <c r="B565" s="19">
        <v>2309800026928</v>
      </c>
      <c r="C565" s="28" t="s">
        <v>50</v>
      </c>
      <c r="D565" s="28" t="s">
        <v>1493</v>
      </c>
      <c r="E565" s="28" t="s">
        <v>1494</v>
      </c>
      <c r="F565" s="21">
        <v>1</v>
      </c>
      <c r="G565" s="21"/>
      <c r="H565" s="22">
        <v>9</v>
      </c>
      <c r="I565" s="28" t="s">
        <v>706</v>
      </c>
      <c r="J565" s="21" t="s">
        <v>705</v>
      </c>
      <c r="K565" s="21">
        <v>0</v>
      </c>
      <c r="L565" s="21">
        <v>0</v>
      </c>
      <c r="M565" s="21">
        <v>0</v>
      </c>
      <c r="N565" s="21">
        <v>0</v>
      </c>
      <c r="O565" s="21">
        <v>1</v>
      </c>
      <c r="P565" s="21">
        <v>0</v>
      </c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48"/>
      <c r="AS565" s="23"/>
      <c r="AT565" s="23"/>
    </row>
    <row r="566" spans="1:47" s="12" customFormat="1" ht="21" customHeight="1">
      <c r="A566" s="18">
        <v>564</v>
      </c>
      <c r="B566" s="19">
        <v>3191100370742</v>
      </c>
      <c r="C566" s="28" t="s">
        <v>64</v>
      </c>
      <c r="D566" s="28" t="s">
        <v>507</v>
      </c>
      <c r="E566" s="28" t="s">
        <v>710</v>
      </c>
      <c r="F566" s="21">
        <v>2</v>
      </c>
      <c r="G566" s="21"/>
      <c r="H566" s="22">
        <v>10</v>
      </c>
      <c r="I566" s="28" t="s">
        <v>706</v>
      </c>
      <c r="J566" s="21" t="s">
        <v>705</v>
      </c>
      <c r="K566" s="21">
        <v>0</v>
      </c>
      <c r="L566" s="21">
        <v>0</v>
      </c>
      <c r="M566" s="21">
        <v>0</v>
      </c>
      <c r="N566" s="21">
        <v>1</v>
      </c>
      <c r="O566" s="21">
        <v>0</v>
      </c>
      <c r="P566" s="21">
        <v>0</v>
      </c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48"/>
      <c r="AS566" s="23"/>
      <c r="AT566" s="23"/>
    </row>
    <row r="567" spans="1:47" s="12" customFormat="1" ht="21" customHeight="1">
      <c r="A567" s="18">
        <v>565</v>
      </c>
      <c r="B567" s="19">
        <v>3191100372079</v>
      </c>
      <c r="C567" s="28" t="s">
        <v>50</v>
      </c>
      <c r="D567" s="28" t="s">
        <v>1495</v>
      </c>
      <c r="E567" s="28" t="s">
        <v>721</v>
      </c>
      <c r="F567" s="21">
        <v>1</v>
      </c>
      <c r="G567" s="21"/>
      <c r="H567" s="22">
        <v>10</v>
      </c>
      <c r="I567" s="28" t="s">
        <v>706</v>
      </c>
      <c r="J567" s="21" t="s">
        <v>705</v>
      </c>
      <c r="K567" s="21">
        <v>0</v>
      </c>
      <c r="L567" s="21">
        <v>0</v>
      </c>
      <c r="M567" s="21">
        <v>1</v>
      </c>
      <c r="N567" s="21">
        <v>0</v>
      </c>
      <c r="O567" s="21">
        <v>0</v>
      </c>
      <c r="P567" s="21">
        <v>0</v>
      </c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48">
        <v>1</v>
      </c>
      <c r="AS567" s="23"/>
      <c r="AT567" s="23"/>
    </row>
    <row r="568" spans="1:47" s="12" customFormat="1" ht="21" customHeight="1">
      <c r="A568" s="18">
        <v>566</v>
      </c>
      <c r="B568" s="19">
        <v>3160200292785</v>
      </c>
      <c r="C568" s="28" t="s">
        <v>50</v>
      </c>
      <c r="D568" s="28" t="s">
        <v>1035</v>
      </c>
      <c r="E568" s="28" t="s">
        <v>1496</v>
      </c>
      <c r="F568" s="21">
        <v>1</v>
      </c>
      <c r="G568" s="21"/>
      <c r="H568" s="22">
        <v>14</v>
      </c>
      <c r="I568" s="28" t="s">
        <v>706</v>
      </c>
      <c r="J568" s="21" t="s">
        <v>705</v>
      </c>
      <c r="K568" s="21">
        <v>1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48"/>
      <c r="AS568" s="23"/>
      <c r="AT568" s="23"/>
    </row>
    <row r="569" spans="1:47" s="12" customFormat="1" ht="21" customHeight="1">
      <c r="A569" s="18">
        <v>567</v>
      </c>
      <c r="B569" s="19">
        <v>3160200292793</v>
      </c>
      <c r="C569" s="28" t="s">
        <v>55</v>
      </c>
      <c r="D569" s="28" t="s">
        <v>865</v>
      </c>
      <c r="E569" s="28" t="s">
        <v>1496</v>
      </c>
      <c r="F569" s="21">
        <v>2</v>
      </c>
      <c r="G569" s="21"/>
      <c r="H569" s="22">
        <v>14</v>
      </c>
      <c r="I569" s="28" t="s">
        <v>706</v>
      </c>
      <c r="J569" s="21" t="s">
        <v>705</v>
      </c>
      <c r="K569" s="21">
        <v>0</v>
      </c>
      <c r="L569" s="21">
        <v>0</v>
      </c>
      <c r="M569" s="21">
        <v>1</v>
      </c>
      <c r="N569" s="21">
        <v>0</v>
      </c>
      <c r="O569" s="21">
        <v>0</v>
      </c>
      <c r="P569" s="21">
        <v>0</v>
      </c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48"/>
      <c r="AS569" s="23"/>
      <c r="AT569" s="23"/>
    </row>
    <row r="570" spans="1:47" s="12" customFormat="1" ht="21" customHeight="1">
      <c r="A570" s="18">
        <v>568</v>
      </c>
      <c r="B570" s="19">
        <v>3401900129842</v>
      </c>
      <c r="C570" s="28" t="s">
        <v>55</v>
      </c>
      <c r="D570" s="28" t="s">
        <v>1497</v>
      </c>
      <c r="E570" s="28" t="s">
        <v>1498</v>
      </c>
      <c r="F570" s="21">
        <v>2</v>
      </c>
      <c r="G570" s="21"/>
      <c r="H570" s="22">
        <v>14</v>
      </c>
      <c r="I570" s="28" t="s">
        <v>706</v>
      </c>
      <c r="J570" s="21" t="s">
        <v>705</v>
      </c>
      <c r="K570" s="21"/>
      <c r="L570" s="21"/>
      <c r="M570" s="21"/>
      <c r="N570" s="21"/>
      <c r="O570" s="21"/>
      <c r="P570" s="21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48"/>
      <c r="AS570" s="23"/>
      <c r="AT570" s="23"/>
    </row>
    <row r="571" spans="1:47" s="12" customFormat="1" ht="21" customHeight="1">
      <c r="A571" s="18">
        <v>569</v>
      </c>
      <c r="B571" s="19">
        <v>3300400217726</v>
      </c>
      <c r="C571" s="28" t="s">
        <v>50</v>
      </c>
      <c r="D571" s="28" t="s">
        <v>1051</v>
      </c>
      <c r="E571" s="28" t="s">
        <v>1499</v>
      </c>
      <c r="F571" s="21">
        <v>1</v>
      </c>
      <c r="G571" s="21"/>
      <c r="H571" s="24">
        <v>8</v>
      </c>
      <c r="I571" s="28" t="s">
        <v>706</v>
      </c>
      <c r="J571" s="21" t="s">
        <v>705</v>
      </c>
      <c r="K571" s="21">
        <v>1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48"/>
      <c r="AS571" s="23"/>
      <c r="AT571" s="23"/>
    </row>
    <row r="572" spans="1:47" s="12" customFormat="1" ht="21" customHeight="1">
      <c r="A572" s="18">
        <v>570</v>
      </c>
      <c r="B572" s="19">
        <v>3300200338813</v>
      </c>
      <c r="C572" s="28" t="s">
        <v>50</v>
      </c>
      <c r="D572" s="28" t="s">
        <v>740</v>
      </c>
      <c r="E572" s="28" t="s">
        <v>1500</v>
      </c>
      <c r="F572" s="21">
        <v>1</v>
      </c>
      <c r="G572" s="21"/>
      <c r="H572" s="24">
        <v>10</v>
      </c>
      <c r="I572" s="28" t="s">
        <v>706</v>
      </c>
      <c r="J572" s="21" t="s">
        <v>705</v>
      </c>
      <c r="K572" s="21">
        <v>0</v>
      </c>
      <c r="L572" s="21">
        <v>0</v>
      </c>
      <c r="M572" s="21">
        <v>0</v>
      </c>
      <c r="N572" s="21">
        <v>1</v>
      </c>
      <c r="O572" s="21">
        <v>0</v>
      </c>
      <c r="P572" s="21">
        <v>0</v>
      </c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48"/>
      <c r="AS572" s="23"/>
      <c r="AT572" s="23"/>
    </row>
    <row r="573" spans="1:47" s="12" customFormat="1" ht="21" customHeight="1">
      <c r="A573" s="18">
        <v>571</v>
      </c>
      <c r="B573" s="19">
        <v>1191200003397</v>
      </c>
      <c r="C573" s="28" t="s">
        <v>50</v>
      </c>
      <c r="D573" s="28" t="s">
        <v>416</v>
      </c>
      <c r="E573" s="28" t="s">
        <v>1008</v>
      </c>
      <c r="F573" s="21">
        <v>1</v>
      </c>
      <c r="G573" s="21"/>
      <c r="H573" s="24">
        <v>14</v>
      </c>
      <c r="I573" s="28" t="s">
        <v>706</v>
      </c>
      <c r="J573" s="21" t="s">
        <v>705</v>
      </c>
      <c r="K573" s="21">
        <v>0</v>
      </c>
      <c r="L573" s="21">
        <v>0</v>
      </c>
      <c r="M573" s="21">
        <v>0</v>
      </c>
      <c r="N573" s="21">
        <v>0</v>
      </c>
      <c r="O573" s="21">
        <v>1</v>
      </c>
      <c r="P573" s="21">
        <v>1</v>
      </c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48">
        <v>1</v>
      </c>
      <c r="AS573" s="23"/>
      <c r="AT573" s="23"/>
    </row>
    <row r="574" spans="1:47" s="12" customFormat="1" ht="21" customHeight="1">
      <c r="A574" s="18">
        <v>572</v>
      </c>
      <c r="B574" s="19">
        <v>3191000105516</v>
      </c>
      <c r="C574" s="28" t="s">
        <v>64</v>
      </c>
      <c r="D574" s="28" t="s">
        <v>505</v>
      </c>
      <c r="E574" s="28" t="s">
        <v>1501</v>
      </c>
      <c r="F574" s="21">
        <v>2</v>
      </c>
      <c r="G574" s="21"/>
      <c r="H574" s="24">
        <v>9</v>
      </c>
      <c r="I574" s="28" t="s">
        <v>706</v>
      </c>
      <c r="J574" s="21" t="s">
        <v>705</v>
      </c>
      <c r="K574" s="21">
        <v>1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48"/>
      <c r="AS574" s="23"/>
      <c r="AT574" s="23"/>
    </row>
    <row r="575" spans="1:47" s="12" customFormat="1" ht="18.75">
      <c r="A575" s="18">
        <v>573</v>
      </c>
      <c r="B575" s="209">
        <v>3191100480483</v>
      </c>
      <c r="C575" s="210" t="s">
        <v>50</v>
      </c>
      <c r="D575" s="210" t="s">
        <v>1338</v>
      </c>
      <c r="E575" s="210" t="s">
        <v>1339</v>
      </c>
      <c r="F575" s="179">
        <v>1</v>
      </c>
      <c r="G575" s="179"/>
      <c r="H575" s="221">
        <v>14</v>
      </c>
      <c r="I575" s="210" t="s">
        <v>706</v>
      </c>
      <c r="J575" s="179" t="s">
        <v>705</v>
      </c>
      <c r="K575" s="179">
        <v>0</v>
      </c>
      <c r="L575" s="179">
        <v>0</v>
      </c>
      <c r="M575" s="179">
        <v>1</v>
      </c>
      <c r="N575" s="179">
        <v>0</v>
      </c>
      <c r="O575" s="179">
        <v>0</v>
      </c>
      <c r="P575" s="179">
        <v>0</v>
      </c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48"/>
      <c r="AS575" s="48"/>
      <c r="AT575" s="48"/>
      <c r="AU575" s="48" t="s">
        <v>2030</v>
      </c>
    </row>
    <row r="576" spans="1:47" s="12" customFormat="1" ht="18.75">
      <c r="A576" s="18">
        <v>574</v>
      </c>
      <c r="B576" s="19">
        <v>3191100471824</v>
      </c>
      <c r="C576" s="28" t="s">
        <v>50</v>
      </c>
      <c r="D576" s="28" t="s">
        <v>1602</v>
      </c>
      <c r="E576" s="28" t="s">
        <v>745</v>
      </c>
      <c r="F576" s="21">
        <v>1</v>
      </c>
      <c r="G576" s="21"/>
      <c r="H576" s="24">
        <v>6</v>
      </c>
      <c r="I576" s="28" t="s">
        <v>706</v>
      </c>
      <c r="J576" s="21">
        <v>0</v>
      </c>
      <c r="K576" s="21"/>
      <c r="L576" s="21"/>
      <c r="M576" s="21"/>
      <c r="N576" s="21"/>
      <c r="O576" s="21"/>
      <c r="P576" s="21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48"/>
      <c r="AS576" s="23"/>
      <c r="AT576" s="23" t="s">
        <v>1603</v>
      </c>
    </row>
    <row r="577" spans="1:47" s="12" customFormat="1" ht="18.75">
      <c r="A577" s="18">
        <v>575</v>
      </c>
      <c r="B577" s="209">
        <v>3191100523034</v>
      </c>
      <c r="C577" s="210" t="s">
        <v>55</v>
      </c>
      <c r="D577" s="210" t="s">
        <v>1604</v>
      </c>
      <c r="E577" s="210" t="s">
        <v>1306</v>
      </c>
      <c r="F577" s="179">
        <v>2</v>
      </c>
      <c r="G577" s="179"/>
      <c r="H577" s="221">
        <v>7</v>
      </c>
      <c r="I577" s="210" t="s">
        <v>706</v>
      </c>
      <c r="J577" s="179"/>
      <c r="K577" s="179"/>
      <c r="L577" s="179"/>
      <c r="M577" s="179"/>
      <c r="N577" s="179"/>
      <c r="O577" s="179"/>
      <c r="P577" s="17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48"/>
      <c r="AS577" s="48"/>
      <c r="AT577" s="48" t="s">
        <v>1966</v>
      </c>
      <c r="AU577" s="12" t="s">
        <v>1967</v>
      </c>
    </row>
    <row r="578" spans="1:47" s="12" customFormat="1" ht="18.75">
      <c r="A578" s="18">
        <v>576</v>
      </c>
      <c r="B578" s="19">
        <v>3191100523034</v>
      </c>
      <c r="C578" s="28" t="s">
        <v>55</v>
      </c>
      <c r="D578" s="28" t="s">
        <v>1182</v>
      </c>
      <c r="E578" s="28" t="s">
        <v>1605</v>
      </c>
      <c r="F578" s="21">
        <v>2</v>
      </c>
      <c r="G578" s="21"/>
      <c r="H578" s="24">
        <v>7</v>
      </c>
      <c r="I578" s="20"/>
      <c r="J578" s="21"/>
      <c r="K578" s="26"/>
      <c r="L578" s="26"/>
      <c r="M578" s="26"/>
      <c r="N578" s="26"/>
      <c r="O578" s="26"/>
      <c r="P578" s="26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48"/>
      <c r="AS578" s="23"/>
      <c r="AT578" s="23" t="s">
        <v>1606</v>
      </c>
    </row>
    <row r="579" spans="1:47" s="12" customFormat="1" ht="18.75">
      <c r="A579" s="18">
        <v>577</v>
      </c>
      <c r="B579" s="19">
        <v>3191100357576</v>
      </c>
      <c r="C579" s="28" t="s">
        <v>50</v>
      </c>
      <c r="D579" s="28" t="s">
        <v>1607</v>
      </c>
      <c r="E579" s="28" t="s">
        <v>1608</v>
      </c>
      <c r="F579" s="21">
        <v>1</v>
      </c>
      <c r="G579" s="21"/>
      <c r="H579" s="24">
        <v>14</v>
      </c>
      <c r="I579" s="20"/>
      <c r="J579" s="21"/>
      <c r="K579" s="26"/>
      <c r="L579" s="26"/>
      <c r="M579" s="26"/>
      <c r="N579" s="26"/>
      <c r="O579" s="26"/>
      <c r="P579" s="26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48"/>
      <c r="AS579" s="23"/>
      <c r="AT579" s="23" t="s">
        <v>1609</v>
      </c>
    </row>
    <row r="580" spans="1:47" s="12" customFormat="1" ht="18.75">
      <c r="A580" s="18">
        <v>578</v>
      </c>
      <c r="B580" s="19">
        <v>3191100356561</v>
      </c>
      <c r="C580" s="28" t="s">
        <v>55</v>
      </c>
      <c r="D580" s="28" t="s">
        <v>1610</v>
      </c>
      <c r="E580" s="28" t="s">
        <v>719</v>
      </c>
      <c r="F580" s="21">
        <v>2</v>
      </c>
      <c r="G580" s="21"/>
      <c r="H580" s="24">
        <v>14</v>
      </c>
      <c r="I580" s="20"/>
      <c r="J580" s="21"/>
      <c r="K580" s="26"/>
      <c r="L580" s="26"/>
      <c r="M580" s="26"/>
      <c r="N580" s="26"/>
      <c r="O580" s="26"/>
      <c r="P580" s="26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48"/>
      <c r="AS580" s="23"/>
      <c r="AT580" s="23"/>
    </row>
    <row r="581" spans="1:47" s="12" customFormat="1" ht="18.75">
      <c r="A581" s="18">
        <v>579</v>
      </c>
      <c r="B581" s="19">
        <v>3440800140576</v>
      </c>
      <c r="C581" s="28" t="s">
        <v>50</v>
      </c>
      <c r="D581" s="28" t="s">
        <v>268</v>
      </c>
      <c r="E581" s="28" t="s">
        <v>1611</v>
      </c>
      <c r="F581" s="21">
        <v>1</v>
      </c>
      <c r="G581" s="21"/>
      <c r="H581" s="24">
        <v>14</v>
      </c>
      <c r="I581" s="20"/>
      <c r="J581" s="21"/>
      <c r="K581" s="26"/>
      <c r="L581" s="26"/>
      <c r="M581" s="26"/>
      <c r="N581" s="26"/>
      <c r="O581" s="26"/>
      <c r="P581" s="26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48"/>
      <c r="AS581" s="23"/>
      <c r="AT581" s="23"/>
    </row>
    <row r="582" spans="1:47" s="12" customFormat="1" ht="21" customHeight="1">
      <c r="A582" s="18">
        <v>580</v>
      </c>
      <c r="B582" s="19">
        <v>5191100055541</v>
      </c>
      <c r="C582" s="28" t="s">
        <v>55</v>
      </c>
      <c r="D582" s="28" t="s">
        <v>381</v>
      </c>
      <c r="E582" s="28" t="s">
        <v>1662</v>
      </c>
      <c r="F582" s="21">
        <v>2</v>
      </c>
      <c r="G582" s="21"/>
      <c r="H582" s="24">
        <v>14</v>
      </c>
      <c r="I582" s="28" t="s">
        <v>706</v>
      </c>
      <c r="J582" s="21">
        <v>1785</v>
      </c>
      <c r="K582" s="26">
        <v>0</v>
      </c>
      <c r="L582" s="26">
        <v>0</v>
      </c>
      <c r="M582" s="26">
        <v>0</v>
      </c>
      <c r="N582" s="26">
        <v>0</v>
      </c>
      <c r="O582" s="26">
        <v>1</v>
      </c>
      <c r="P582" s="26">
        <v>0</v>
      </c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3"/>
      <c r="AS582" s="23"/>
      <c r="AT582" s="23"/>
    </row>
    <row r="583" spans="1:47" s="12" customFormat="1" ht="18.75">
      <c r="A583" s="18">
        <v>581</v>
      </c>
      <c r="B583" s="209">
        <v>3191100370785</v>
      </c>
      <c r="C583" s="210" t="s">
        <v>50</v>
      </c>
      <c r="D583" s="210" t="s">
        <v>1758</v>
      </c>
      <c r="E583" s="210" t="s">
        <v>1759</v>
      </c>
      <c r="F583" s="179">
        <v>1</v>
      </c>
      <c r="G583" s="179">
        <v>54</v>
      </c>
      <c r="H583" s="221">
        <v>10</v>
      </c>
      <c r="I583" s="210" t="s">
        <v>706</v>
      </c>
      <c r="J583" s="179" t="s">
        <v>705</v>
      </c>
      <c r="K583" s="29">
        <v>0</v>
      </c>
      <c r="L583" s="29">
        <v>0</v>
      </c>
      <c r="M583" s="29">
        <v>1</v>
      </c>
      <c r="N583" s="29">
        <v>0</v>
      </c>
      <c r="O583" s="29">
        <v>0</v>
      </c>
      <c r="P583" s="29">
        <v>0</v>
      </c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48">
        <v>1</v>
      </c>
      <c r="AS583" s="48"/>
      <c r="AT583" s="48" t="s">
        <v>2037</v>
      </c>
      <c r="AU583" s="12" t="s">
        <v>1716</v>
      </c>
    </row>
    <row r="584" spans="1:47" s="12" customFormat="1" ht="18.75">
      <c r="A584" s="18">
        <v>582</v>
      </c>
      <c r="B584" s="19">
        <v>3101800381666</v>
      </c>
      <c r="C584" s="28" t="s">
        <v>64</v>
      </c>
      <c r="D584" s="28" t="s">
        <v>1292</v>
      </c>
      <c r="E584" s="28" t="s">
        <v>1760</v>
      </c>
      <c r="F584" s="21">
        <v>2</v>
      </c>
      <c r="G584" s="21">
        <v>50</v>
      </c>
      <c r="H584" s="24">
        <v>10</v>
      </c>
      <c r="I584" s="28" t="s">
        <v>706</v>
      </c>
      <c r="J584" s="21" t="s">
        <v>705</v>
      </c>
      <c r="K584" s="26">
        <v>0</v>
      </c>
      <c r="L584" s="26">
        <v>0</v>
      </c>
      <c r="M584" s="26">
        <v>1</v>
      </c>
      <c r="N584" s="26">
        <v>0</v>
      </c>
      <c r="O584" s="26">
        <v>0</v>
      </c>
      <c r="P584" s="26">
        <v>0</v>
      </c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3">
        <v>1</v>
      </c>
      <c r="AS584" s="23"/>
      <c r="AT584" s="23"/>
      <c r="AU584" s="12" t="s">
        <v>1716</v>
      </c>
    </row>
    <row r="585" spans="1:47" s="12" customFormat="1" ht="18.75">
      <c r="A585" s="18">
        <v>583</v>
      </c>
      <c r="B585" s="19">
        <v>3302000353021</v>
      </c>
      <c r="C585" s="28" t="s">
        <v>50</v>
      </c>
      <c r="D585" s="28" t="s">
        <v>913</v>
      </c>
      <c r="E585" s="28" t="s">
        <v>1020</v>
      </c>
      <c r="F585" s="21">
        <v>1</v>
      </c>
      <c r="G585" s="21">
        <v>45</v>
      </c>
      <c r="H585" s="24">
        <v>10</v>
      </c>
      <c r="I585" s="28" t="s">
        <v>706</v>
      </c>
      <c r="J585" s="21" t="s">
        <v>705</v>
      </c>
      <c r="K585" s="26">
        <v>0</v>
      </c>
      <c r="L585" s="26">
        <v>1</v>
      </c>
      <c r="M585" s="26">
        <v>0</v>
      </c>
      <c r="N585" s="26">
        <v>0</v>
      </c>
      <c r="O585" s="26">
        <v>0</v>
      </c>
      <c r="P585" s="26">
        <v>0</v>
      </c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3">
        <v>1</v>
      </c>
      <c r="AS585" s="23"/>
      <c r="AT585" s="23"/>
      <c r="AU585" s="12" t="s">
        <v>1716</v>
      </c>
    </row>
    <row r="586" spans="1:47" s="12" customFormat="1" ht="18.75">
      <c r="A586" s="18">
        <v>584</v>
      </c>
      <c r="B586" s="19">
        <v>3300900878861</v>
      </c>
      <c r="C586" s="28" t="s">
        <v>50</v>
      </c>
      <c r="D586" s="28" t="s">
        <v>636</v>
      </c>
      <c r="E586" s="28" t="s">
        <v>622</v>
      </c>
      <c r="F586" s="21">
        <v>1</v>
      </c>
      <c r="G586" s="21"/>
      <c r="H586" s="24">
        <v>8</v>
      </c>
      <c r="I586" s="28" t="s">
        <v>706</v>
      </c>
      <c r="J586" s="21" t="s">
        <v>705</v>
      </c>
      <c r="K586" s="26">
        <v>0</v>
      </c>
      <c r="L586" s="26">
        <v>0</v>
      </c>
      <c r="M586" s="26">
        <v>1</v>
      </c>
      <c r="N586" s="26">
        <v>0</v>
      </c>
      <c r="O586" s="26">
        <v>0</v>
      </c>
      <c r="P586" s="26">
        <v>0</v>
      </c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3"/>
      <c r="AS586" s="23"/>
      <c r="AT586" s="23"/>
    </row>
    <row r="587" spans="1:47" s="12" customFormat="1" ht="18.75">
      <c r="A587" s="18">
        <v>585</v>
      </c>
      <c r="B587" s="209">
        <v>3300400645272</v>
      </c>
      <c r="C587" s="210" t="s">
        <v>55</v>
      </c>
      <c r="D587" s="210" t="s">
        <v>1917</v>
      </c>
      <c r="E587" s="210" t="s">
        <v>1918</v>
      </c>
      <c r="F587" s="179">
        <v>2</v>
      </c>
      <c r="G587" s="179"/>
      <c r="H587" s="221">
        <v>8</v>
      </c>
      <c r="I587" s="210" t="s">
        <v>706</v>
      </c>
      <c r="J587" s="179" t="s">
        <v>705</v>
      </c>
      <c r="K587" s="29">
        <v>0</v>
      </c>
      <c r="L587" s="29">
        <v>0</v>
      </c>
      <c r="M587" s="29">
        <v>1</v>
      </c>
      <c r="N587" s="29">
        <v>0</v>
      </c>
      <c r="O587" s="29">
        <v>0</v>
      </c>
      <c r="P587" s="29">
        <v>0</v>
      </c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48"/>
      <c r="AS587" s="48"/>
      <c r="AT587" s="48" t="s">
        <v>2030</v>
      </c>
    </row>
    <row r="588" spans="1:47" s="12" customFormat="1" ht="18.75">
      <c r="A588" s="18">
        <v>586</v>
      </c>
      <c r="B588" s="19">
        <v>1209301055321</v>
      </c>
      <c r="C588" s="28" t="s">
        <v>50</v>
      </c>
      <c r="D588" s="28" t="s">
        <v>2024</v>
      </c>
      <c r="E588" s="28" t="s">
        <v>2025</v>
      </c>
      <c r="F588" s="21">
        <v>1</v>
      </c>
      <c r="G588" s="21">
        <v>249</v>
      </c>
      <c r="H588" s="24">
        <v>7</v>
      </c>
      <c r="I588" s="28" t="s">
        <v>706</v>
      </c>
      <c r="J588" s="21" t="s">
        <v>705</v>
      </c>
      <c r="K588" s="26">
        <v>0</v>
      </c>
      <c r="L588" s="26">
        <v>0</v>
      </c>
      <c r="M588" s="26">
        <v>0</v>
      </c>
      <c r="N588" s="26">
        <v>1</v>
      </c>
      <c r="O588" s="26">
        <v>0</v>
      </c>
      <c r="P588" s="26">
        <v>0</v>
      </c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3"/>
      <c r="AS588" s="23"/>
      <c r="AT588" s="23"/>
    </row>
    <row r="589" spans="1:47" s="12" customFormat="1" ht="18.75">
      <c r="A589" s="18">
        <v>587</v>
      </c>
      <c r="B589" s="19">
        <v>3310101748789</v>
      </c>
      <c r="C589" s="20" t="s">
        <v>55</v>
      </c>
      <c r="D589" s="20" t="s">
        <v>772</v>
      </c>
      <c r="E589" s="20" t="s">
        <v>773</v>
      </c>
      <c r="F589" s="21">
        <v>2</v>
      </c>
      <c r="G589" s="21"/>
      <c r="H589" s="22">
        <v>1</v>
      </c>
      <c r="I589" s="20" t="s">
        <v>706</v>
      </c>
      <c r="J589" s="21" t="s">
        <v>578</v>
      </c>
      <c r="K589" s="21">
        <v>0</v>
      </c>
      <c r="L589" s="21">
        <v>0</v>
      </c>
      <c r="M589" s="21">
        <v>1</v>
      </c>
      <c r="N589" s="21">
        <v>0</v>
      </c>
      <c r="O589" s="21">
        <v>0</v>
      </c>
      <c r="P589" s="21">
        <v>0</v>
      </c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</row>
    <row r="590" spans="1:47" s="12" customFormat="1" ht="18.75">
      <c r="A590" s="18">
        <v>588</v>
      </c>
      <c r="B590" s="19">
        <v>3191100437090</v>
      </c>
      <c r="C590" s="20" t="s">
        <v>50</v>
      </c>
      <c r="D590" s="20" t="s">
        <v>171</v>
      </c>
      <c r="E590" s="20" t="s">
        <v>776</v>
      </c>
      <c r="F590" s="21">
        <v>1</v>
      </c>
      <c r="G590" s="21"/>
      <c r="H590" s="22">
        <v>1</v>
      </c>
      <c r="I590" s="20" t="s">
        <v>706</v>
      </c>
      <c r="J590" s="21" t="s">
        <v>578</v>
      </c>
      <c r="K590" s="21">
        <v>0</v>
      </c>
      <c r="L590" s="21">
        <v>0</v>
      </c>
      <c r="M590" s="21">
        <v>1</v>
      </c>
      <c r="N590" s="21">
        <v>0</v>
      </c>
      <c r="O590" s="21">
        <v>0</v>
      </c>
      <c r="P590" s="21">
        <v>0</v>
      </c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</row>
    <row r="591" spans="1:47" s="12" customFormat="1" ht="18.75">
      <c r="A591" s="18">
        <v>589</v>
      </c>
      <c r="B591" s="19">
        <v>3191100521155</v>
      </c>
      <c r="C591" s="20" t="s">
        <v>50</v>
      </c>
      <c r="D591" s="20" t="s">
        <v>783</v>
      </c>
      <c r="E591" s="20" t="s">
        <v>784</v>
      </c>
      <c r="F591" s="21">
        <v>1</v>
      </c>
      <c r="G591" s="21"/>
      <c r="H591" s="22">
        <v>1</v>
      </c>
      <c r="I591" s="20" t="s">
        <v>706</v>
      </c>
      <c r="J591" s="21" t="s">
        <v>578</v>
      </c>
      <c r="K591" s="21">
        <v>0</v>
      </c>
      <c r="L591" s="21">
        <v>0</v>
      </c>
      <c r="M591" s="21">
        <v>1</v>
      </c>
      <c r="N591" s="21">
        <v>0</v>
      </c>
      <c r="O591" s="21">
        <v>0</v>
      </c>
      <c r="P591" s="21">
        <v>0</v>
      </c>
      <c r="Q591" s="27"/>
      <c r="R591" s="27"/>
      <c r="S591" s="27"/>
      <c r="T591" s="27"/>
      <c r="U591" s="25">
        <v>1</v>
      </c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5">
        <v>1</v>
      </c>
      <c r="AQ591" s="27"/>
      <c r="AR591" s="23"/>
      <c r="AS591" s="23"/>
      <c r="AT591" s="23"/>
    </row>
    <row r="592" spans="1:47" s="12" customFormat="1" ht="18.75">
      <c r="A592" s="18">
        <v>590</v>
      </c>
      <c r="B592" s="19">
        <v>3191100436328</v>
      </c>
      <c r="C592" s="20" t="s">
        <v>50</v>
      </c>
      <c r="D592" s="20" t="s">
        <v>792</v>
      </c>
      <c r="E592" s="20" t="s">
        <v>793</v>
      </c>
      <c r="F592" s="21">
        <v>1</v>
      </c>
      <c r="G592" s="21"/>
      <c r="H592" s="22">
        <v>1</v>
      </c>
      <c r="I592" s="20" t="s">
        <v>706</v>
      </c>
      <c r="J592" s="21" t="s">
        <v>578</v>
      </c>
      <c r="K592" s="21">
        <v>0</v>
      </c>
      <c r="L592" s="21">
        <v>0</v>
      </c>
      <c r="M592" s="21">
        <v>1</v>
      </c>
      <c r="N592" s="21">
        <v>0</v>
      </c>
      <c r="O592" s="21">
        <v>0</v>
      </c>
      <c r="P592" s="21">
        <v>0</v>
      </c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</row>
    <row r="593" spans="1:47" s="12" customFormat="1" ht="18.75">
      <c r="A593" s="18">
        <v>591</v>
      </c>
      <c r="B593" s="19">
        <v>3191100440023</v>
      </c>
      <c r="C593" s="20" t="s">
        <v>64</v>
      </c>
      <c r="D593" s="28" t="s">
        <v>1924</v>
      </c>
      <c r="E593" s="20" t="s">
        <v>803</v>
      </c>
      <c r="F593" s="21">
        <v>2</v>
      </c>
      <c r="G593" s="21"/>
      <c r="H593" s="22">
        <v>1</v>
      </c>
      <c r="I593" s="20" t="s">
        <v>706</v>
      </c>
      <c r="J593" s="21" t="s">
        <v>578</v>
      </c>
      <c r="K593" s="21">
        <v>0</v>
      </c>
      <c r="L593" s="21">
        <v>0</v>
      </c>
      <c r="M593" s="21">
        <v>1</v>
      </c>
      <c r="N593" s="21">
        <v>0</v>
      </c>
      <c r="O593" s="21">
        <v>0</v>
      </c>
      <c r="P593" s="21">
        <v>0</v>
      </c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 t="s">
        <v>1923</v>
      </c>
    </row>
    <row r="594" spans="1:47" s="12" customFormat="1" ht="18.75">
      <c r="A594" s="18">
        <v>592</v>
      </c>
      <c r="B594" s="19">
        <v>3110101069824</v>
      </c>
      <c r="C594" s="20" t="s">
        <v>64</v>
      </c>
      <c r="D594" s="20" t="s">
        <v>212</v>
      </c>
      <c r="E594" s="20" t="s">
        <v>809</v>
      </c>
      <c r="F594" s="21">
        <v>2</v>
      </c>
      <c r="G594" s="21"/>
      <c r="H594" s="22">
        <v>1</v>
      </c>
      <c r="I594" s="20" t="s">
        <v>706</v>
      </c>
      <c r="J594" s="21" t="s">
        <v>578</v>
      </c>
      <c r="K594" s="21">
        <v>0</v>
      </c>
      <c r="L594" s="21">
        <v>0</v>
      </c>
      <c r="M594" s="21">
        <v>1</v>
      </c>
      <c r="N594" s="21">
        <v>0</v>
      </c>
      <c r="O594" s="21">
        <v>0</v>
      </c>
      <c r="P594" s="21">
        <v>0</v>
      </c>
      <c r="Q594" s="27"/>
      <c r="R594" s="27"/>
      <c r="S594" s="27"/>
      <c r="T594" s="27"/>
      <c r="U594" s="25">
        <v>1</v>
      </c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5">
        <v>1</v>
      </c>
      <c r="AQ594" s="27"/>
      <c r="AR594" s="23"/>
      <c r="AS594" s="23"/>
      <c r="AT594" s="23"/>
    </row>
    <row r="595" spans="1:47" s="12" customFormat="1" ht="18.75">
      <c r="A595" s="18">
        <v>593</v>
      </c>
      <c r="B595" s="19">
        <v>3191100433612</v>
      </c>
      <c r="C595" s="20" t="s">
        <v>50</v>
      </c>
      <c r="D595" s="20" t="s">
        <v>810</v>
      </c>
      <c r="E595" s="20" t="s">
        <v>568</v>
      </c>
      <c r="F595" s="21">
        <v>1</v>
      </c>
      <c r="G595" s="21"/>
      <c r="H595" s="22">
        <v>1</v>
      </c>
      <c r="I595" s="20" t="s">
        <v>706</v>
      </c>
      <c r="J595" s="21" t="s">
        <v>578</v>
      </c>
      <c r="K595" s="21">
        <v>0</v>
      </c>
      <c r="L595" s="21">
        <v>1</v>
      </c>
      <c r="M595" s="21">
        <v>0</v>
      </c>
      <c r="N595" s="21">
        <v>0</v>
      </c>
      <c r="O595" s="21">
        <v>0</v>
      </c>
      <c r="P595" s="21">
        <v>0</v>
      </c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</row>
    <row r="596" spans="1:47" s="12" customFormat="1" ht="18.75">
      <c r="A596" s="18">
        <v>594</v>
      </c>
      <c r="B596" s="19">
        <v>1120100058091</v>
      </c>
      <c r="C596" s="20" t="s">
        <v>64</v>
      </c>
      <c r="D596" s="20" t="s">
        <v>817</v>
      </c>
      <c r="E596" s="20" t="s">
        <v>818</v>
      </c>
      <c r="F596" s="21">
        <v>2</v>
      </c>
      <c r="G596" s="21"/>
      <c r="H596" s="22">
        <v>1</v>
      </c>
      <c r="I596" s="20" t="s">
        <v>706</v>
      </c>
      <c r="J596" s="21" t="s">
        <v>578</v>
      </c>
      <c r="K596" s="21">
        <v>1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</row>
    <row r="597" spans="1:47" s="12" customFormat="1" ht="18.75">
      <c r="A597" s="18">
        <v>595</v>
      </c>
      <c r="B597" s="19">
        <v>5191100025847</v>
      </c>
      <c r="C597" s="20" t="s">
        <v>64</v>
      </c>
      <c r="D597" s="20" t="s">
        <v>819</v>
      </c>
      <c r="E597" s="20" t="s">
        <v>820</v>
      </c>
      <c r="F597" s="21">
        <v>2</v>
      </c>
      <c r="G597" s="21"/>
      <c r="H597" s="22">
        <v>1</v>
      </c>
      <c r="I597" s="20" t="s">
        <v>706</v>
      </c>
      <c r="J597" s="21" t="s">
        <v>578</v>
      </c>
      <c r="K597" s="21">
        <v>0</v>
      </c>
      <c r="L597" s="21">
        <v>0</v>
      </c>
      <c r="M597" s="21">
        <v>0</v>
      </c>
      <c r="N597" s="21">
        <v>0</v>
      </c>
      <c r="O597" s="21">
        <v>1</v>
      </c>
      <c r="P597" s="21">
        <v>0</v>
      </c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</row>
    <row r="598" spans="1:47" s="12" customFormat="1" ht="18.75">
      <c r="A598" s="18">
        <v>596</v>
      </c>
      <c r="B598" s="19">
        <v>3191100441356</v>
      </c>
      <c r="C598" s="20" t="s">
        <v>55</v>
      </c>
      <c r="D598" s="20" t="s">
        <v>823</v>
      </c>
      <c r="E598" s="20" t="s">
        <v>824</v>
      </c>
      <c r="F598" s="21">
        <v>2</v>
      </c>
      <c r="G598" s="21"/>
      <c r="H598" s="22">
        <v>1</v>
      </c>
      <c r="I598" s="20" t="s">
        <v>706</v>
      </c>
      <c r="J598" s="21" t="s">
        <v>578</v>
      </c>
      <c r="K598" s="21">
        <v>0</v>
      </c>
      <c r="L598" s="21">
        <v>0</v>
      </c>
      <c r="M598" s="21">
        <v>1</v>
      </c>
      <c r="N598" s="21">
        <v>0</v>
      </c>
      <c r="O598" s="21">
        <v>0</v>
      </c>
      <c r="P598" s="21">
        <v>0</v>
      </c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</row>
    <row r="599" spans="1:47" s="12" customFormat="1" ht="18.75">
      <c r="A599" s="18">
        <v>597</v>
      </c>
      <c r="B599" s="19">
        <v>3191100433515</v>
      </c>
      <c r="C599" s="20" t="s">
        <v>64</v>
      </c>
      <c r="D599" s="20" t="s">
        <v>825</v>
      </c>
      <c r="E599" s="20" t="s">
        <v>826</v>
      </c>
      <c r="F599" s="21">
        <v>2</v>
      </c>
      <c r="G599" s="21"/>
      <c r="H599" s="22">
        <v>1</v>
      </c>
      <c r="I599" s="20" t="s">
        <v>706</v>
      </c>
      <c r="J599" s="21" t="s">
        <v>578</v>
      </c>
      <c r="K599" s="21">
        <v>0</v>
      </c>
      <c r="L599" s="21">
        <v>0</v>
      </c>
      <c r="M599" s="21">
        <v>1</v>
      </c>
      <c r="N599" s="21">
        <v>0</v>
      </c>
      <c r="O599" s="21">
        <v>0</v>
      </c>
      <c r="P599" s="21">
        <v>0</v>
      </c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</row>
    <row r="600" spans="1:47" s="12" customFormat="1" ht="18.75">
      <c r="A600" s="18">
        <v>598</v>
      </c>
      <c r="B600" s="19">
        <v>3191100441437</v>
      </c>
      <c r="C600" s="20" t="s">
        <v>55</v>
      </c>
      <c r="D600" s="20" t="s">
        <v>250</v>
      </c>
      <c r="E600" s="20" t="s">
        <v>843</v>
      </c>
      <c r="F600" s="21">
        <v>2</v>
      </c>
      <c r="G600" s="21"/>
      <c r="H600" s="22">
        <v>1</v>
      </c>
      <c r="I600" s="20" t="s">
        <v>706</v>
      </c>
      <c r="J600" s="21" t="s">
        <v>578</v>
      </c>
      <c r="K600" s="21">
        <v>0</v>
      </c>
      <c r="L600" s="21">
        <v>0</v>
      </c>
      <c r="M600" s="21">
        <v>1</v>
      </c>
      <c r="N600" s="21">
        <v>0</v>
      </c>
      <c r="O600" s="21">
        <v>0</v>
      </c>
      <c r="P600" s="21">
        <v>0</v>
      </c>
      <c r="Q600" s="25"/>
      <c r="R600" s="25"/>
      <c r="S600" s="25"/>
      <c r="T600" s="25"/>
      <c r="U600" s="25">
        <v>1</v>
      </c>
      <c r="V600" s="25">
        <v>1</v>
      </c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>
        <v>1</v>
      </c>
      <c r="AQ600" s="25"/>
      <c r="AR600" s="23"/>
      <c r="AS600" s="23"/>
      <c r="AT600" s="23"/>
    </row>
    <row r="601" spans="1:47" s="12" customFormat="1" ht="18.75">
      <c r="A601" s="18">
        <v>599</v>
      </c>
      <c r="B601" s="19">
        <v>3191100434554</v>
      </c>
      <c r="C601" s="20" t="s">
        <v>50</v>
      </c>
      <c r="D601" s="20" t="s">
        <v>848</v>
      </c>
      <c r="E601" s="20" t="s">
        <v>849</v>
      </c>
      <c r="F601" s="21">
        <v>1</v>
      </c>
      <c r="G601" s="21"/>
      <c r="H601" s="22">
        <v>1</v>
      </c>
      <c r="I601" s="20" t="s">
        <v>706</v>
      </c>
      <c r="J601" s="21" t="s">
        <v>578</v>
      </c>
      <c r="K601" s="21">
        <v>0</v>
      </c>
      <c r="L601" s="21">
        <v>0</v>
      </c>
      <c r="M601" s="21">
        <v>1</v>
      </c>
      <c r="N601" s="21">
        <v>0</v>
      </c>
      <c r="O601" s="21">
        <v>0</v>
      </c>
      <c r="P601" s="21">
        <v>0</v>
      </c>
      <c r="Q601" s="25"/>
      <c r="R601" s="25"/>
      <c r="S601" s="25"/>
      <c r="T601" s="25"/>
      <c r="U601" s="25"/>
      <c r="V601" s="25"/>
      <c r="W601" s="25"/>
      <c r="X601" s="25">
        <v>1</v>
      </c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>
        <v>1</v>
      </c>
      <c r="AQ601" s="25"/>
      <c r="AR601" s="23"/>
      <c r="AS601" s="23"/>
      <c r="AT601" s="23"/>
    </row>
    <row r="602" spans="1:47" s="12" customFormat="1" ht="18.75">
      <c r="A602" s="18">
        <v>600</v>
      </c>
      <c r="B602" s="52">
        <v>3191100437341</v>
      </c>
      <c r="C602" s="23" t="s">
        <v>50</v>
      </c>
      <c r="D602" s="23" t="s">
        <v>161</v>
      </c>
      <c r="E602" s="23" t="s">
        <v>116</v>
      </c>
      <c r="F602" s="26">
        <v>1</v>
      </c>
      <c r="G602" s="26"/>
      <c r="H602" s="40">
        <v>1</v>
      </c>
      <c r="I602" s="23" t="s">
        <v>706</v>
      </c>
      <c r="J602" s="21" t="s">
        <v>578</v>
      </c>
      <c r="K602" s="21">
        <v>0</v>
      </c>
      <c r="L602" s="21">
        <v>1</v>
      </c>
      <c r="M602" s="21">
        <v>0</v>
      </c>
      <c r="N602" s="21">
        <v>0</v>
      </c>
      <c r="O602" s="21">
        <v>0</v>
      </c>
      <c r="P602" s="21">
        <v>0</v>
      </c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3"/>
      <c r="AS602" s="23"/>
      <c r="AT602" s="23"/>
    </row>
    <row r="603" spans="1:47" s="12" customFormat="1" ht="18.75">
      <c r="A603" s="18">
        <v>601</v>
      </c>
      <c r="B603" s="19">
        <v>3191100433329</v>
      </c>
      <c r="C603" s="28" t="s">
        <v>50</v>
      </c>
      <c r="D603" s="28" t="s">
        <v>1502</v>
      </c>
      <c r="E603" s="28" t="s">
        <v>1503</v>
      </c>
      <c r="F603" s="21">
        <v>1</v>
      </c>
      <c r="G603" s="21"/>
      <c r="H603" s="24">
        <v>1</v>
      </c>
      <c r="I603" s="28" t="s">
        <v>706</v>
      </c>
      <c r="J603" s="21" t="s">
        <v>578</v>
      </c>
      <c r="K603" s="21">
        <v>0</v>
      </c>
      <c r="L603" s="21">
        <v>0</v>
      </c>
      <c r="M603" s="21">
        <v>1</v>
      </c>
      <c r="N603" s="21">
        <v>0</v>
      </c>
      <c r="O603" s="21">
        <v>0</v>
      </c>
      <c r="P603" s="21">
        <v>0</v>
      </c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3"/>
      <c r="AS603" s="23"/>
      <c r="AT603" s="23"/>
    </row>
    <row r="604" spans="1:47" s="12" customFormat="1" ht="18.75">
      <c r="A604" s="18">
        <v>602</v>
      </c>
      <c r="B604" s="19">
        <v>3191100444665</v>
      </c>
      <c r="C604" s="28" t="s">
        <v>50</v>
      </c>
      <c r="D604" s="28" t="s">
        <v>740</v>
      </c>
      <c r="E604" s="28" t="s">
        <v>622</v>
      </c>
      <c r="F604" s="21">
        <v>1</v>
      </c>
      <c r="G604" s="21"/>
      <c r="H604" s="24">
        <v>1</v>
      </c>
      <c r="I604" s="28" t="s">
        <v>706</v>
      </c>
      <c r="J604" s="21" t="s">
        <v>578</v>
      </c>
      <c r="K604" s="21">
        <v>0</v>
      </c>
      <c r="L604" s="21">
        <v>0</v>
      </c>
      <c r="M604" s="21">
        <v>1</v>
      </c>
      <c r="N604" s="21">
        <v>0</v>
      </c>
      <c r="O604" s="21">
        <v>0</v>
      </c>
      <c r="P604" s="21">
        <v>0</v>
      </c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3"/>
      <c r="AS604" s="23"/>
      <c r="AT604" s="23"/>
    </row>
    <row r="605" spans="1:47" s="12" customFormat="1" ht="18.75">
      <c r="A605" s="18">
        <v>603</v>
      </c>
      <c r="B605" s="526">
        <v>3191100434406</v>
      </c>
      <c r="C605" s="527" t="s">
        <v>50</v>
      </c>
      <c r="D605" s="527" t="s">
        <v>1504</v>
      </c>
      <c r="E605" s="527" t="s">
        <v>1505</v>
      </c>
      <c r="F605" s="528">
        <v>1</v>
      </c>
      <c r="G605" s="528"/>
      <c r="H605" s="529">
        <v>1</v>
      </c>
      <c r="I605" s="527" t="s">
        <v>706</v>
      </c>
      <c r="J605" s="528" t="s">
        <v>578</v>
      </c>
      <c r="K605" s="528">
        <v>0</v>
      </c>
      <c r="L605" s="528">
        <v>0</v>
      </c>
      <c r="M605" s="528">
        <v>1</v>
      </c>
      <c r="N605" s="528">
        <v>0</v>
      </c>
      <c r="O605" s="528">
        <v>0</v>
      </c>
      <c r="P605" s="528">
        <v>0</v>
      </c>
      <c r="Q605" s="530"/>
      <c r="R605" s="530"/>
      <c r="S605" s="530"/>
      <c r="T605" s="530"/>
      <c r="U605" s="530"/>
      <c r="V605" s="530"/>
      <c r="W605" s="530"/>
      <c r="X605" s="530"/>
      <c r="Y605" s="530"/>
      <c r="Z605" s="530"/>
      <c r="AA605" s="530"/>
      <c r="AB605" s="530"/>
      <c r="AC605" s="530"/>
      <c r="AD605" s="530"/>
      <c r="AE605" s="530"/>
      <c r="AF605" s="530"/>
      <c r="AG605" s="530"/>
      <c r="AH605" s="530"/>
      <c r="AI605" s="530"/>
      <c r="AJ605" s="530"/>
      <c r="AK605" s="530"/>
      <c r="AL605" s="530"/>
      <c r="AM605" s="530"/>
      <c r="AN605" s="530"/>
      <c r="AO605" s="530"/>
      <c r="AP605" s="530"/>
      <c r="AQ605" s="530"/>
      <c r="AR605" s="531"/>
      <c r="AS605" s="531"/>
      <c r="AT605" s="531" t="s">
        <v>2074</v>
      </c>
      <c r="AU605" s="12" t="s">
        <v>2019</v>
      </c>
    </row>
    <row r="606" spans="1:47" s="181" customFormat="1" ht="18.75">
      <c r="A606" s="18">
        <v>604</v>
      </c>
      <c r="B606" s="19">
        <v>3191100440112</v>
      </c>
      <c r="C606" s="28" t="s">
        <v>50</v>
      </c>
      <c r="D606" s="28" t="s">
        <v>1677</v>
      </c>
      <c r="E606" s="28" t="s">
        <v>1557</v>
      </c>
      <c r="F606" s="21">
        <v>1</v>
      </c>
      <c r="G606" s="21">
        <v>235</v>
      </c>
      <c r="H606" s="24">
        <v>1</v>
      </c>
      <c r="I606" s="28" t="s">
        <v>706</v>
      </c>
      <c r="J606" s="21">
        <v>1786</v>
      </c>
      <c r="K606" s="26">
        <v>0</v>
      </c>
      <c r="L606" s="26">
        <v>0</v>
      </c>
      <c r="M606" s="26">
        <v>1</v>
      </c>
      <c r="N606" s="26">
        <v>0</v>
      </c>
      <c r="O606" s="26">
        <v>0</v>
      </c>
      <c r="P606" s="26">
        <v>0</v>
      </c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3"/>
      <c r="AS606" s="23"/>
      <c r="AT606" s="23"/>
    </row>
    <row r="607" spans="1:47" s="181" customFormat="1" ht="18.75">
      <c r="A607" s="18">
        <v>605</v>
      </c>
      <c r="B607" s="19">
        <v>3191100444592</v>
      </c>
      <c r="C607" s="28" t="s">
        <v>55</v>
      </c>
      <c r="D607" s="28" t="s">
        <v>432</v>
      </c>
      <c r="E607" s="28" t="s">
        <v>1690</v>
      </c>
      <c r="F607" s="21">
        <v>2</v>
      </c>
      <c r="G607" s="21">
        <v>451</v>
      </c>
      <c r="H607" s="24">
        <v>1</v>
      </c>
      <c r="I607" s="28" t="s">
        <v>706</v>
      </c>
      <c r="J607" s="21">
        <v>1786</v>
      </c>
      <c r="K607" s="26">
        <v>0</v>
      </c>
      <c r="L607" s="26">
        <v>0</v>
      </c>
      <c r="M607" s="26">
        <v>1</v>
      </c>
      <c r="N607" s="26">
        <v>0</v>
      </c>
      <c r="O607" s="26">
        <v>0</v>
      </c>
      <c r="P607" s="26">
        <v>0</v>
      </c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3"/>
      <c r="AS607" s="23"/>
      <c r="AT607" s="23"/>
    </row>
    <row r="608" spans="1:47" s="180" customFormat="1" ht="18.75">
      <c r="A608" s="18">
        <v>606</v>
      </c>
      <c r="B608" s="209">
        <v>3191100434198</v>
      </c>
      <c r="C608" s="210" t="s">
        <v>50</v>
      </c>
      <c r="D608" s="210" t="s">
        <v>1754</v>
      </c>
      <c r="E608" s="210" t="s">
        <v>88</v>
      </c>
      <c r="F608" s="179">
        <v>1</v>
      </c>
      <c r="G608" s="179">
        <v>53</v>
      </c>
      <c r="H608" s="211">
        <v>1</v>
      </c>
      <c r="I608" s="210" t="s">
        <v>706</v>
      </c>
      <c r="J608" s="21">
        <v>1786</v>
      </c>
      <c r="K608" s="179">
        <v>0</v>
      </c>
      <c r="L608" s="179">
        <v>1</v>
      </c>
      <c r="M608" s="179">
        <v>0</v>
      </c>
      <c r="N608" s="179">
        <v>0</v>
      </c>
      <c r="O608" s="179">
        <v>0</v>
      </c>
      <c r="P608" s="179">
        <v>0</v>
      </c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48">
        <v>1</v>
      </c>
      <c r="AS608" s="48"/>
      <c r="AT608" s="23"/>
      <c r="AU608" s="12" t="s">
        <v>1716</v>
      </c>
    </row>
    <row r="609" spans="1:47" s="181" customFormat="1" ht="18.75">
      <c r="A609" s="18">
        <v>607</v>
      </c>
      <c r="B609" s="19">
        <v>3191100434244</v>
      </c>
      <c r="C609" s="28" t="s">
        <v>55</v>
      </c>
      <c r="D609" s="28" t="s">
        <v>1497</v>
      </c>
      <c r="E609" s="28" t="s">
        <v>1678</v>
      </c>
      <c r="F609" s="182">
        <v>2</v>
      </c>
      <c r="G609" s="182" t="s">
        <v>1679</v>
      </c>
      <c r="H609" s="24">
        <v>1</v>
      </c>
      <c r="I609" s="28" t="s">
        <v>706</v>
      </c>
      <c r="J609" s="21">
        <v>1786</v>
      </c>
      <c r="K609" s="26">
        <v>0</v>
      </c>
      <c r="L609" s="26">
        <v>0</v>
      </c>
      <c r="M609" s="26">
        <v>1</v>
      </c>
      <c r="N609" s="26">
        <v>0</v>
      </c>
      <c r="O609" s="26">
        <v>0</v>
      </c>
      <c r="P609" s="26">
        <v>0</v>
      </c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3"/>
      <c r="AS609" s="23"/>
      <c r="AT609" s="23"/>
    </row>
    <row r="610" spans="1:47" s="181" customFormat="1" ht="18.75">
      <c r="A610" s="18">
        <v>608</v>
      </c>
      <c r="B610" s="19">
        <v>1309800134528</v>
      </c>
      <c r="C610" s="28" t="s">
        <v>50</v>
      </c>
      <c r="D610" s="28" t="s">
        <v>642</v>
      </c>
      <c r="E610" s="28" t="s">
        <v>1925</v>
      </c>
      <c r="F610" s="182">
        <v>1</v>
      </c>
      <c r="G610" s="182"/>
      <c r="H610" s="24">
        <v>1</v>
      </c>
      <c r="I610" s="28" t="s">
        <v>706</v>
      </c>
      <c r="J610" s="21">
        <v>1786</v>
      </c>
      <c r="K610" s="26">
        <v>0</v>
      </c>
      <c r="L610" s="26">
        <v>0</v>
      </c>
      <c r="M610" s="26">
        <v>1</v>
      </c>
      <c r="N610" s="26">
        <v>0</v>
      </c>
      <c r="O610" s="26">
        <v>0</v>
      </c>
      <c r="P610" s="26">
        <v>0</v>
      </c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3"/>
      <c r="AS610" s="23"/>
      <c r="AT610" s="23"/>
    </row>
    <row r="611" spans="1:47" s="12" customFormat="1" ht="18.75">
      <c r="A611" s="18">
        <v>609</v>
      </c>
      <c r="B611" s="19">
        <v>1309800222991</v>
      </c>
      <c r="C611" s="28" t="s">
        <v>64</v>
      </c>
      <c r="D611" s="28" t="s">
        <v>1926</v>
      </c>
      <c r="E611" s="28" t="s">
        <v>1927</v>
      </c>
      <c r="F611" s="21">
        <v>2</v>
      </c>
      <c r="G611" s="21"/>
      <c r="H611" s="24">
        <v>1</v>
      </c>
      <c r="I611" s="28" t="s">
        <v>706</v>
      </c>
      <c r="J611" s="21" t="s">
        <v>578</v>
      </c>
      <c r="K611" s="21">
        <v>0</v>
      </c>
      <c r="L611" s="21">
        <v>1</v>
      </c>
      <c r="M611" s="21">
        <v>0</v>
      </c>
      <c r="N611" s="21">
        <v>0</v>
      </c>
      <c r="O611" s="21">
        <v>0</v>
      </c>
      <c r="P611" s="21">
        <v>0</v>
      </c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3"/>
      <c r="AS611" s="23"/>
      <c r="AT611" s="23"/>
    </row>
    <row r="612" spans="1:47" s="12" customFormat="1" ht="18.75">
      <c r="A612" s="18">
        <v>610</v>
      </c>
      <c r="B612" s="19">
        <v>5191100055568</v>
      </c>
      <c r="C612" s="28" t="s">
        <v>64</v>
      </c>
      <c r="D612" s="28" t="s">
        <v>281</v>
      </c>
      <c r="E612" s="28" t="s">
        <v>1928</v>
      </c>
      <c r="F612" s="21">
        <v>2</v>
      </c>
      <c r="G612" s="21"/>
      <c r="H612" s="24">
        <v>1</v>
      </c>
      <c r="I612" s="28" t="s">
        <v>706</v>
      </c>
      <c r="J612" s="21" t="s">
        <v>578</v>
      </c>
      <c r="K612" s="21">
        <v>0</v>
      </c>
      <c r="L612" s="21">
        <v>0</v>
      </c>
      <c r="M612" s="21">
        <v>1</v>
      </c>
      <c r="N612" s="21">
        <v>0</v>
      </c>
      <c r="O612" s="21">
        <v>0</v>
      </c>
      <c r="P612" s="21">
        <v>0</v>
      </c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3"/>
      <c r="AS612" s="23"/>
      <c r="AT612" s="23"/>
    </row>
    <row r="613" spans="1:47" s="12" customFormat="1" ht="18.75">
      <c r="A613" s="18">
        <v>611</v>
      </c>
      <c r="B613" s="19">
        <v>3309800036727</v>
      </c>
      <c r="C613" s="28" t="s">
        <v>55</v>
      </c>
      <c r="D613" s="28" t="s">
        <v>810</v>
      </c>
      <c r="E613" s="28" t="s">
        <v>1929</v>
      </c>
      <c r="F613" s="21">
        <v>2</v>
      </c>
      <c r="G613" s="21"/>
      <c r="H613" s="24">
        <v>1</v>
      </c>
      <c r="I613" s="28" t="s">
        <v>706</v>
      </c>
      <c r="J613" s="21" t="s">
        <v>578</v>
      </c>
      <c r="K613" s="21">
        <v>0</v>
      </c>
      <c r="L613" s="21">
        <v>1</v>
      </c>
      <c r="M613" s="21">
        <v>0</v>
      </c>
      <c r="N613" s="21">
        <v>0</v>
      </c>
      <c r="O613" s="21">
        <v>0</v>
      </c>
      <c r="P613" s="21">
        <v>0</v>
      </c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3"/>
      <c r="AS613" s="23"/>
      <c r="AT613" s="23"/>
    </row>
    <row r="614" spans="1:47" s="12" customFormat="1" ht="18.75">
      <c r="A614" s="18">
        <v>612</v>
      </c>
      <c r="B614" s="19">
        <v>3191100439751</v>
      </c>
      <c r="C614" s="28" t="s">
        <v>55</v>
      </c>
      <c r="D614" s="28" t="s">
        <v>1930</v>
      </c>
      <c r="E614" s="28" t="s">
        <v>1931</v>
      </c>
      <c r="F614" s="21">
        <v>2</v>
      </c>
      <c r="G614" s="21"/>
      <c r="H614" s="24">
        <v>1</v>
      </c>
      <c r="I614" s="28" t="s">
        <v>706</v>
      </c>
      <c r="J614" s="21" t="s">
        <v>578</v>
      </c>
      <c r="K614" s="21">
        <v>0</v>
      </c>
      <c r="L614" s="21">
        <v>1</v>
      </c>
      <c r="M614" s="21">
        <v>0</v>
      </c>
      <c r="N614" s="21">
        <v>0</v>
      </c>
      <c r="O614" s="21">
        <v>0</v>
      </c>
      <c r="P614" s="21">
        <v>0</v>
      </c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3"/>
      <c r="AS614" s="23"/>
      <c r="AT614" s="23"/>
    </row>
    <row r="615" spans="1:47" s="12" customFormat="1" ht="18.75">
      <c r="A615" s="18">
        <v>613</v>
      </c>
      <c r="B615" s="19">
        <v>1709800253370</v>
      </c>
      <c r="C615" s="28" t="s">
        <v>90</v>
      </c>
      <c r="D615" s="28" t="s">
        <v>1932</v>
      </c>
      <c r="E615" s="28" t="s">
        <v>1933</v>
      </c>
      <c r="F615" s="21">
        <v>2</v>
      </c>
      <c r="G615" s="21"/>
      <c r="H615" s="24">
        <v>1</v>
      </c>
      <c r="I615" s="28" t="s">
        <v>706</v>
      </c>
      <c r="J615" s="21" t="s">
        <v>578</v>
      </c>
      <c r="K615" s="21">
        <v>0</v>
      </c>
      <c r="L615" s="21">
        <v>0</v>
      </c>
      <c r="M615" s="21">
        <v>1</v>
      </c>
      <c r="N615" s="21">
        <v>0</v>
      </c>
      <c r="O615" s="21">
        <v>0</v>
      </c>
      <c r="P615" s="21">
        <v>0</v>
      </c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3"/>
      <c r="AS615" s="23"/>
      <c r="AT615" s="23"/>
    </row>
    <row r="616" spans="1:47" s="12" customFormat="1" ht="18.75">
      <c r="A616" s="18">
        <v>614</v>
      </c>
      <c r="B616" s="19">
        <v>3301300378559</v>
      </c>
      <c r="C616" s="20" t="s">
        <v>64</v>
      </c>
      <c r="D616" s="20" t="s">
        <v>788</v>
      </c>
      <c r="E616" s="20" t="s">
        <v>789</v>
      </c>
      <c r="F616" s="21">
        <v>2</v>
      </c>
      <c r="G616" s="21"/>
      <c r="H616" s="24">
        <v>4</v>
      </c>
      <c r="I616" s="20" t="s">
        <v>706</v>
      </c>
      <c r="J616" s="21" t="s">
        <v>578</v>
      </c>
      <c r="K616" s="21">
        <v>0</v>
      </c>
      <c r="L616" s="21">
        <v>0</v>
      </c>
      <c r="M616" s="21">
        <v>1</v>
      </c>
      <c r="N616" s="21">
        <v>0</v>
      </c>
      <c r="O616" s="21">
        <v>0</v>
      </c>
      <c r="P616" s="21">
        <v>0</v>
      </c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 t="s">
        <v>1900</v>
      </c>
    </row>
    <row r="617" spans="1:47" s="12" customFormat="1" ht="18.75">
      <c r="A617" s="18">
        <v>615</v>
      </c>
      <c r="B617" s="19">
        <v>3191100077263</v>
      </c>
      <c r="C617" s="20" t="s">
        <v>50</v>
      </c>
      <c r="D617" s="20" t="s">
        <v>806</v>
      </c>
      <c r="E617" s="20" t="s">
        <v>807</v>
      </c>
      <c r="F617" s="21">
        <v>1</v>
      </c>
      <c r="G617" s="21"/>
      <c r="H617" s="24">
        <v>4</v>
      </c>
      <c r="I617" s="20" t="s">
        <v>706</v>
      </c>
      <c r="J617" s="21" t="s">
        <v>578</v>
      </c>
      <c r="K617" s="21">
        <v>0</v>
      </c>
      <c r="L617" s="21">
        <v>0</v>
      </c>
      <c r="M617" s="21">
        <v>1</v>
      </c>
      <c r="N617" s="21">
        <v>0</v>
      </c>
      <c r="O617" s="21">
        <v>0</v>
      </c>
      <c r="P617" s="21">
        <v>0</v>
      </c>
      <c r="Q617" s="25">
        <v>1</v>
      </c>
      <c r="R617" s="25"/>
      <c r="S617" s="25"/>
      <c r="T617" s="25"/>
      <c r="U617" s="25">
        <v>1</v>
      </c>
      <c r="V617" s="25">
        <v>1</v>
      </c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>
        <v>1</v>
      </c>
      <c r="AQ617" s="25"/>
      <c r="AR617" s="23"/>
      <c r="AS617" s="23"/>
      <c r="AT617" s="23"/>
    </row>
    <row r="618" spans="1:47" s="12" customFormat="1" ht="18.75">
      <c r="A618" s="18">
        <v>616</v>
      </c>
      <c r="B618" s="19">
        <v>3191100131217</v>
      </c>
      <c r="C618" s="20" t="s">
        <v>50</v>
      </c>
      <c r="D618" s="20" t="s">
        <v>585</v>
      </c>
      <c r="E618" s="20" t="s">
        <v>808</v>
      </c>
      <c r="F618" s="21">
        <v>1</v>
      </c>
      <c r="G618" s="21"/>
      <c r="H618" s="24">
        <v>4</v>
      </c>
      <c r="I618" s="20" t="s">
        <v>706</v>
      </c>
      <c r="J618" s="21" t="s">
        <v>578</v>
      </c>
      <c r="K618" s="21">
        <v>0</v>
      </c>
      <c r="L618" s="21">
        <v>0</v>
      </c>
      <c r="M618" s="21">
        <v>1</v>
      </c>
      <c r="N618" s="21">
        <v>0</v>
      </c>
      <c r="O618" s="21">
        <v>0</v>
      </c>
      <c r="P618" s="21">
        <v>0</v>
      </c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</row>
    <row r="619" spans="1:47" s="12" customFormat="1" ht="18.75">
      <c r="A619" s="18">
        <v>617</v>
      </c>
      <c r="B619" s="19">
        <v>3361000896694</v>
      </c>
      <c r="C619" s="20" t="s">
        <v>50</v>
      </c>
      <c r="D619" s="20" t="s">
        <v>832</v>
      </c>
      <c r="E619" s="20" t="s">
        <v>833</v>
      </c>
      <c r="F619" s="21">
        <v>1</v>
      </c>
      <c r="G619" s="21"/>
      <c r="H619" s="24">
        <v>4</v>
      </c>
      <c r="I619" s="20" t="s">
        <v>706</v>
      </c>
      <c r="J619" s="21" t="s">
        <v>578</v>
      </c>
      <c r="K619" s="21">
        <v>0</v>
      </c>
      <c r="L619" s="21">
        <v>0</v>
      </c>
      <c r="M619" s="21">
        <v>1</v>
      </c>
      <c r="N619" s="21">
        <v>0</v>
      </c>
      <c r="O619" s="21">
        <v>0</v>
      </c>
      <c r="P619" s="21">
        <v>0</v>
      </c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</row>
    <row r="620" spans="1:47" s="181" customFormat="1" ht="18.75">
      <c r="A620" s="18">
        <v>618</v>
      </c>
      <c r="B620" s="19">
        <v>3191100074990</v>
      </c>
      <c r="C620" s="28" t="s">
        <v>55</v>
      </c>
      <c r="D620" s="28" t="s">
        <v>367</v>
      </c>
      <c r="E620" s="28" t="s">
        <v>1682</v>
      </c>
      <c r="F620" s="21">
        <v>2</v>
      </c>
      <c r="G620" s="21">
        <v>50</v>
      </c>
      <c r="H620" s="24">
        <v>4</v>
      </c>
      <c r="I620" s="28" t="s">
        <v>706</v>
      </c>
      <c r="J620" s="21">
        <v>1786</v>
      </c>
      <c r="K620" s="26">
        <v>0</v>
      </c>
      <c r="L620" s="26">
        <v>0</v>
      </c>
      <c r="M620" s="26">
        <v>1</v>
      </c>
      <c r="N620" s="26">
        <v>0</v>
      </c>
      <c r="O620" s="26">
        <v>0</v>
      </c>
      <c r="P620" s="26">
        <v>0</v>
      </c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3"/>
      <c r="AS620" s="23"/>
      <c r="AT620" s="23"/>
    </row>
    <row r="621" spans="1:47" s="181" customFormat="1" ht="18.75">
      <c r="A621" s="18">
        <v>619</v>
      </c>
      <c r="B621" s="19">
        <v>5191100055631</v>
      </c>
      <c r="C621" s="28" t="s">
        <v>50</v>
      </c>
      <c r="D621" s="28" t="s">
        <v>432</v>
      </c>
      <c r="E621" s="28" t="s">
        <v>1683</v>
      </c>
      <c r="F621" s="21">
        <v>1</v>
      </c>
      <c r="G621" s="21">
        <v>14</v>
      </c>
      <c r="H621" s="24">
        <v>4</v>
      </c>
      <c r="I621" s="28" t="s">
        <v>706</v>
      </c>
      <c r="J621" s="21">
        <v>1786</v>
      </c>
      <c r="K621" s="26">
        <v>1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3"/>
      <c r="AS621" s="23"/>
      <c r="AT621" s="23" t="s">
        <v>1952</v>
      </c>
    </row>
    <row r="622" spans="1:47" s="180" customFormat="1" ht="18.75">
      <c r="A622" s="18">
        <v>620</v>
      </c>
      <c r="B622" s="209">
        <v>3191100192241</v>
      </c>
      <c r="C622" s="210" t="s">
        <v>55</v>
      </c>
      <c r="D622" s="210" t="s">
        <v>1778</v>
      </c>
      <c r="E622" s="210" t="s">
        <v>1779</v>
      </c>
      <c r="F622" s="179">
        <v>2</v>
      </c>
      <c r="G622" s="179">
        <v>187</v>
      </c>
      <c r="H622" s="211">
        <v>4</v>
      </c>
      <c r="I622" s="210" t="s">
        <v>706</v>
      </c>
      <c r="J622" s="21">
        <v>1786</v>
      </c>
      <c r="K622" s="179">
        <v>0</v>
      </c>
      <c r="L622" s="179">
        <v>0</v>
      </c>
      <c r="M622" s="179">
        <v>1</v>
      </c>
      <c r="N622" s="179">
        <v>0</v>
      </c>
      <c r="O622" s="179">
        <v>0</v>
      </c>
      <c r="P622" s="179">
        <v>0</v>
      </c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48">
        <v>1</v>
      </c>
      <c r="AS622" s="48"/>
      <c r="AT622" s="23"/>
      <c r="AU622" s="12" t="s">
        <v>1716</v>
      </c>
    </row>
    <row r="623" spans="1:47" s="12" customFormat="1" ht="18.75">
      <c r="A623" s="18">
        <v>621</v>
      </c>
      <c r="B623" s="19">
        <v>3191100268042</v>
      </c>
      <c r="C623" s="20" t="s">
        <v>50</v>
      </c>
      <c r="D623" s="20" t="s">
        <v>781</v>
      </c>
      <c r="E623" s="20" t="s">
        <v>782</v>
      </c>
      <c r="F623" s="21">
        <v>1</v>
      </c>
      <c r="G623" s="21"/>
      <c r="H623" s="24">
        <v>5</v>
      </c>
      <c r="I623" s="20" t="s">
        <v>706</v>
      </c>
      <c r="J623" s="21" t="s">
        <v>578</v>
      </c>
      <c r="K623" s="21">
        <v>0</v>
      </c>
      <c r="L623" s="21">
        <v>0</v>
      </c>
      <c r="M623" s="21">
        <v>1</v>
      </c>
      <c r="N623" s="21">
        <v>0</v>
      </c>
      <c r="O623" s="21">
        <v>0</v>
      </c>
      <c r="P623" s="21">
        <v>0</v>
      </c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</row>
    <row r="624" spans="1:47" s="12" customFormat="1" ht="18.75">
      <c r="A624" s="18">
        <v>622</v>
      </c>
      <c r="B624" s="19">
        <v>3309800318897</v>
      </c>
      <c r="C624" s="20" t="s">
        <v>50</v>
      </c>
      <c r="D624" s="20" t="s">
        <v>785</v>
      </c>
      <c r="E624" s="20" t="s">
        <v>786</v>
      </c>
      <c r="F624" s="21">
        <v>1</v>
      </c>
      <c r="G624" s="21"/>
      <c r="H624" s="24">
        <v>5</v>
      </c>
      <c r="I624" s="20" t="s">
        <v>706</v>
      </c>
      <c r="J624" s="21" t="s">
        <v>578</v>
      </c>
      <c r="K624" s="21">
        <v>0</v>
      </c>
      <c r="L624" s="21">
        <v>0</v>
      </c>
      <c r="M624" s="21">
        <v>1</v>
      </c>
      <c r="N624" s="21">
        <v>0</v>
      </c>
      <c r="O624" s="21">
        <v>0</v>
      </c>
      <c r="P624" s="21">
        <v>0</v>
      </c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</row>
    <row r="625" spans="1:46" s="12" customFormat="1" ht="18.75">
      <c r="A625" s="18">
        <v>623</v>
      </c>
      <c r="B625" s="19">
        <v>5191100022601</v>
      </c>
      <c r="C625" s="20" t="s">
        <v>50</v>
      </c>
      <c r="D625" s="20" t="s">
        <v>75</v>
      </c>
      <c r="E625" s="20" t="s">
        <v>787</v>
      </c>
      <c r="F625" s="21">
        <v>1</v>
      </c>
      <c r="G625" s="21"/>
      <c r="H625" s="24">
        <v>5</v>
      </c>
      <c r="I625" s="20" t="s">
        <v>706</v>
      </c>
      <c r="J625" s="21" t="s">
        <v>578</v>
      </c>
      <c r="K625" s="21">
        <v>0</v>
      </c>
      <c r="L625" s="21">
        <v>0</v>
      </c>
      <c r="M625" s="21">
        <v>0</v>
      </c>
      <c r="N625" s="21">
        <v>1</v>
      </c>
      <c r="O625" s="21">
        <v>0</v>
      </c>
      <c r="P625" s="21">
        <v>0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</row>
    <row r="626" spans="1:46" s="12" customFormat="1" ht="18.75">
      <c r="A626" s="18">
        <v>624</v>
      </c>
      <c r="B626" s="19">
        <v>3191100269006</v>
      </c>
      <c r="C626" s="20" t="s">
        <v>50</v>
      </c>
      <c r="D626" s="20" t="s">
        <v>794</v>
      </c>
      <c r="E626" s="20" t="s">
        <v>795</v>
      </c>
      <c r="F626" s="21">
        <v>1</v>
      </c>
      <c r="G626" s="21"/>
      <c r="H626" s="24">
        <v>5</v>
      </c>
      <c r="I626" s="20" t="s">
        <v>706</v>
      </c>
      <c r="J626" s="21" t="s">
        <v>578</v>
      </c>
      <c r="K626" s="21">
        <v>0</v>
      </c>
      <c r="L626" s="21">
        <v>0</v>
      </c>
      <c r="M626" s="21">
        <v>0</v>
      </c>
      <c r="N626" s="21">
        <v>1</v>
      </c>
      <c r="O626" s="21">
        <v>0</v>
      </c>
      <c r="P626" s="21">
        <v>0</v>
      </c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</row>
    <row r="627" spans="1:46" s="12" customFormat="1" ht="18.75">
      <c r="A627" s="18">
        <v>625</v>
      </c>
      <c r="B627" s="19">
        <v>5191199004995</v>
      </c>
      <c r="C627" s="20" t="s">
        <v>50</v>
      </c>
      <c r="D627" s="20" t="s">
        <v>365</v>
      </c>
      <c r="E627" s="20" t="s">
        <v>796</v>
      </c>
      <c r="F627" s="21">
        <v>1</v>
      </c>
      <c r="G627" s="21"/>
      <c r="H627" s="24">
        <v>5</v>
      </c>
      <c r="I627" s="20" t="s">
        <v>706</v>
      </c>
      <c r="J627" s="21" t="s">
        <v>578</v>
      </c>
      <c r="K627" s="21">
        <v>0</v>
      </c>
      <c r="L627" s="21">
        <v>0</v>
      </c>
      <c r="M627" s="21">
        <v>1</v>
      </c>
      <c r="N627" s="21">
        <v>0</v>
      </c>
      <c r="O627" s="21">
        <v>0</v>
      </c>
      <c r="P627" s="21">
        <v>0</v>
      </c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</row>
    <row r="628" spans="1:46" s="12" customFormat="1" ht="18.75">
      <c r="A628" s="18">
        <v>626</v>
      </c>
      <c r="B628" s="19">
        <v>3191100266589</v>
      </c>
      <c r="C628" s="20" t="s">
        <v>55</v>
      </c>
      <c r="D628" s="20" t="s">
        <v>797</v>
      </c>
      <c r="E628" s="20" t="s">
        <v>798</v>
      </c>
      <c r="F628" s="21">
        <v>2</v>
      </c>
      <c r="G628" s="21"/>
      <c r="H628" s="24">
        <v>5</v>
      </c>
      <c r="I628" s="20" t="s">
        <v>706</v>
      </c>
      <c r="J628" s="21" t="s">
        <v>578</v>
      </c>
      <c r="K628" s="21">
        <v>1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</row>
    <row r="629" spans="1:46" s="12" customFormat="1" ht="18.75">
      <c r="A629" s="18">
        <v>627</v>
      </c>
      <c r="B629" s="19">
        <v>3191100441534</v>
      </c>
      <c r="C629" s="20" t="s">
        <v>55</v>
      </c>
      <c r="D629" s="20" t="s">
        <v>799</v>
      </c>
      <c r="E629" s="20" t="s">
        <v>800</v>
      </c>
      <c r="F629" s="21">
        <v>2</v>
      </c>
      <c r="G629" s="21"/>
      <c r="H629" s="24">
        <v>5</v>
      </c>
      <c r="I629" s="20" t="s">
        <v>706</v>
      </c>
      <c r="J629" s="21" t="s">
        <v>578</v>
      </c>
      <c r="K629" s="21">
        <v>1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5">
        <v>1</v>
      </c>
      <c r="AJ629" s="27"/>
      <c r="AK629" s="25">
        <v>1</v>
      </c>
      <c r="AL629" s="27"/>
      <c r="AM629" s="27"/>
      <c r="AN629" s="27"/>
      <c r="AO629" s="27"/>
      <c r="AP629" s="25">
        <v>1</v>
      </c>
      <c r="AQ629" s="27"/>
      <c r="AR629" s="23"/>
      <c r="AS629" s="23"/>
      <c r="AT629" s="23" t="s">
        <v>1804</v>
      </c>
    </row>
    <row r="630" spans="1:46" s="12" customFormat="1" ht="18.75">
      <c r="A630" s="18">
        <v>628</v>
      </c>
      <c r="B630" s="19">
        <v>3191100265761</v>
      </c>
      <c r="C630" s="20" t="s">
        <v>50</v>
      </c>
      <c r="D630" s="20" t="s">
        <v>813</v>
      </c>
      <c r="E630" s="20" t="s">
        <v>814</v>
      </c>
      <c r="F630" s="21">
        <v>1</v>
      </c>
      <c r="G630" s="21"/>
      <c r="H630" s="24">
        <v>5</v>
      </c>
      <c r="I630" s="20" t="s">
        <v>706</v>
      </c>
      <c r="J630" s="21" t="s">
        <v>578</v>
      </c>
      <c r="K630" s="21">
        <v>0</v>
      </c>
      <c r="L630" s="21">
        <v>0</v>
      </c>
      <c r="M630" s="21">
        <v>0</v>
      </c>
      <c r="N630" s="21">
        <v>1</v>
      </c>
      <c r="O630" s="21">
        <v>0</v>
      </c>
      <c r="P630" s="21">
        <v>0</v>
      </c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5"/>
      <c r="AJ630" s="27"/>
      <c r="AK630" s="25"/>
      <c r="AL630" s="27"/>
      <c r="AM630" s="27"/>
      <c r="AN630" s="27"/>
      <c r="AO630" s="27"/>
      <c r="AP630" s="25">
        <v>1</v>
      </c>
      <c r="AQ630" s="27"/>
      <c r="AR630" s="23"/>
      <c r="AS630" s="23"/>
      <c r="AT630" s="23"/>
    </row>
    <row r="631" spans="1:46" s="12" customFormat="1" ht="18.75">
      <c r="A631" s="18">
        <v>629</v>
      </c>
      <c r="B631" s="19">
        <v>3191100579722</v>
      </c>
      <c r="C631" s="20" t="s">
        <v>50</v>
      </c>
      <c r="D631" s="20" t="s">
        <v>830</v>
      </c>
      <c r="E631" s="20" t="s">
        <v>831</v>
      </c>
      <c r="F631" s="21">
        <v>1</v>
      </c>
      <c r="G631" s="21"/>
      <c r="H631" s="24">
        <v>5</v>
      </c>
      <c r="I631" s="20" t="s">
        <v>706</v>
      </c>
      <c r="J631" s="21" t="s">
        <v>578</v>
      </c>
      <c r="K631" s="21">
        <v>0</v>
      </c>
      <c r="L631" s="21">
        <v>0</v>
      </c>
      <c r="M631" s="21">
        <v>1</v>
      </c>
      <c r="N631" s="21">
        <v>0</v>
      </c>
      <c r="O631" s="21">
        <v>0</v>
      </c>
      <c r="P631" s="21">
        <v>0</v>
      </c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</row>
    <row r="632" spans="1:46" s="12" customFormat="1" ht="18.75">
      <c r="A632" s="18">
        <v>630</v>
      </c>
      <c r="B632" s="19">
        <v>3191100264004</v>
      </c>
      <c r="C632" s="20" t="s">
        <v>50</v>
      </c>
      <c r="D632" s="20" t="s">
        <v>834</v>
      </c>
      <c r="E632" s="20" t="s">
        <v>835</v>
      </c>
      <c r="F632" s="21">
        <v>1</v>
      </c>
      <c r="G632" s="21"/>
      <c r="H632" s="24">
        <v>5</v>
      </c>
      <c r="I632" s="20" t="s">
        <v>706</v>
      </c>
      <c r="J632" s="21" t="s">
        <v>578</v>
      </c>
      <c r="K632" s="21">
        <v>0</v>
      </c>
      <c r="L632" s="21">
        <v>0</v>
      </c>
      <c r="M632" s="21">
        <v>1</v>
      </c>
      <c r="N632" s="21">
        <v>0</v>
      </c>
      <c r="O632" s="21">
        <v>0</v>
      </c>
      <c r="P632" s="21">
        <v>0</v>
      </c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>
        <v>1</v>
      </c>
      <c r="AK632" s="25"/>
      <c r="AL632" s="25"/>
      <c r="AM632" s="25"/>
      <c r="AN632" s="25">
        <v>1</v>
      </c>
      <c r="AO632" s="25"/>
      <c r="AP632" s="25">
        <v>1</v>
      </c>
      <c r="AQ632" s="25"/>
      <c r="AR632" s="23"/>
      <c r="AS632" s="23"/>
      <c r="AT632" s="23"/>
    </row>
    <row r="633" spans="1:46" s="12" customFormat="1" ht="18.75">
      <c r="A633" s="18">
        <v>631</v>
      </c>
      <c r="B633" s="19">
        <v>3191100270683</v>
      </c>
      <c r="C633" s="20" t="s">
        <v>55</v>
      </c>
      <c r="D633" s="20" t="s">
        <v>837</v>
      </c>
      <c r="E633" s="20" t="s">
        <v>838</v>
      </c>
      <c r="F633" s="21">
        <v>2</v>
      </c>
      <c r="G633" s="21"/>
      <c r="H633" s="24">
        <v>5</v>
      </c>
      <c r="I633" s="20" t="s">
        <v>706</v>
      </c>
      <c r="J633" s="21" t="s">
        <v>578</v>
      </c>
      <c r="K633" s="21">
        <v>0</v>
      </c>
      <c r="L633" s="21">
        <v>0</v>
      </c>
      <c r="M633" s="21">
        <v>1</v>
      </c>
      <c r="N633" s="21">
        <v>0</v>
      </c>
      <c r="O633" s="21">
        <v>0</v>
      </c>
      <c r="P633" s="21">
        <v>0</v>
      </c>
      <c r="Q633" s="25">
        <v>1</v>
      </c>
      <c r="R633" s="25"/>
      <c r="S633" s="25"/>
      <c r="T633" s="25"/>
      <c r="U633" s="25">
        <v>1</v>
      </c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>
        <v>1</v>
      </c>
      <c r="AQ633" s="27"/>
      <c r="AR633" s="23"/>
      <c r="AS633" s="23"/>
      <c r="AT633" s="23"/>
    </row>
    <row r="634" spans="1:46" s="12" customFormat="1" ht="18.75">
      <c r="A634" s="18">
        <v>632</v>
      </c>
      <c r="B634" s="19">
        <v>3191100269626</v>
      </c>
      <c r="C634" s="28" t="s">
        <v>50</v>
      </c>
      <c r="D634" s="28" t="s">
        <v>1303</v>
      </c>
      <c r="E634" s="28" t="s">
        <v>1304</v>
      </c>
      <c r="F634" s="21">
        <v>1</v>
      </c>
      <c r="G634" s="21"/>
      <c r="H634" s="24">
        <v>5</v>
      </c>
      <c r="I634" s="28" t="s">
        <v>706</v>
      </c>
      <c r="J634" s="21" t="s">
        <v>578</v>
      </c>
      <c r="K634" s="21">
        <v>1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3"/>
      <c r="AS634" s="23"/>
      <c r="AT634" s="23"/>
    </row>
    <row r="635" spans="1:46" s="12" customFormat="1" ht="18.75">
      <c r="A635" s="18">
        <v>633</v>
      </c>
      <c r="B635" s="19">
        <v>3191100268506</v>
      </c>
      <c r="C635" s="28" t="s">
        <v>50</v>
      </c>
      <c r="D635" s="28" t="s">
        <v>1307</v>
      </c>
      <c r="E635" s="28" t="s">
        <v>1308</v>
      </c>
      <c r="F635" s="21">
        <v>1</v>
      </c>
      <c r="G635" s="21"/>
      <c r="H635" s="24">
        <v>5</v>
      </c>
      <c r="I635" s="28" t="s">
        <v>706</v>
      </c>
      <c r="J635" s="21" t="s">
        <v>578</v>
      </c>
      <c r="K635" s="21">
        <v>0</v>
      </c>
      <c r="L635" s="21">
        <v>0</v>
      </c>
      <c r="M635" s="21">
        <v>1</v>
      </c>
      <c r="N635" s="21">
        <v>0</v>
      </c>
      <c r="O635" s="21">
        <v>0</v>
      </c>
      <c r="P635" s="21">
        <v>0</v>
      </c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3"/>
      <c r="AS635" s="23"/>
      <c r="AT635" s="23"/>
    </row>
    <row r="636" spans="1:46" s="12" customFormat="1" ht="18.75">
      <c r="A636" s="18">
        <v>634</v>
      </c>
      <c r="B636" s="19">
        <v>3191100197439</v>
      </c>
      <c r="C636" s="28" t="s">
        <v>64</v>
      </c>
      <c r="D636" s="28" t="s">
        <v>865</v>
      </c>
      <c r="E636" s="28" t="s">
        <v>1309</v>
      </c>
      <c r="F636" s="21">
        <v>2</v>
      </c>
      <c r="G636" s="21"/>
      <c r="H636" s="24">
        <v>5</v>
      </c>
      <c r="I636" s="28" t="s">
        <v>706</v>
      </c>
      <c r="J636" s="21" t="s">
        <v>578</v>
      </c>
      <c r="K636" s="28">
        <v>0</v>
      </c>
      <c r="L636" s="28">
        <v>0</v>
      </c>
      <c r="M636" s="28">
        <v>1</v>
      </c>
      <c r="N636" s="21">
        <v>0</v>
      </c>
      <c r="O636" s="24">
        <v>0</v>
      </c>
      <c r="P636" s="28">
        <v>0</v>
      </c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3"/>
      <c r="AS636" s="23"/>
      <c r="AT636" s="23"/>
    </row>
    <row r="637" spans="1:46" s="12" customFormat="1" ht="18.75">
      <c r="A637" s="18">
        <v>635</v>
      </c>
      <c r="B637" s="19">
        <v>5191100007776</v>
      </c>
      <c r="C637" s="28" t="s">
        <v>50</v>
      </c>
      <c r="D637" s="28" t="s">
        <v>1506</v>
      </c>
      <c r="E637" s="28" t="s">
        <v>1507</v>
      </c>
      <c r="F637" s="21">
        <v>1</v>
      </c>
      <c r="G637" s="21"/>
      <c r="H637" s="22">
        <v>6</v>
      </c>
      <c r="I637" s="28" t="s">
        <v>706</v>
      </c>
      <c r="J637" s="21" t="s">
        <v>578</v>
      </c>
      <c r="K637" s="21">
        <v>0</v>
      </c>
      <c r="L637" s="21">
        <v>0</v>
      </c>
      <c r="M637" s="21">
        <v>0</v>
      </c>
      <c r="N637" s="21">
        <v>1</v>
      </c>
      <c r="O637" s="21">
        <v>0</v>
      </c>
      <c r="P637" s="21">
        <v>0</v>
      </c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3"/>
      <c r="AS637" s="23"/>
      <c r="AT637" s="23"/>
    </row>
    <row r="638" spans="1:46" s="12" customFormat="1" ht="18.75">
      <c r="A638" s="18">
        <v>636</v>
      </c>
      <c r="B638" s="19">
        <v>3450500313912</v>
      </c>
      <c r="C638" s="28" t="s">
        <v>55</v>
      </c>
      <c r="D638" s="28" t="s">
        <v>1512</v>
      </c>
      <c r="E638" s="28" t="s">
        <v>818</v>
      </c>
      <c r="F638" s="21">
        <v>2</v>
      </c>
      <c r="G638" s="21"/>
      <c r="H638" s="22">
        <v>5</v>
      </c>
      <c r="I638" s="28" t="s">
        <v>706</v>
      </c>
      <c r="J638" s="21" t="s">
        <v>578</v>
      </c>
      <c r="K638" s="21">
        <v>1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3"/>
      <c r="AS638" s="23"/>
      <c r="AT638" s="23"/>
    </row>
    <row r="639" spans="1:46" s="12" customFormat="1" ht="18.75">
      <c r="A639" s="18">
        <v>637</v>
      </c>
      <c r="B639" s="57">
        <v>3191100266384</v>
      </c>
      <c r="C639" s="30" t="s">
        <v>50</v>
      </c>
      <c r="D639" s="30" t="s">
        <v>314</v>
      </c>
      <c r="E639" s="30" t="s">
        <v>1515</v>
      </c>
      <c r="F639" s="79">
        <v>1</v>
      </c>
      <c r="G639" s="79"/>
      <c r="H639" s="170">
        <v>5</v>
      </c>
      <c r="I639" s="30" t="s">
        <v>706</v>
      </c>
      <c r="J639" s="21" t="s">
        <v>578</v>
      </c>
      <c r="K639" s="21">
        <v>0</v>
      </c>
      <c r="L639" s="21">
        <v>0</v>
      </c>
      <c r="M639" s="21">
        <v>1</v>
      </c>
      <c r="N639" s="21">
        <v>0</v>
      </c>
      <c r="O639" s="21">
        <v>0</v>
      </c>
      <c r="P639" s="21">
        <v>0</v>
      </c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3"/>
      <c r="AS639" s="23"/>
      <c r="AT639" s="60" t="s">
        <v>1353</v>
      </c>
    </row>
    <row r="640" spans="1:46" s="181" customFormat="1" ht="18.75">
      <c r="A640" s="18">
        <v>638</v>
      </c>
      <c r="B640" s="19">
        <v>3191100265752</v>
      </c>
      <c r="C640" s="28" t="s">
        <v>50</v>
      </c>
      <c r="D640" s="28" t="s">
        <v>524</v>
      </c>
      <c r="E640" s="28" t="s">
        <v>814</v>
      </c>
      <c r="F640" s="21">
        <v>1</v>
      </c>
      <c r="G640" s="21">
        <v>55</v>
      </c>
      <c r="H640" s="24">
        <v>5</v>
      </c>
      <c r="I640" s="28" t="s">
        <v>706</v>
      </c>
      <c r="J640" s="21">
        <v>1786</v>
      </c>
      <c r="K640" s="26">
        <v>0</v>
      </c>
      <c r="L640" s="26">
        <v>0</v>
      </c>
      <c r="M640" s="26">
        <v>0</v>
      </c>
      <c r="N640" s="26">
        <v>1</v>
      </c>
      <c r="O640" s="26">
        <v>0</v>
      </c>
      <c r="P640" s="26">
        <v>0</v>
      </c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3"/>
      <c r="AS640" s="23"/>
      <c r="AT640" s="23"/>
    </row>
    <row r="641" spans="1:47" s="181" customFormat="1" ht="18.75">
      <c r="A641" s="18">
        <v>639</v>
      </c>
      <c r="B641" s="19">
        <v>3191100267381</v>
      </c>
      <c r="C641" s="28" t="s">
        <v>50</v>
      </c>
      <c r="D641" s="28" t="s">
        <v>642</v>
      </c>
      <c r="E641" s="28" t="s">
        <v>1934</v>
      </c>
      <c r="F641" s="21">
        <v>1</v>
      </c>
      <c r="G641" s="21"/>
      <c r="H641" s="24">
        <v>5</v>
      </c>
      <c r="I641" s="28" t="s">
        <v>706</v>
      </c>
      <c r="J641" s="21">
        <v>1786</v>
      </c>
      <c r="K641" s="26">
        <v>0</v>
      </c>
      <c r="L641" s="26">
        <v>0</v>
      </c>
      <c r="M641" s="26">
        <v>0</v>
      </c>
      <c r="N641" s="26">
        <v>1</v>
      </c>
      <c r="O641" s="26">
        <v>0</v>
      </c>
      <c r="P641" s="26">
        <v>0</v>
      </c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3"/>
      <c r="AS641" s="23"/>
      <c r="AT641" s="23"/>
    </row>
    <row r="642" spans="1:47" s="181" customFormat="1" ht="18.75">
      <c r="A642" s="18">
        <v>640</v>
      </c>
      <c r="B642" s="19">
        <v>3300400260991</v>
      </c>
      <c r="C642" s="28" t="s">
        <v>50</v>
      </c>
      <c r="D642" s="28" t="s">
        <v>1673</v>
      </c>
      <c r="E642" s="28" t="s">
        <v>1674</v>
      </c>
      <c r="F642" s="21">
        <v>1</v>
      </c>
      <c r="G642" s="21">
        <v>345</v>
      </c>
      <c r="H642" s="24">
        <v>5</v>
      </c>
      <c r="I642" s="28" t="s">
        <v>706</v>
      </c>
      <c r="J642" s="21">
        <v>1786</v>
      </c>
      <c r="K642" s="26">
        <v>0</v>
      </c>
      <c r="L642" s="26">
        <v>0</v>
      </c>
      <c r="M642" s="26">
        <v>1</v>
      </c>
      <c r="N642" s="26">
        <v>0</v>
      </c>
      <c r="O642" s="26">
        <v>0</v>
      </c>
      <c r="P642" s="26">
        <v>0</v>
      </c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3"/>
      <c r="AS642" s="23"/>
      <c r="AT642" s="23"/>
    </row>
    <row r="643" spans="1:47" s="181" customFormat="1" ht="18.75">
      <c r="A643" s="18">
        <v>641</v>
      </c>
      <c r="B643" s="19">
        <v>3191100441593</v>
      </c>
      <c r="C643" s="28" t="s">
        <v>50</v>
      </c>
      <c r="D643" s="28" t="s">
        <v>998</v>
      </c>
      <c r="E643" s="28" t="s">
        <v>1124</v>
      </c>
      <c r="F643" s="21">
        <v>1</v>
      </c>
      <c r="G643" s="21">
        <v>150</v>
      </c>
      <c r="H643" s="24">
        <v>5</v>
      </c>
      <c r="I643" s="28" t="s">
        <v>706</v>
      </c>
      <c r="J643" s="21">
        <v>1786</v>
      </c>
      <c r="K643" s="26">
        <v>0</v>
      </c>
      <c r="L643" s="26">
        <v>0</v>
      </c>
      <c r="M643" s="26">
        <v>1</v>
      </c>
      <c r="N643" s="26">
        <v>0</v>
      </c>
      <c r="O643" s="26">
        <v>0</v>
      </c>
      <c r="P643" s="26">
        <v>0</v>
      </c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3"/>
      <c r="AS643" s="23"/>
      <c r="AT643" s="23"/>
    </row>
    <row r="644" spans="1:47" s="181" customFormat="1" ht="18.75">
      <c r="A644" s="18">
        <v>642</v>
      </c>
      <c r="B644" s="19">
        <v>3191100263083</v>
      </c>
      <c r="C644" s="28" t="s">
        <v>50</v>
      </c>
      <c r="D644" s="28" t="s">
        <v>1686</v>
      </c>
      <c r="E644" s="28" t="s">
        <v>1687</v>
      </c>
      <c r="F644" s="21">
        <v>1</v>
      </c>
      <c r="G644" s="21">
        <v>7</v>
      </c>
      <c r="H644" s="24">
        <v>5</v>
      </c>
      <c r="I644" s="28" t="s">
        <v>706</v>
      </c>
      <c r="J644" s="21">
        <v>1786</v>
      </c>
      <c r="K644" s="26">
        <v>0</v>
      </c>
      <c r="L644" s="26">
        <v>0</v>
      </c>
      <c r="M644" s="26">
        <v>1</v>
      </c>
      <c r="N644" s="26">
        <v>0</v>
      </c>
      <c r="O644" s="26">
        <v>0</v>
      </c>
      <c r="P644" s="26">
        <v>0</v>
      </c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3"/>
      <c r="AS644" s="23"/>
      <c r="AT644" s="23"/>
    </row>
    <row r="645" spans="1:47" s="181" customFormat="1" ht="18.75">
      <c r="A645" s="18">
        <v>643</v>
      </c>
      <c r="B645" s="19">
        <v>3191100197412</v>
      </c>
      <c r="C645" s="28" t="s">
        <v>50</v>
      </c>
      <c r="D645" s="28" t="s">
        <v>1691</v>
      </c>
      <c r="E645" s="28" t="s">
        <v>1309</v>
      </c>
      <c r="F645" s="21">
        <v>1</v>
      </c>
      <c r="G645" s="21">
        <v>243</v>
      </c>
      <c r="H645" s="24">
        <v>5</v>
      </c>
      <c r="I645" s="28" t="s">
        <v>706</v>
      </c>
      <c r="J645" s="21">
        <v>1786</v>
      </c>
      <c r="K645" s="26">
        <v>1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3">
        <v>1</v>
      </c>
      <c r="AS645" s="23"/>
      <c r="AT645" s="23"/>
    </row>
    <row r="646" spans="1:47" s="180" customFormat="1" ht="18.75">
      <c r="A646" s="18">
        <v>644</v>
      </c>
      <c r="B646" s="209">
        <v>3301400265641</v>
      </c>
      <c r="C646" s="210" t="s">
        <v>50</v>
      </c>
      <c r="D646" s="210" t="s">
        <v>1510</v>
      </c>
      <c r="E646" s="210" t="s">
        <v>1781</v>
      </c>
      <c r="F646" s="179">
        <v>1</v>
      </c>
      <c r="G646" s="177"/>
      <c r="H646" s="211">
        <v>5</v>
      </c>
      <c r="I646" s="210" t="s">
        <v>706</v>
      </c>
      <c r="J646" s="21">
        <v>1786</v>
      </c>
      <c r="K646" s="179">
        <v>0</v>
      </c>
      <c r="L646" s="179">
        <v>0</v>
      </c>
      <c r="M646" s="179">
        <v>1</v>
      </c>
      <c r="N646" s="179">
        <v>0</v>
      </c>
      <c r="O646" s="179">
        <v>0</v>
      </c>
      <c r="P646" s="179">
        <v>0</v>
      </c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48">
        <v>1</v>
      </c>
      <c r="AS646" s="48"/>
      <c r="AT646" s="23" t="s">
        <v>1953</v>
      </c>
      <c r="AU646" s="12" t="s">
        <v>1716</v>
      </c>
    </row>
    <row r="647" spans="1:47" s="180" customFormat="1" ht="18.75">
      <c r="A647" s="18">
        <v>645</v>
      </c>
      <c r="B647" s="209">
        <v>3191100264691</v>
      </c>
      <c r="C647" s="210" t="s">
        <v>55</v>
      </c>
      <c r="D647" s="210" t="s">
        <v>239</v>
      </c>
      <c r="E647" s="210" t="s">
        <v>1787</v>
      </c>
      <c r="F647" s="179">
        <v>2</v>
      </c>
      <c r="G647" s="179">
        <v>300</v>
      </c>
      <c r="H647" s="211">
        <v>5</v>
      </c>
      <c r="I647" s="210" t="s">
        <v>706</v>
      </c>
      <c r="J647" s="21">
        <v>1786</v>
      </c>
      <c r="K647" s="179">
        <v>1</v>
      </c>
      <c r="L647" s="179">
        <v>0</v>
      </c>
      <c r="M647" s="179">
        <v>1</v>
      </c>
      <c r="N647" s="179">
        <v>0</v>
      </c>
      <c r="O647" s="179">
        <v>0</v>
      </c>
      <c r="P647" s="179">
        <v>0</v>
      </c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48">
        <v>1</v>
      </c>
      <c r="AS647" s="48"/>
      <c r="AT647" s="23" t="s">
        <v>1804</v>
      </c>
      <c r="AU647" s="12" t="s">
        <v>1716</v>
      </c>
    </row>
    <row r="648" spans="1:47" s="180" customFormat="1" ht="18.75">
      <c r="A648" s="18">
        <v>646</v>
      </c>
      <c r="B648" s="209">
        <v>1309800210208</v>
      </c>
      <c r="C648" s="210" t="s">
        <v>50</v>
      </c>
      <c r="D648" s="210" t="s">
        <v>1935</v>
      </c>
      <c r="E648" s="210" t="s">
        <v>1674</v>
      </c>
      <c r="F648" s="179">
        <v>1</v>
      </c>
      <c r="G648" s="179"/>
      <c r="H648" s="211">
        <v>5</v>
      </c>
      <c r="I648" s="210" t="s">
        <v>706</v>
      </c>
      <c r="J648" s="21">
        <v>1786</v>
      </c>
      <c r="K648" s="179">
        <v>0</v>
      </c>
      <c r="L648" s="179">
        <v>0</v>
      </c>
      <c r="M648" s="179">
        <v>1</v>
      </c>
      <c r="N648" s="179">
        <v>0</v>
      </c>
      <c r="O648" s="179">
        <v>0</v>
      </c>
      <c r="P648" s="179">
        <v>0</v>
      </c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48"/>
      <c r="AS648" s="48"/>
      <c r="AT648" s="23"/>
      <c r="AU648" s="12"/>
    </row>
    <row r="649" spans="1:47" s="180" customFormat="1" ht="18.75">
      <c r="A649" s="18">
        <v>647</v>
      </c>
      <c r="B649" s="209">
        <v>1319901072757</v>
      </c>
      <c r="C649" s="210" t="s">
        <v>71</v>
      </c>
      <c r="D649" s="210" t="s">
        <v>1936</v>
      </c>
      <c r="E649" s="210" t="s">
        <v>1937</v>
      </c>
      <c r="F649" s="179">
        <v>1</v>
      </c>
      <c r="G649" s="179"/>
      <c r="H649" s="211">
        <v>5</v>
      </c>
      <c r="I649" s="210" t="s">
        <v>706</v>
      </c>
      <c r="J649" s="21">
        <v>1786</v>
      </c>
      <c r="K649" s="179">
        <v>0</v>
      </c>
      <c r="L649" s="179">
        <v>0</v>
      </c>
      <c r="M649" s="179">
        <v>0</v>
      </c>
      <c r="N649" s="179">
        <v>0</v>
      </c>
      <c r="O649" s="179">
        <v>0</v>
      </c>
      <c r="P649" s="179">
        <v>1</v>
      </c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48"/>
      <c r="AS649" s="48"/>
      <c r="AT649" s="23"/>
      <c r="AU649" s="12"/>
    </row>
    <row r="650" spans="1:47" s="180" customFormat="1" ht="18.75">
      <c r="A650" s="18">
        <v>648</v>
      </c>
      <c r="B650" s="209">
        <v>3110101480061</v>
      </c>
      <c r="C650" s="210" t="s">
        <v>50</v>
      </c>
      <c r="D650" s="210" t="s">
        <v>1938</v>
      </c>
      <c r="E650" s="210" t="s">
        <v>1939</v>
      </c>
      <c r="F650" s="179">
        <v>1</v>
      </c>
      <c r="G650" s="179"/>
      <c r="H650" s="211">
        <v>2</v>
      </c>
      <c r="I650" s="210" t="s">
        <v>706</v>
      </c>
      <c r="J650" s="21">
        <v>1786</v>
      </c>
      <c r="K650" s="179">
        <v>0</v>
      </c>
      <c r="L650" s="179">
        <v>0</v>
      </c>
      <c r="M650" s="179">
        <v>1</v>
      </c>
      <c r="N650" s="179">
        <v>0</v>
      </c>
      <c r="O650" s="179">
        <v>0</v>
      </c>
      <c r="P650" s="179">
        <v>0</v>
      </c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48"/>
      <c r="AS650" s="48"/>
      <c r="AT650" s="23"/>
      <c r="AU650" s="12"/>
    </row>
    <row r="651" spans="1:47" s="12" customFormat="1" ht="18.75">
      <c r="A651" s="18">
        <v>649</v>
      </c>
      <c r="B651" s="19">
        <v>3190100070250</v>
      </c>
      <c r="C651" s="20" t="s">
        <v>64</v>
      </c>
      <c r="D651" s="20" t="s">
        <v>804</v>
      </c>
      <c r="E651" s="20" t="s">
        <v>805</v>
      </c>
      <c r="F651" s="21">
        <v>2</v>
      </c>
      <c r="G651" s="21"/>
      <c r="H651" s="24">
        <v>11</v>
      </c>
      <c r="I651" s="20" t="s">
        <v>706</v>
      </c>
      <c r="J651" s="21" t="s">
        <v>578</v>
      </c>
      <c r="K651" s="21">
        <v>1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</row>
    <row r="652" spans="1:47" s="12" customFormat="1" ht="18.75">
      <c r="A652" s="18">
        <v>650</v>
      </c>
      <c r="B652" s="19">
        <v>5300800017224</v>
      </c>
      <c r="C652" s="28" t="s">
        <v>50</v>
      </c>
      <c r="D652" s="20" t="s">
        <v>828</v>
      </c>
      <c r="E652" s="20" t="s">
        <v>829</v>
      </c>
      <c r="F652" s="21">
        <v>1</v>
      </c>
      <c r="G652" s="21"/>
      <c r="H652" s="24">
        <v>11</v>
      </c>
      <c r="I652" s="20" t="s">
        <v>706</v>
      </c>
      <c r="J652" s="21" t="s">
        <v>578</v>
      </c>
      <c r="K652" s="21">
        <v>0</v>
      </c>
      <c r="L652" s="21">
        <v>0</v>
      </c>
      <c r="M652" s="21">
        <v>1</v>
      </c>
      <c r="N652" s="21">
        <v>0</v>
      </c>
      <c r="O652" s="21">
        <v>0</v>
      </c>
      <c r="P652" s="21">
        <v>0</v>
      </c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>
        <v>1</v>
      </c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>
        <v>1</v>
      </c>
      <c r="AQ652" s="27"/>
      <c r="AR652" s="23"/>
      <c r="AS652" s="23"/>
      <c r="AT652" s="23" t="s">
        <v>1898</v>
      </c>
    </row>
    <row r="653" spans="1:47" s="12" customFormat="1" ht="18.75">
      <c r="A653" s="18">
        <v>651</v>
      </c>
      <c r="B653" s="19">
        <v>3191100373750</v>
      </c>
      <c r="C653" s="20" t="s">
        <v>50</v>
      </c>
      <c r="D653" s="20" t="s">
        <v>169</v>
      </c>
      <c r="E653" s="20" t="s">
        <v>845</v>
      </c>
      <c r="F653" s="21">
        <v>1</v>
      </c>
      <c r="G653" s="21"/>
      <c r="H653" s="24">
        <v>11</v>
      </c>
      <c r="I653" s="20" t="s">
        <v>706</v>
      </c>
      <c r="J653" s="21" t="s">
        <v>578</v>
      </c>
      <c r="K653" s="21">
        <v>0</v>
      </c>
      <c r="L653" s="21">
        <v>0</v>
      </c>
      <c r="M653" s="21">
        <v>1</v>
      </c>
      <c r="N653" s="21">
        <v>0</v>
      </c>
      <c r="O653" s="21">
        <v>0</v>
      </c>
      <c r="P653" s="21">
        <v>0</v>
      </c>
      <c r="Q653" s="25">
        <v>1</v>
      </c>
      <c r="R653" s="25">
        <v>1</v>
      </c>
      <c r="S653" s="25"/>
      <c r="T653" s="25"/>
      <c r="U653" s="25"/>
      <c r="V653" s="25"/>
      <c r="W653" s="25"/>
      <c r="X653" s="25"/>
      <c r="Y653" s="25"/>
      <c r="Z653" s="25"/>
      <c r="AA653" s="25"/>
      <c r="AB653" s="25">
        <v>1</v>
      </c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>
        <v>1</v>
      </c>
      <c r="AQ653" s="25"/>
      <c r="AR653" s="23"/>
      <c r="AS653" s="23"/>
      <c r="AT653" s="23" t="s">
        <v>1899</v>
      </c>
    </row>
    <row r="654" spans="1:47" s="12" customFormat="1" ht="18.75">
      <c r="A654" s="18">
        <v>652</v>
      </c>
      <c r="B654" s="19">
        <v>3300400413673</v>
      </c>
      <c r="C654" s="20" t="s">
        <v>55</v>
      </c>
      <c r="D654" s="20" t="s">
        <v>769</v>
      </c>
      <c r="E654" s="20" t="s">
        <v>846</v>
      </c>
      <c r="F654" s="21">
        <v>2</v>
      </c>
      <c r="G654" s="21"/>
      <c r="H654" s="24">
        <v>11</v>
      </c>
      <c r="I654" s="20" t="s">
        <v>706</v>
      </c>
      <c r="J654" s="21" t="s">
        <v>578</v>
      </c>
      <c r="K654" s="21">
        <v>0</v>
      </c>
      <c r="L654" s="21">
        <v>0</v>
      </c>
      <c r="M654" s="21">
        <v>1</v>
      </c>
      <c r="N654" s="21">
        <v>0</v>
      </c>
      <c r="O654" s="21">
        <v>0</v>
      </c>
      <c r="P654" s="21">
        <v>0</v>
      </c>
      <c r="Q654" s="27"/>
      <c r="R654" s="27"/>
      <c r="S654" s="27"/>
      <c r="T654" s="27"/>
      <c r="U654" s="25">
        <v>1</v>
      </c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5">
        <v>1</v>
      </c>
      <c r="AQ654" s="27"/>
      <c r="AR654" s="23"/>
      <c r="AS654" s="23"/>
      <c r="AT654" s="23" t="s">
        <v>1900</v>
      </c>
    </row>
    <row r="655" spans="1:47" s="181" customFormat="1" ht="18.75">
      <c r="A655" s="18">
        <v>653</v>
      </c>
      <c r="B655" s="19">
        <v>3260100335112</v>
      </c>
      <c r="C655" s="28" t="s">
        <v>55</v>
      </c>
      <c r="D655" s="28" t="s">
        <v>169</v>
      </c>
      <c r="E655" s="28" t="s">
        <v>1676</v>
      </c>
      <c r="F655" s="21">
        <v>2</v>
      </c>
      <c r="G655" s="21">
        <v>132</v>
      </c>
      <c r="H655" s="24">
        <v>11</v>
      </c>
      <c r="I655" s="28" t="s">
        <v>706</v>
      </c>
      <c r="J655" s="21">
        <v>1786</v>
      </c>
      <c r="K655" s="26">
        <v>0</v>
      </c>
      <c r="L655" s="26">
        <v>0</v>
      </c>
      <c r="M655" s="26">
        <v>1</v>
      </c>
      <c r="N655" s="26">
        <v>0</v>
      </c>
      <c r="O655" s="26">
        <v>0</v>
      </c>
      <c r="P655" s="26">
        <v>0</v>
      </c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3"/>
      <c r="AS655" s="23"/>
      <c r="AT655" s="23"/>
    </row>
    <row r="656" spans="1:47" s="181" customFormat="1" ht="18.75">
      <c r="A656" s="18">
        <v>654</v>
      </c>
      <c r="B656" s="19">
        <v>5197500000022</v>
      </c>
      <c r="C656" s="28" t="s">
        <v>64</v>
      </c>
      <c r="D656" s="28" t="s">
        <v>442</v>
      </c>
      <c r="E656" s="28" t="s">
        <v>1684</v>
      </c>
      <c r="F656" s="21">
        <v>2</v>
      </c>
      <c r="G656" s="21">
        <v>104</v>
      </c>
      <c r="H656" s="24">
        <v>11</v>
      </c>
      <c r="I656" s="28" t="s">
        <v>706</v>
      </c>
      <c r="J656" s="21">
        <v>1786</v>
      </c>
      <c r="K656" s="26">
        <v>0</v>
      </c>
      <c r="L656" s="26">
        <v>0</v>
      </c>
      <c r="M656" s="26">
        <v>1</v>
      </c>
      <c r="N656" s="26">
        <v>0</v>
      </c>
      <c r="O656" s="26">
        <v>0</v>
      </c>
      <c r="P656" s="26">
        <v>0</v>
      </c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3"/>
      <c r="AS656" s="23"/>
      <c r="AT656" s="23"/>
    </row>
    <row r="657" spans="1:47" s="181" customFormat="1" ht="18.75">
      <c r="A657" s="18">
        <v>655</v>
      </c>
      <c r="B657" s="19">
        <v>3191100375795</v>
      </c>
      <c r="C657" s="28" t="s">
        <v>50</v>
      </c>
      <c r="D657" s="28" t="s">
        <v>797</v>
      </c>
      <c r="E657" s="28" t="s">
        <v>1685</v>
      </c>
      <c r="F657" s="21">
        <v>1</v>
      </c>
      <c r="G657" s="21">
        <v>104</v>
      </c>
      <c r="H657" s="24">
        <v>11</v>
      </c>
      <c r="I657" s="28" t="s">
        <v>706</v>
      </c>
      <c r="J657" s="21">
        <v>1786</v>
      </c>
      <c r="K657" s="26">
        <v>0</v>
      </c>
      <c r="L657" s="26">
        <v>1</v>
      </c>
      <c r="M657" s="26">
        <v>0</v>
      </c>
      <c r="N657" s="26">
        <v>0</v>
      </c>
      <c r="O657" s="26">
        <v>0</v>
      </c>
      <c r="P657" s="26">
        <v>0</v>
      </c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3"/>
      <c r="AS657" s="23"/>
      <c r="AT657" s="23"/>
    </row>
    <row r="658" spans="1:47" s="180" customFormat="1" ht="18.75">
      <c r="A658" s="18">
        <v>656</v>
      </c>
      <c r="B658" s="209">
        <v>3191100132728</v>
      </c>
      <c r="C658" s="210" t="s">
        <v>64</v>
      </c>
      <c r="D658" s="210" t="s">
        <v>618</v>
      </c>
      <c r="E658" s="210" t="s">
        <v>1756</v>
      </c>
      <c r="F658" s="179">
        <v>2</v>
      </c>
      <c r="G658" s="179">
        <v>90</v>
      </c>
      <c r="H658" s="211">
        <v>11</v>
      </c>
      <c r="I658" s="210" t="s">
        <v>706</v>
      </c>
      <c r="J658" s="21">
        <v>1786</v>
      </c>
      <c r="K658" s="179">
        <v>0</v>
      </c>
      <c r="L658" s="179">
        <v>0</v>
      </c>
      <c r="M658" s="179">
        <v>0</v>
      </c>
      <c r="N658" s="179">
        <v>1</v>
      </c>
      <c r="O658" s="179">
        <v>0</v>
      </c>
      <c r="P658" s="179">
        <v>0</v>
      </c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48">
        <v>1</v>
      </c>
      <c r="AS658" s="48"/>
      <c r="AT658" s="23"/>
      <c r="AU658" s="12" t="s">
        <v>1716</v>
      </c>
    </row>
    <row r="659" spans="1:47" s="180" customFormat="1" ht="18.75">
      <c r="A659" s="18">
        <v>657</v>
      </c>
      <c r="B659" s="209">
        <v>2300800021081</v>
      </c>
      <c r="C659" s="210" t="s">
        <v>64</v>
      </c>
      <c r="D659" s="210" t="s">
        <v>1757</v>
      </c>
      <c r="E659" s="210" t="s">
        <v>1756</v>
      </c>
      <c r="F659" s="179">
        <v>2</v>
      </c>
      <c r="G659" s="179">
        <v>2</v>
      </c>
      <c r="H659" s="211">
        <v>11</v>
      </c>
      <c r="I659" s="210" t="s">
        <v>706</v>
      </c>
      <c r="J659" s="21">
        <v>1786</v>
      </c>
      <c r="K659" s="179">
        <v>0</v>
      </c>
      <c r="L659" s="179">
        <v>0</v>
      </c>
      <c r="M659" s="179">
        <v>0</v>
      </c>
      <c r="N659" s="179">
        <v>1</v>
      </c>
      <c r="O659" s="179">
        <v>0</v>
      </c>
      <c r="P659" s="179">
        <v>0</v>
      </c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48">
        <v>1</v>
      </c>
      <c r="AS659" s="48"/>
      <c r="AT659" s="23"/>
      <c r="AU659" s="12" t="s">
        <v>1716</v>
      </c>
    </row>
    <row r="660" spans="1:47" s="180" customFormat="1" ht="18.75">
      <c r="A660" s="18">
        <v>658</v>
      </c>
      <c r="B660" s="209">
        <v>1191100066401</v>
      </c>
      <c r="C660" s="210" t="s">
        <v>50</v>
      </c>
      <c r="D660" s="210" t="s">
        <v>865</v>
      </c>
      <c r="E660" s="210" t="s">
        <v>1769</v>
      </c>
      <c r="F660" s="179">
        <v>1</v>
      </c>
      <c r="G660" s="179">
        <v>186</v>
      </c>
      <c r="H660" s="211">
        <v>11</v>
      </c>
      <c r="I660" s="210" t="s">
        <v>706</v>
      </c>
      <c r="J660" s="21">
        <v>1786</v>
      </c>
      <c r="K660" s="179">
        <v>1</v>
      </c>
      <c r="L660" s="179">
        <v>0</v>
      </c>
      <c r="M660" s="179">
        <v>0</v>
      </c>
      <c r="N660" s="179">
        <v>0</v>
      </c>
      <c r="O660" s="179">
        <v>0</v>
      </c>
      <c r="P660" s="179">
        <v>0</v>
      </c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48">
        <v>1</v>
      </c>
      <c r="AS660" s="48"/>
      <c r="AT660" s="23"/>
      <c r="AU660" s="12" t="s">
        <v>1716</v>
      </c>
    </row>
    <row r="661" spans="1:47" s="180" customFormat="1" ht="18.75">
      <c r="A661" s="18">
        <v>659</v>
      </c>
      <c r="B661" s="209">
        <v>1309801623689</v>
      </c>
      <c r="C661" s="210" t="s">
        <v>71</v>
      </c>
      <c r="D661" s="210" t="s">
        <v>1940</v>
      </c>
      <c r="E661" s="210" t="s">
        <v>1685</v>
      </c>
      <c r="F661" s="179">
        <v>1</v>
      </c>
      <c r="G661" s="179"/>
      <c r="H661" s="211">
        <v>11</v>
      </c>
      <c r="I661" s="210" t="s">
        <v>706</v>
      </c>
      <c r="J661" s="21">
        <v>1787</v>
      </c>
      <c r="K661" s="179">
        <v>0</v>
      </c>
      <c r="L661" s="179">
        <v>0</v>
      </c>
      <c r="M661" s="179">
        <v>1</v>
      </c>
      <c r="N661" s="179">
        <v>0</v>
      </c>
      <c r="O661" s="179">
        <v>0</v>
      </c>
      <c r="P661" s="179">
        <v>0</v>
      </c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48"/>
      <c r="AS661" s="48"/>
      <c r="AT661" s="23"/>
      <c r="AU661" s="12"/>
    </row>
    <row r="662" spans="1:47" s="180" customFormat="1" ht="18.75">
      <c r="A662" s="18">
        <v>660</v>
      </c>
      <c r="B662" s="209">
        <v>3191100372915</v>
      </c>
      <c r="C662" s="210" t="s">
        <v>55</v>
      </c>
      <c r="D662" s="210" t="s">
        <v>418</v>
      </c>
      <c r="E662" s="210" t="s">
        <v>1941</v>
      </c>
      <c r="F662" s="179">
        <v>2</v>
      </c>
      <c r="G662" s="179"/>
      <c r="H662" s="211">
        <v>11</v>
      </c>
      <c r="I662" s="210" t="s">
        <v>706</v>
      </c>
      <c r="J662" s="21">
        <v>1788</v>
      </c>
      <c r="K662" s="179">
        <v>0</v>
      </c>
      <c r="L662" s="179">
        <v>0</v>
      </c>
      <c r="M662" s="179">
        <v>1</v>
      </c>
      <c r="N662" s="179">
        <v>0</v>
      </c>
      <c r="O662" s="179">
        <v>0</v>
      </c>
      <c r="P662" s="179">
        <v>0</v>
      </c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48"/>
      <c r="AS662" s="48"/>
      <c r="AT662" s="23"/>
      <c r="AU662" s="12"/>
    </row>
    <row r="663" spans="1:47" s="12" customFormat="1" ht="18.75">
      <c r="A663" s="18">
        <v>661</v>
      </c>
      <c r="B663" s="19">
        <v>3302100064560</v>
      </c>
      <c r="C663" s="20" t="s">
        <v>64</v>
      </c>
      <c r="D663" s="20" t="s">
        <v>777</v>
      </c>
      <c r="E663" s="20" t="s">
        <v>778</v>
      </c>
      <c r="F663" s="21">
        <v>2</v>
      </c>
      <c r="G663" s="21"/>
      <c r="H663" s="24">
        <v>12</v>
      </c>
      <c r="I663" s="20" t="s">
        <v>706</v>
      </c>
      <c r="J663" s="21" t="s">
        <v>578</v>
      </c>
      <c r="K663" s="21">
        <v>0</v>
      </c>
      <c r="L663" s="21">
        <v>0</v>
      </c>
      <c r="M663" s="21">
        <v>1</v>
      </c>
      <c r="N663" s="21">
        <v>0</v>
      </c>
      <c r="O663" s="21">
        <v>0</v>
      </c>
      <c r="P663" s="21">
        <v>0</v>
      </c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</row>
    <row r="664" spans="1:47" s="12" customFormat="1" ht="18.75">
      <c r="A664" s="18">
        <v>662</v>
      </c>
      <c r="B664" s="19">
        <v>1309800213347</v>
      </c>
      <c r="C664" s="28" t="s">
        <v>64</v>
      </c>
      <c r="D664" s="20" t="s">
        <v>779</v>
      </c>
      <c r="E664" s="20" t="s">
        <v>780</v>
      </c>
      <c r="F664" s="21">
        <v>2</v>
      </c>
      <c r="G664" s="21"/>
      <c r="H664" s="24">
        <v>12</v>
      </c>
      <c r="I664" s="20" t="s">
        <v>706</v>
      </c>
      <c r="J664" s="21" t="s">
        <v>578</v>
      </c>
      <c r="K664" s="26">
        <v>0</v>
      </c>
      <c r="L664" s="26">
        <v>0</v>
      </c>
      <c r="M664" s="26">
        <v>0</v>
      </c>
      <c r="N664" s="26">
        <v>0</v>
      </c>
      <c r="O664" s="26">
        <v>1</v>
      </c>
      <c r="P664" s="26">
        <v>0</v>
      </c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</row>
    <row r="665" spans="1:47" s="12" customFormat="1" ht="18.75">
      <c r="A665" s="18">
        <v>663</v>
      </c>
      <c r="B665" s="19">
        <v>1309903505995</v>
      </c>
      <c r="C665" s="20" t="s">
        <v>90</v>
      </c>
      <c r="D665" s="20" t="s">
        <v>790</v>
      </c>
      <c r="E665" s="20" t="s">
        <v>791</v>
      </c>
      <c r="F665" s="21">
        <v>2</v>
      </c>
      <c r="G665" s="21"/>
      <c r="H665" s="24">
        <v>12</v>
      </c>
      <c r="I665" s="20" t="s">
        <v>706</v>
      </c>
      <c r="J665" s="21" t="s">
        <v>578</v>
      </c>
      <c r="K665" s="21">
        <v>0</v>
      </c>
      <c r="L665" s="21">
        <v>0</v>
      </c>
      <c r="M665" s="21">
        <v>0</v>
      </c>
      <c r="N665" s="21">
        <v>0</v>
      </c>
      <c r="O665" s="21">
        <v>1</v>
      </c>
      <c r="P665" s="21">
        <v>0</v>
      </c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 t="s">
        <v>2006</v>
      </c>
    </row>
    <row r="666" spans="1:47" s="12" customFormat="1" ht="18.75">
      <c r="A666" s="18">
        <v>664</v>
      </c>
      <c r="B666" s="19">
        <v>1190900048848</v>
      </c>
      <c r="C666" s="28" t="s">
        <v>50</v>
      </c>
      <c r="D666" s="20" t="s">
        <v>801</v>
      </c>
      <c r="E666" s="20" t="s">
        <v>802</v>
      </c>
      <c r="F666" s="21">
        <v>1</v>
      </c>
      <c r="G666" s="21"/>
      <c r="H666" s="24">
        <v>12</v>
      </c>
      <c r="I666" s="20" t="s">
        <v>706</v>
      </c>
      <c r="J666" s="21" t="s">
        <v>578</v>
      </c>
      <c r="K666" s="21">
        <v>0</v>
      </c>
      <c r="L666" s="21">
        <v>0</v>
      </c>
      <c r="M666" s="21">
        <v>1</v>
      </c>
      <c r="N666" s="21">
        <v>0</v>
      </c>
      <c r="O666" s="21">
        <v>0</v>
      </c>
      <c r="P666" s="21">
        <v>0</v>
      </c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</row>
    <row r="667" spans="1:47" s="12" customFormat="1" ht="18.75">
      <c r="A667" s="18">
        <v>665</v>
      </c>
      <c r="B667" s="19">
        <v>3191100195231</v>
      </c>
      <c r="C667" s="20" t="s">
        <v>50</v>
      </c>
      <c r="D667" s="20" t="s">
        <v>269</v>
      </c>
      <c r="E667" s="20" t="s">
        <v>125</v>
      </c>
      <c r="F667" s="21">
        <v>1</v>
      </c>
      <c r="G667" s="21"/>
      <c r="H667" s="24">
        <v>12</v>
      </c>
      <c r="I667" s="20" t="s">
        <v>706</v>
      </c>
      <c r="J667" s="21" t="s">
        <v>578</v>
      </c>
      <c r="K667" s="21">
        <v>0</v>
      </c>
      <c r="L667" s="21">
        <v>0</v>
      </c>
      <c r="M667" s="21">
        <v>1</v>
      </c>
      <c r="N667" s="21">
        <v>0</v>
      </c>
      <c r="O667" s="21">
        <v>0</v>
      </c>
      <c r="P667" s="21">
        <v>0</v>
      </c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</row>
    <row r="668" spans="1:47" s="12" customFormat="1" ht="18.75">
      <c r="A668" s="18">
        <v>666</v>
      </c>
      <c r="B668" s="19">
        <v>3309901594857</v>
      </c>
      <c r="C668" s="20" t="s">
        <v>64</v>
      </c>
      <c r="D668" s="20" t="s">
        <v>811</v>
      </c>
      <c r="E668" s="20" t="s">
        <v>812</v>
      </c>
      <c r="F668" s="21">
        <v>2</v>
      </c>
      <c r="G668" s="21"/>
      <c r="H668" s="24">
        <v>12</v>
      </c>
      <c r="I668" s="20" t="s">
        <v>706</v>
      </c>
      <c r="J668" s="21" t="s">
        <v>578</v>
      </c>
      <c r="K668" s="21">
        <v>0</v>
      </c>
      <c r="L668" s="21">
        <v>0</v>
      </c>
      <c r="M668" s="21">
        <v>1</v>
      </c>
      <c r="N668" s="21">
        <v>0</v>
      </c>
      <c r="O668" s="21">
        <v>0</v>
      </c>
      <c r="P668" s="21">
        <v>0</v>
      </c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</row>
    <row r="669" spans="1:47" s="12" customFormat="1" ht="18.75">
      <c r="A669" s="18">
        <v>667</v>
      </c>
      <c r="B669" s="19">
        <v>3191100197013</v>
      </c>
      <c r="C669" s="20" t="s">
        <v>55</v>
      </c>
      <c r="D669" s="20" t="s">
        <v>821</v>
      </c>
      <c r="E669" s="20" t="s">
        <v>822</v>
      </c>
      <c r="F669" s="21">
        <v>2</v>
      </c>
      <c r="G669" s="21"/>
      <c r="H669" s="24">
        <v>12</v>
      </c>
      <c r="I669" s="20" t="s">
        <v>706</v>
      </c>
      <c r="J669" s="21" t="s">
        <v>578</v>
      </c>
      <c r="K669" s="21">
        <v>1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5">
        <v>1</v>
      </c>
      <c r="R669" s="27"/>
      <c r="S669" s="27"/>
      <c r="T669" s="27"/>
      <c r="U669" s="25">
        <v>1</v>
      </c>
      <c r="V669" s="25">
        <v>1</v>
      </c>
      <c r="W669" s="27"/>
      <c r="X669" s="25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5"/>
      <c r="AO669" s="27"/>
      <c r="AP669" s="25">
        <v>1</v>
      </c>
      <c r="AQ669" s="27"/>
      <c r="AR669" s="23"/>
      <c r="AS669" s="23"/>
      <c r="AT669" s="23" t="s">
        <v>1952</v>
      </c>
    </row>
    <row r="670" spans="1:47" s="12" customFormat="1" ht="18.75">
      <c r="A670" s="18">
        <v>668</v>
      </c>
      <c r="B670" s="19">
        <v>3191100195088</v>
      </c>
      <c r="C670" s="20" t="s">
        <v>55</v>
      </c>
      <c r="D670" s="20" t="s">
        <v>515</v>
      </c>
      <c r="E670" s="20" t="s">
        <v>827</v>
      </c>
      <c r="F670" s="21">
        <v>2</v>
      </c>
      <c r="G670" s="21"/>
      <c r="H670" s="24">
        <v>12</v>
      </c>
      <c r="I670" s="20" t="s">
        <v>706</v>
      </c>
      <c r="J670" s="21" t="s">
        <v>578</v>
      </c>
      <c r="K670" s="21">
        <v>1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27"/>
      <c r="R670" s="27"/>
      <c r="S670" s="27"/>
      <c r="T670" s="27"/>
      <c r="U670" s="25">
        <v>1</v>
      </c>
      <c r="V670" s="27"/>
      <c r="W670" s="27"/>
      <c r="X670" s="25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5">
        <v>1</v>
      </c>
      <c r="AO670" s="27"/>
      <c r="AP670" s="25">
        <v>1</v>
      </c>
      <c r="AQ670" s="27"/>
      <c r="AR670" s="23"/>
      <c r="AS670" s="23"/>
      <c r="AT670" s="23"/>
    </row>
    <row r="671" spans="1:47" s="12" customFormat="1" ht="18.75">
      <c r="A671" s="18">
        <v>669</v>
      </c>
      <c r="B671" s="19">
        <v>1309800183294</v>
      </c>
      <c r="C671" s="28" t="s">
        <v>64</v>
      </c>
      <c r="D671" s="20" t="s">
        <v>841</v>
      </c>
      <c r="E671" s="20" t="s">
        <v>842</v>
      </c>
      <c r="F671" s="21">
        <v>2</v>
      </c>
      <c r="G671" s="21"/>
      <c r="H671" s="24">
        <v>12</v>
      </c>
      <c r="I671" s="20" t="s">
        <v>706</v>
      </c>
      <c r="J671" s="21" t="s">
        <v>578</v>
      </c>
      <c r="K671" s="21">
        <v>0</v>
      </c>
      <c r="L671" s="21">
        <v>1</v>
      </c>
      <c r="M671" s="21">
        <v>0</v>
      </c>
      <c r="N671" s="21">
        <v>0</v>
      </c>
      <c r="O671" s="21">
        <v>0</v>
      </c>
      <c r="P671" s="21">
        <v>0</v>
      </c>
      <c r="Q671" s="27"/>
      <c r="R671" s="27"/>
      <c r="S671" s="27"/>
      <c r="T671" s="27"/>
      <c r="U671" s="27"/>
      <c r="V671" s="27"/>
      <c r="W671" s="27"/>
      <c r="X671" s="25">
        <v>1</v>
      </c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5">
        <v>1</v>
      </c>
      <c r="AQ671" s="27"/>
      <c r="AR671" s="23"/>
      <c r="AS671" s="23"/>
      <c r="AT671" s="23"/>
    </row>
    <row r="672" spans="1:47" s="12" customFormat="1" ht="18.75">
      <c r="A672" s="18">
        <v>670</v>
      </c>
      <c r="B672" s="19">
        <v>5191100056131</v>
      </c>
      <c r="C672" s="28" t="s">
        <v>55</v>
      </c>
      <c r="D672" s="28" t="s">
        <v>1305</v>
      </c>
      <c r="E672" s="28" t="s">
        <v>1306</v>
      </c>
      <c r="F672" s="21">
        <v>2</v>
      </c>
      <c r="G672" s="21"/>
      <c r="H672" s="24">
        <v>12</v>
      </c>
      <c r="I672" s="28" t="s">
        <v>706</v>
      </c>
      <c r="J672" s="21" t="s">
        <v>578</v>
      </c>
      <c r="K672" s="21">
        <v>0</v>
      </c>
      <c r="L672" s="21">
        <v>1</v>
      </c>
      <c r="M672" s="21">
        <v>0</v>
      </c>
      <c r="N672" s="21">
        <v>0</v>
      </c>
      <c r="O672" s="21">
        <v>0</v>
      </c>
      <c r="P672" s="21">
        <v>0</v>
      </c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3"/>
      <c r="AS672" s="23"/>
      <c r="AT672" s="23"/>
    </row>
    <row r="673" spans="1:47" s="12" customFormat="1" ht="18.75">
      <c r="A673" s="18">
        <v>671</v>
      </c>
      <c r="B673" s="19">
        <v>5220490033520</v>
      </c>
      <c r="C673" s="28" t="s">
        <v>50</v>
      </c>
      <c r="D673" s="28" t="s">
        <v>844</v>
      </c>
      <c r="E673" s="28" t="s">
        <v>1508</v>
      </c>
      <c r="F673" s="21">
        <v>1</v>
      </c>
      <c r="G673" s="21"/>
      <c r="H673" s="22">
        <v>12</v>
      </c>
      <c r="I673" s="28" t="s">
        <v>706</v>
      </c>
      <c r="J673" s="21" t="s">
        <v>578</v>
      </c>
      <c r="K673" s="21">
        <v>0</v>
      </c>
      <c r="L673" s="21">
        <v>0</v>
      </c>
      <c r="M673" s="21">
        <v>1</v>
      </c>
      <c r="N673" s="21">
        <v>0</v>
      </c>
      <c r="O673" s="21">
        <v>0</v>
      </c>
      <c r="P673" s="21">
        <v>0</v>
      </c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3"/>
      <c r="AS673" s="23"/>
      <c r="AT673" s="23"/>
    </row>
    <row r="674" spans="1:47" s="12" customFormat="1" ht="18.75">
      <c r="A674" s="18">
        <v>672</v>
      </c>
      <c r="B674" s="19">
        <v>1191100031647</v>
      </c>
      <c r="C674" s="28" t="s">
        <v>64</v>
      </c>
      <c r="D674" s="28" t="s">
        <v>250</v>
      </c>
      <c r="E674" s="28" t="s">
        <v>1509</v>
      </c>
      <c r="F674" s="21">
        <v>2</v>
      </c>
      <c r="G674" s="21"/>
      <c r="H674" s="22">
        <v>12</v>
      </c>
      <c r="I674" s="28" t="s">
        <v>706</v>
      </c>
      <c r="J674" s="21" t="s">
        <v>578</v>
      </c>
      <c r="K674" s="21">
        <v>1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3"/>
      <c r="AS674" s="23"/>
      <c r="AT674" s="23"/>
    </row>
    <row r="675" spans="1:47" s="181" customFormat="1" ht="18.75">
      <c r="A675" s="18">
        <v>673</v>
      </c>
      <c r="B675" s="19">
        <v>2309801047210</v>
      </c>
      <c r="C675" s="28" t="s">
        <v>90</v>
      </c>
      <c r="D675" s="28" t="s">
        <v>1671</v>
      </c>
      <c r="E675" s="28" t="s">
        <v>1672</v>
      </c>
      <c r="F675" s="21">
        <v>2</v>
      </c>
      <c r="G675" s="21">
        <v>108</v>
      </c>
      <c r="H675" s="24">
        <v>12</v>
      </c>
      <c r="I675" s="28" t="s">
        <v>706</v>
      </c>
      <c r="J675" s="21">
        <v>1786</v>
      </c>
      <c r="K675" s="26">
        <v>0</v>
      </c>
      <c r="L675" s="26">
        <v>0</v>
      </c>
      <c r="M675" s="26">
        <v>1</v>
      </c>
      <c r="N675" s="26">
        <v>0</v>
      </c>
      <c r="O675" s="26">
        <v>0</v>
      </c>
      <c r="P675" s="26">
        <v>0</v>
      </c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3"/>
      <c r="AS675" s="23"/>
      <c r="AT675" s="23"/>
    </row>
    <row r="676" spans="1:47" s="181" customFormat="1" ht="18.75">
      <c r="A676" s="18">
        <v>674</v>
      </c>
      <c r="B676" s="19">
        <v>3191100192755</v>
      </c>
      <c r="C676" s="28" t="s">
        <v>50</v>
      </c>
      <c r="D676" s="28" t="s">
        <v>230</v>
      </c>
      <c r="E676" s="28" t="s">
        <v>1675</v>
      </c>
      <c r="F676" s="21">
        <v>1</v>
      </c>
      <c r="G676" s="21">
        <v>54</v>
      </c>
      <c r="H676" s="24">
        <v>12</v>
      </c>
      <c r="I676" s="28" t="s">
        <v>706</v>
      </c>
      <c r="J676" s="21">
        <v>1786</v>
      </c>
      <c r="K676" s="26">
        <v>0</v>
      </c>
      <c r="L676" s="26">
        <v>0</v>
      </c>
      <c r="M676" s="26">
        <v>1</v>
      </c>
      <c r="N676" s="26">
        <v>0</v>
      </c>
      <c r="O676" s="26">
        <v>0</v>
      </c>
      <c r="P676" s="26">
        <v>0</v>
      </c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3"/>
      <c r="AS676" s="23"/>
      <c r="AT676" s="23"/>
    </row>
    <row r="677" spans="1:47" s="181" customFormat="1" ht="18.75">
      <c r="A677" s="18">
        <v>675</v>
      </c>
      <c r="B677" s="19">
        <v>3191100198702</v>
      </c>
      <c r="C677" s="28" t="s">
        <v>50</v>
      </c>
      <c r="D677" s="28" t="s">
        <v>1680</v>
      </c>
      <c r="E677" s="28" t="s">
        <v>1681</v>
      </c>
      <c r="F677" s="21">
        <v>1</v>
      </c>
      <c r="G677" s="21">
        <v>408</v>
      </c>
      <c r="H677" s="24">
        <v>12</v>
      </c>
      <c r="I677" s="28" t="s">
        <v>706</v>
      </c>
      <c r="J677" s="21">
        <v>1786</v>
      </c>
      <c r="K677" s="26">
        <v>0</v>
      </c>
      <c r="L677" s="26">
        <v>0</v>
      </c>
      <c r="M677" s="26">
        <v>1</v>
      </c>
      <c r="N677" s="26">
        <v>0</v>
      </c>
      <c r="O677" s="26">
        <v>0</v>
      </c>
      <c r="P677" s="26">
        <v>0</v>
      </c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3"/>
      <c r="AS677" s="23"/>
      <c r="AT677" s="23"/>
    </row>
    <row r="678" spans="1:47" s="181" customFormat="1" ht="18.75">
      <c r="A678" s="18">
        <v>676</v>
      </c>
      <c r="B678" s="19">
        <v>3309800047257</v>
      </c>
      <c r="C678" s="28" t="s">
        <v>50</v>
      </c>
      <c r="D678" s="28" t="s">
        <v>906</v>
      </c>
      <c r="E678" s="28" t="s">
        <v>1688</v>
      </c>
      <c r="F678" s="21">
        <v>1</v>
      </c>
      <c r="G678" s="21">
        <v>276</v>
      </c>
      <c r="H678" s="24">
        <v>12</v>
      </c>
      <c r="I678" s="28" t="s">
        <v>706</v>
      </c>
      <c r="J678" s="21">
        <v>1786</v>
      </c>
      <c r="K678" s="26">
        <v>0</v>
      </c>
      <c r="L678" s="26">
        <v>1</v>
      </c>
      <c r="M678" s="26">
        <v>1</v>
      </c>
      <c r="N678" s="26">
        <v>0</v>
      </c>
      <c r="O678" s="26">
        <v>0</v>
      </c>
      <c r="P678" s="26">
        <v>0</v>
      </c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3"/>
      <c r="AS678" s="23"/>
      <c r="AT678" s="23"/>
    </row>
    <row r="679" spans="1:47" s="181" customFormat="1" ht="18.75">
      <c r="A679" s="18">
        <v>677</v>
      </c>
      <c r="B679" s="19">
        <v>3191100199300</v>
      </c>
      <c r="C679" s="28" t="s">
        <v>55</v>
      </c>
      <c r="D679" s="28" t="s">
        <v>1022</v>
      </c>
      <c r="E679" s="28" t="s">
        <v>1689</v>
      </c>
      <c r="F679" s="21">
        <v>2</v>
      </c>
      <c r="G679" s="21">
        <v>446</v>
      </c>
      <c r="H679" s="24">
        <v>12</v>
      </c>
      <c r="I679" s="28" t="s">
        <v>706</v>
      </c>
      <c r="J679" s="21">
        <v>1786</v>
      </c>
      <c r="K679" s="26">
        <v>0</v>
      </c>
      <c r="L679" s="26">
        <v>0</v>
      </c>
      <c r="M679" s="26">
        <v>1</v>
      </c>
      <c r="N679" s="26">
        <v>0</v>
      </c>
      <c r="O679" s="26">
        <v>0</v>
      </c>
      <c r="P679" s="26">
        <v>0</v>
      </c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3"/>
      <c r="AS679" s="23"/>
      <c r="AT679" s="23"/>
    </row>
    <row r="680" spans="1:47" s="180" customFormat="1" ht="18.75">
      <c r="A680" s="18">
        <v>678</v>
      </c>
      <c r="B680" s="209">
        <v>3191100192771</v>
      </c>
      <c r="C680" s="210" t="s">
        <v>55</v>
      </c>
      <c r="D680" s="210" t="s">
        <v>885</v>
      </c>
      <c r="E680" s="210" t="s">
        <v>1675</v>
      </c>
      <c r="F680" s="179">
        <v>2</v>
      </c>
      <c r="G680" s="179">
        <v>54</v>
      </c>
      <c r="H680" s="211">
        <v>12</v>
      </c>
      <c r="I680" s="210" t="s">
        <v>706</v>
      </c>
      <c r="J680" s="21">
        <v>1786</v>
      </c>
      <c r="K680" s="179">
        <v>0</v>
      </c>
      <c r="L680" s="179">
        <v>0</v>
      </c>
      <c r="M680" s="179">
        <v>1</v>
      </c>
      <c r="N680" s="179">
        <v>0</v>
      </c>
      <c r="O680" s="179">
        <v>0</v>
      </c>
      <c r="P680" s="179">
        <v>0</v>
      </c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48">
        <v>1</v>
      </c>
      <c r="AS680" s="48"/>
      <c r="AT680" s="23"/>
      <c r="AU680" s="12" t="s">
        <v>1716</v>
      </c>
    </row>
    <row r="681" spans="1:47" s="180" customFormat="1" ht="18.75">
      <c r="A681" s="18">
        <v>679</v>
      </c>
      <c r="B681" s="209">
        <v>3302100566107</v>
      </c>
      <c r="C681" s="210" t="s">
        <v>55</v>
      </c>
      <c r="D681" s="210" t="s">
        <v>569</v>
      </c>
      <c r="E681" s="210" t="s">
        <v>1942</v>
      </c>
      <c r="F681" s="179">
        <v>2</v>
      </c>
      <c r="G681" s="179"/>
      <c r="H681" s="211">
        <v>12</v>
      </c>
      <c r="I681" s="210" t="s">
        <v>706</v>
      </c>
      <c r="J681" s="21">
        <v>1787</v>
      </c>
      <c r="K681" s="179">
        <v>0</v>
      </c>
      <c r="L681" s="179">
        <v>0</v>
      </c>
      <c r="M681" s="179">
        <v>0</v>
      </c>
      <c r="N681" s="179">
        <v>1</v>
      </c>
      <c r="O681" s="179">
        <v>0</v>
      </c>
      <c r="P681" s="179">
        <v>0</v>
      </c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48"/>
      <c r="AS681" s="48"/>
      <c r="AT681" s="23"/>
      <c r="AU681" s="12"/>
    </row>
    <row r="682" spans="1:47" s="12" customFormat="1" ht="16.5" customHeight="1">
      <c r="A682" s="18">
        <v>680</v>
      </c>
      <c r="B682" s="57">
        <v>3191100192054</v>
      </c>
      <c r="C682" s="30" t="s">
        <v>50</v>
      </c>
      <c r="D682" s="30" t="s">
        <v>1922</v>
      </c>
      <c r="E682" s="30" t="s">
        <v>1921</v>
      </c>
      <c r="F682" s="79">
        <v>1</v>
      </c>
      <c r="G682" s="79"/>
      <c r="H682" s="80">
        <v>12</v>
      </c>
      <c r="I682" s="30" t="s">
        <v>706</v>
      </c>
      <c r="J682" s="79">
        <v>1786</v>
      </c>
      <c r="K682" s="79">
        <v>0</v>
      </c>
      <c r="L682" s="79">
        <v>0</v>
      </c>
      <c r="M682" s="79">
        <v>0</v>
      </c>
      <c r="N682" s="79">
        <v>1</v>
      </c>
      <c r="O682" s="79">
        <v>0</v>
      </c>
      <c r="P682" s="79">
        <v>0</v>
      </c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3"/>
      <c r="AS682" s="23"/>
      <c r="AT682" s="60" t="s">
        <v>1353</v>
      </c>
      <c r="AU682" s="12" t="s">
        <v>2020</v>
      </c>
    </row>
    <row r="683" spans="1:47" s="12" customFormat="1" ht="18.75">
      <c r="A683" s="18">
        <v>681</v>
      </c>
      <c r="B683" s="19">
        <v>3191100435500</v>
      </c>
      <c r="C683" s="20" t="s">
        <v>64</v>
      </c>
      <c r="D683" s="20" t="s">
        <v>774</v>
      </c>
      <c r="E683" s="20" t="s">
        <v>775</v>
      </c>
      <c r="F683" s="21">
        <v>2</v>
      </c>
      <c r="G683" s="21"/>
      <c r="H683" s="24">
        <v>18</v>
      </c>
      <c r="I683" s="20" t="s">
        <v>706</v>
      </c>
      <c r="J683" s="21" t="s">
        <v>578</v>
      </c>
      <c r="K683" s="21">
        <v>0</v>
      </c>
      <c r="L683" s="21">
        <v>1</v>
      </c>
      <c r="M683" s="21">
        <v>0</v>
      </c>
      <c r="N683" s="21">
        <v>0</v>
      </c>
      <c r="O683" s="21">
        <v>1</v>
      </c>
      <c r="P683" s="21">
        <v>0</v>
      </c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</row>
    <row r="684" spans="1:47" s="12" customFormat="1" ht="18.75">
      <c r="A684" s="18">
        <v>682</v>
      </c>
      <c r="B684" s="19">
        <v>1309801457673</v>
      </c>
      <c r="C684" s="20" t="s">
        <v>90</v>
      </c>
      <c r="D684" s="20" t="s">
        <v>815</v>
      </c>
      <c r="E684" s="20" t="s">
        <v>816</v>
      </c>
      <c r="F684" s="21">
        <v>2</v>
      </c>
      <c r="G684" s="21"/>
      <c r="H684" s="24">
        <v>18</v>
      </c>
      <c r="I684" s="20" t="s">
        <v>706</v>
      </c>
      <c r="J684" s="21" t="s">
        <v>578</v>
      </c>
      <c r="K684" s="21">
        <v>0</v>
      </c>
      <c r="L684" s="21">
        <v>0</v>
      </c>
      <c r="M684" s="21">
        <v>1</v>
      </c>
      <c r="N684" s="21">
        <v>0</v>
      </c>
      <c r="O684" s="21">
        <v>1</v>
      </c>
      <c r="P684" s="21">
        <v>0</v>
      </c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</row>
    <row r="685" spans="1:47" s="12" customFormat="1" ht="18.75">
      <c r="A685" s="18">
        <v>683</v>
      </c>
      <c r="B685" s="57">
        <v>3191100441186</v>
      </c>
      <c r="C685" s="58" t="s">
        <v>50</v>
      </c>
      <c r="D685" s="58" t="s">
        <v>414</v>
      </c>
      <c r="E685" s="58" t="s">
        <v>839</v>
      </c>
      <c r="F685" s="79">
        <v>1</v>
      </c>
      <c r="G685" s="79"/>
      <c r="H685" s="80">
        <v>18</v>
      </c>
      <c r="I685" s="58" t="s">
        <v>706</v>
      </c>
      <c r="J685" s="21" t="s">
        <v>578</v>
      </c>
      <c r="K685" s="21">
        <v>0</v>
      </c>
      <c r="L685" s="21">
        <v>0</v>
      </c>
      <c r="M685" s="21">
        <v>1</v>
      </c>
      <c r="N685" s="21">
        <v>0</v>
      </c>
      <c r="O685" s="21">
        <v>0</v>
      </c>
      <c r="P685" s="21">
        <v>0</v>
      </c>
      <c r="Q685" s="25"/>
      <c r="R685" s="25"/>
      <c r="S685" s="25"/>
      <c r="T685" s="25"/>
      <c r="U685" s="25"/>
      <c r="V685" s="25"/>
      <c r="W685" s="25"/>
      <c r="X685" s="25"/>
      <c r="Y685" s="25">
        <v>1</v>
      </c>
      <c r="Z685" s="25"/>
      <c r="AA685" s="25"/>
      <c r="AB685" s="25"/>
      <c r="AC685" s="25" t="s">
        <v>840</v>
      </c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>
        <v>1</v>
      </c>
      <c r="AO685" s="25"/>
      <c r="AP685" s="25">
        <v>1</v>
      </c>
      <c r="AQ685" s="25"/>
      <c r="AR685" s="23"/>
      <c r="AS685" s="23"/>
      <c r="AT685" s="60" t="s">
        <v>1353</v>
      </c>
    </row>
    <row r="686" spans="1:47" s="12" customFormat="1" ht="18.75">
      <c r="A686" s="18">
        <v>684</v>
      </c>
      <c r="B686" s="57">
        <v>3191100521040</v>
      </c>
      <c r="C686" s="58" t="s">
        <v>50</v>
      </c>
      <c r="D686" s="58" t="s">
        <v>642</v>
      </c>
      <c r="E686" s="58" t="s">
        <v>773</v>
      </c>
      <c r="F686" s="79">
        <v>1</v>
      </c>
      <c r="G686" s="79"/>
      <c r="H686" s="80">
        <v>18</v>
      </c>
      <c r="I686" s="58" t="s">
        <v>706</v>
      </c>
      <c r="J686" s="21" t="s">
        <v>578</v>
      </c>
      <c r="K686" s="21">
        <v>0</v>
      </c>
      <c r="L686" s="21">
        <v>0</v>
      </c>
      <c r="M686" s="21">
        <v>1</v>
      </c>
      <c r="N686" s="21">
        <v>0</v>
      </c>
      <c r="O686" s="21">
        <v>0</v>
      </c>
      <c r="P686" s="21">
        <v>0</v>
      </c>
      <c r="Q686" s="25">
        <v>1</v>
      </c>
      <c r="R686" s="25">
        <v>1</v>
      </c>
      <c r="S686" s="25"/>
      <c r="T686" s="25"/>
      <c r="U686" s="25"/>
      <c r="V686" s="25"/>
      <c r="W686" s="25">
        <v>1</v>
      </c>
      <c r="X686" s="25"/>
      <c r="Y686" s="25">
        <v>1</v>
      </c>
      <c r="Z686" s="25"/>
      <c r="AA686" s="25"/>
      <c r="AB686" s="25"/>
      <c r="AC686" s="25"/>
      <c r="AD686" s="25"/>
      <c r="AE686" s="25"/>
      <c r="AF686" s="25"/>
      <c r="AG686" s="25"/>
      <c r="AH686" s="25">
        <v>1</v>
      </c>
      <c r="AI686" s="25"/>
      <c r="AJ686" s="25"/>
      <c r="AK686" s="25"/>
      <c r="AL686" s="25"/>
      <c r="AM686" s="25"/>
      <c r="AN686" s="25">
        <v>1</v>
      </c>
      <c r="AO686" s="25"/>
      <c r="AP686" s="25">
        <v>1</v>
      </c>
      <c r="AQ686" s="25"/>
      <c r="AR686" s="23"/>
      <c r="AS686" s="23"/>
      <c r="AT686" s="60" t="s">
        <v>1353</v>
      </c>
    </row>
    <row r="687" spans="1:47" s="12" customFormat="1" ht="18.75">
      <c r="A687" s="18">
        <v>685</v>
      </c>
      <c r="B687" s="19">
        <v>3191100438606</v>
      </c>
      <c r="C687" s="20" t="s">
        <v>50</v>
      </c>
      <c r="D687" s="20" t="s">
        <v>281</v>
      </c>
      <c r="E687" s="20" t="s">
        <v>847</v>
      </c>
      <c r="F687" s="21">
        <v>1</v>
      </c>
      <c r="G687" s="21"/>
      <c r="H687" s="24">
        <v>18</v>
      </c>
      <c r="I687" s="20" t="s">
        <v>706</v>
      </c>
      <c r="J687" s="21" t="s">
        <v>578</v>
      </c>
      <c r="K687" s="21">
        <v>0</v>
      </c>
      <c r="L687" s="21">
        <v>1</v>
      </c>
      <c r="M687" s="21">
        <v>0</v>
      </c>
      <c r="N687" s="21">
        <v>0</v>
      </c>
      <c r="O687" s="21">
        <v>0</v>
      </c>
      <c r="P687" s="21">
        <v>0</v>
      </c>
      <c r="Q687" s="27"/>
      <c r="R687" s="27"/>
      <c r="S687" s="27"/>
      <c r="T687" s="27"/>
      <c r="U687" s="27"/>
      <c r="V687" s="27"/>
      <c r="W687" s="27"/>
      <c r="X687" s="25">
        <v>1</v>
      </c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5">
        <v>1</v>
      </c>
      <c r="AQ687" s="27"/>
      <c r="AR687" s="23"/>
      <c r="AS687" s="23"/>
      <c r="AT687" s="23"/>
    </row>
    <row r="688" spans="1:47" s="12" customFormat="1" ht="18.75">
      <c r="A688" s="18">
        <v>686</v>
      </c>
      <c r="B688" s="19">
        <v>5301100002675</v>
      </c>
      <c r="C688" s="28" t="s">
        <v>50</v>
      </c>
      <c r="D688" s="28" t="s">
        <v>1510</v>
      </c>
      <c r="E688" s="28" t="s">
        <v>1511</v>
      </c>
      <c r="F688" s="21">
        <v>1</v>
      </c>
      <c r="G688" s="21"/>
      <c r="H688" s="22">
        <v>18</v>
      </c>
      <c r="I688" s="28" t="s">
        <v>706</v>
      </c>
      <c r="J688" s="21" t="s">
        <v>578</v>
      </c>
      <c r="K688" s="21">
        <v>0</v>
      </c>
      <c r="L688" s="21">
        <v>0</v>
      </c>
      <c r="M688" s="21">
        <v>1</v>
      </c>
      <c r="N688" s="21">
        <v>0</v>
      </c>
      <c r="O688" s="21">
        <v>0</v>
      </c>
      <c r="P688" s="21">
        <v>0</v>
      </c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3"/>
      <c r="AS688" s="23"/>
      <c r="AT688" s="23"/>
    </row>
    <row r="689" spans="1:47" s="12" customFormat="1" ht="18.75">
      <c r="A689" s="18">
        <v>687</v>
      </c>
      <c r="B689" s="19">
        <v>5190100024092</v>
      </c>
      <c r="C689" s="28" t="s">
        <v>55</v>
      </c>
      <c r="D689" s="28" t="s">
        <v>1513</v>
      </c>
      <c r="E689" s="28" t="s">
        <v>1514</v>
      </c>
      <c r="F689" s="21">
        <v>2</v>
      </c>
      <c r="G689" s="21"/>
      <c r="H689" s="22">
        <v>18</v>
      </c>
      <c r="I689" s="28" t="s">
        <v>706</v>
      </c>
      <c r="J689" s="21" t="s">
        <v>578</v>
      </c>
      <c r="K689" s="21">
        <v>0</v>
      </c>
      <c r="L689" s="21">
        <v>0</v>
      </c>
      <c r="M689" s="21">
        <v>1</v>
      </c>
      <c r="N689" s="21">
        <v>0</v>
      </c>
      <c r="O689" s="21">
        <v>0</v>
      </c>
      <c r="P689" s="21">
        <v>0</v>
      </c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3"/>
      <c r="AS689" s="23"/>
      <c r="AT689" s="23"/>
    </row>
    <row r="690" spans="1:47" s="181" customFormat="1" ht="18.75">
      <c r="A690" s="18">
        <v>688</v>
      </c>
      <c r="B690" s="19">
        <v>3110101078831</v>
      </c>
      <c r="C690" s="28" t="s">
        <v>50</v>
      </c>
      <c r="D690" s="28" t="s">
        <v>1669</v>
      </c>
      <c r="E690" s="28" t="s">
        <v>1670</v>
      </c>
      <c r="F690" s="21">
        <v>1</v>
      </c>
      <c r="G690" s="21">
        <v>111</v>
      </c>
      <c r="H690" s="24">
        <v>18</v>
      </c>
      <c r="I690" s="28" t="s">
        <v>706</v>
      </c>
      <c r="J690" s="21" t="s">
        <v>578</v>
      </c>
      <c r="K690" s="26">
        <v>0</v>
      </c>
      <c r="L690" s="26">
        <v>0</v>
      </c>
      <c r="M690" s="26">
        <v>1</v>
      </c>
      <c r="N690" s="26">
        <v>0</v>
      </c>
      <c r="O690" s="26">
        <v>0</v>
      </c>
      <c r="P690" s="26">
        <v>0</v>
      </c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3"/>
      <c r="AS690" s="23"/>
      <c r="AT690" s="23"/>
    </row>
    <row r="691" spans="1:47" s="180" customFormat="1" ht="18.75">
      <c r="A691" s="18">
        <v>689</v>
      </c>
      <c r="B691" s="209">
        <v>3191100434201</v>
      </c>
      <c r="C691" s="210" t="s">
        <v>55</v>
      </c>
      <c r="D691" s="210" t="s">
        <v>1788</v>
      </c>
      <c r="E691" s="210" t="s">
        <v>88</v>
      </c>
      <c r="F691" s="179">
        <v>2</v>
      </c>
      <c r="G691" s="179">
        <v>53</v>
      </c>
      <c r="H691" s="211">
        <v>1</v>
      </c>
      <c r="I691" s="210" t="s">
        <v>706</v>
      </c>
      <c r="J691" s="21" t="s">
        <v>578</v>
      </c>
      <c r="K691" s="179">
        <v>0</v>
      </c>
      <c r="L691" s="179">
        <v>0</v>
      </c>
      <c r="M691" s="179">
        <v>1</v>
      </c>
      <c r="N691" s="179">
        <v>0</v>
      </c>
      <c r="O691" s="179">
        <v>0</v>
      </c>
      <c r="P691" s="179">
        <v>0</v>
      </c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48">
        <v>1</v>
      </c>
      <c r="AS691" s="48"/>
      <c r="AT691" s="23"/>
      <c r="AU691" s="12" t="s">
        <v>1716</v>
      </c>
    </row>
    <row r="692" spans="1:47" s="181" customFormat="1" ht="18.75">
      <c r="A692" s="18">
        <v>690</v>
      </c>
      <c r="B692" s="366">
        <v>3191100374845</v>
      </c>
      <c r="C692" s="367" t="s">
        <v>55</v>
      </c>
      <c r="D692" s="367" t="s">
        <v>376</v>
      </c>
      <c r="E692" s="367" t="s">
        <v>1663</v>
      </c>
      <c r="F692" s="368">
        <v>2</v>
      </c>
      <c r="G692" s="368">
        <v>35</v>
      </c>
      <c r="H692" s="369">
        <v>4</v>
      </c>
      <c r="I692" s="367" t="s">
        <v>706</v>
      </c>
      <c r="J692" s="368" t="s">
        <v>578</v>
      </c>
      <c r="K692" s="368">
        <v>0</v>
      </c>
      <c r="L692" s="368">
        <v>0</v>
      </c>
      <c r="M692" s="368">
        <v>1</v>
      </c>
      <c r="N692" s="368">
        <v>0</v>
      </c>
      <c r="O692" s="368">
        <v>0</v>
      </c>
      <c r="P692" s="368">
        <v>0</v>
      </c>
      <c r="Q692" s="370"/>
      <c r="R692" s="370"/>
      <c r="S692" s="370"/>
      <c r="T692" s="370"/>
      <c r="U692" s="370"/>
      <c r="V692" s="370"/>
      <c r="W692" s="370"/>
      <c r="X692" s="370"/>
      <c r="Y692" s="370"/>
      <c r="Z692" s="370"/>
      <c r="AA692" s="370"/>
      <c r="AB692" s="370"/>
      <c r="AC692" s="370"/>
      <c r="AD692" s="370"/>
      <c r="AE692" s="370"/>
      <c r="AF692" s="370"/>
      <c r="AG692" s="370"/>
      <c r="AH692" s="370"/>
      <c r="AI692" s="370"/>
      <c r="AJ692" s="370"/>
      <c r="AK692" s="370"/>
      <c r="AL692" s="370"/>
      <c r="AM692" s="370"/>
      <c r="AN692" s="370"/>
      <c r="AO692" s="370"/>
      <c r="AP692" s="370"/>
      <c r="AQ692" s="370"/>
      <c r="AR692" s="372"/>
      <c r="AS692" s="372"/>
      <c r="AT692" s="372" t="s">
        <v>1590</v>
      </c>
    </row>
    <row r="693" spans="1:47" s="181" customFormat="1" ht="18.75">
      <c r="A693" s="18">
        <v>691</v>
      </c>
      <c r="B693" s="19">
        <v>3411800366788</v>
      </c>
      <c r="C693" s="28" t="s">
        <v>50</v>
      </c>
      <c r="D693" s="210" t="s">
        <v>1664</v>
      </c>
      <c r="E693" s="28" t="s">
        <v>1665</v>
      </c>
      <c r="F693" s="21">
        <v>1</v>
      </c>
      <c r="G693" s="21">
        <v>104</v>
      </c>
      <c r="H693" s="24">
        <v>18</v>
      </c>
      <c r="I693" s="28" t="s">
        <v>706</v>
      </c>
      <c r="J693" s="21" t="s">
        <v>578</v>
      </c>
      <c r="K693" s="26">
        <v>0</v>
      </c>
      <c r="L693" s="26">
        <v>0</v>
      </c>
      <c r="M693" s="26">
        <v>1</v>
      </c>
      <c r="N693" s="26">
        <v>0</v>
      </c>
      <c r="O693" s="26">
        <v>0</v>
      </c>
      <c r="P693" s="26">
        <v>0</v>
      </c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3"/>
      <c r="AS693" s="23"/>
      <c r="AT693" s="23"/>
    </row>
    <row r="694" spans="1:47" s="181" customFormat="1" ht="18.75">
      <c r="A694" s="18">
        <v>692</v>
      </c>
      <c r="B694" s="19">
        <v>5250199000416</v>
      </c>
      <c r="C694" s="28" t="s">
        <v>50</v>
      </c>
      <c r="D694" s="210" t="s">
        <v>1545</v>
      </c>
      <c r="E694" s="28" t="s">
        <v>1755</v>
      </c>
      <c r="F694" s="21">
        <v>1</v>
      </c>
      <c r="G694" s="21">
        <v>277</v>
      </c>
      <c r="H694" s="24">
        <v>1</v>
      </c>
      <c r="I694" s="28" t="s">
        <v>706</v>
      </c>
      <c r="J694" s="21" t="s">
        <v>578</v>
      </c>
      <c r="K694" s="26">
        <v>0</v>
      </c>
      <c r="L694" s="26">
        <v>0</v>
      </c>
      <c r="M694" s="26">
        <v>1</v>
      </c>
      <c r="N694" s="26">
        <v>0</v>
      </c>
      <c r="O694" s="26">
        <v>0</v>
      </c>
      <c r="P694" s="26">
        <v>0</v>
      </c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3"/>
      <c r="AS694" s="23"/>
      <c r="AT694" s="23"/>
    </row>
    <row r="695" spans="1:47" s="181" customFormat="1" ht="18.75">
      <c r="A695" s="18">
        <v>693</v>
      </c>
      <c r="B695" s="19">
        <v>1101800226974</v>
      </c>
      <c r="C695" s="28" t="s">
        <v>50</v>
      </c>
      <c r="D695" s="210" t="s">
        <v>1382</v>
      </c>
      <c r="E695" s="28" t="s">
        <v>1666</v>
      </c>
      <c r="F695" s="21">
        <v>1</v>
      </c>
      <c r="G695" s="21">
        <v>237</v>
      </c>
      <c r="H695" s="24">
        <v>1</v>
      </c>
      <c r="I695" s="28" t="s">
        <v>706</v>
      </c>
      <c r="J695" s="21" t="s">
        <v>578</v>
      </c>
      <c r="K695" s="26">
        <v>0</v>
      </c>
      <c r="L695" s="26">
        <v>0</v>
      </c>
      <c r="M695" s="26">
        <v>1</v>
      </c>
      <c r="N695" s="26">
        <v>0</v>
      </c>
      <c r="O695" s="26">
        <v>0</v>
      </c>
      <c r="P695" s="26">
        <v>0</v>
      </c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3"/>
      <c r="AS695" s="23"/>
      <c r="AT695" s="23"/>
    </row>
    <row r="696" spans="1:47" s="181" customFormat="1" ht="18.75">
      <c r="A696" s="18">
        <v>694</v>
      </c>
      <c r="B696" s="19">
        <v>3191100194499</v>
      </c>
      <c r="C696" s="28" t="s">
        <v>55</v>
      </c>
      <c r="D696" s="210" t="s">
        <v>1667</v>
      </c>
      <c r="E696" s="28" t="s">
        <v>1668</v>
      </c>
      <c r="F696" s="21">
        <v>2</v>
      </c>
      <c r="G696" s="21">
        <v>121</v>
      </c>
      <c r="H696" s="24">
        <v>12</v>
      </c>
      <c r="I696" s="28" t="s">
        <v>706</v>
      </c>
      <c r="J696" s="21" t="s">
        <v>578</v>
      </c>
      <c r="K696" s="26">
        <v>0</v>
      </c>
      <c r="L696" s="26">
        <v>0</v>
      </c>
      <c r="M696" s="26">
        <v>1</v>
      </c>
      <c r="N696" s="26">
        <v>0</v>
      </c>
      <c r="O696" s="26">
        <v>0</v>
      </c>
      <c r="P696" s="26">
        <v>0</v>
      </c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3"/>
      <c r="AS696" s="23"/>
      <c r="AT696" s="23" t="s">
        <v>1943</v>
      </c>
    </row>
    <row r="697" spans="1:47" s="12" customFormat="1" ht="18.75">
      <c r="A697" s="18">
        <v>695</v>
      </c>
      <c r="B697" s="19">
        <v>3310200543549</v>
      </c>
      <c r="C697" s="28" t="s">
        <v>50</v>
      </c>
      <c r="D697" s="28" t="s">
        <v>1334</v>
      </c>
      <c r="E697" s="28" t="s">
        <v>1675</v>
      </c>
      <c r="F697" s="21">
        <v>1</v>
      </c>
      <c r="G697" s="21">
        <v>266</v>
      </c>
      <c r="H697" s="24">
        <v>12</v>
      </c>
      <c r="I697" s="28" t="s">
        <v>706</v>
      </c>
      <c r="J697" s="21" t="s">
        <v>578</v>
      </c>
      <c r="K697" s="21"/>
      <c r="L697" s="21"/>
      <c r="M697" s="21"/>
      <c r="N697" s="21"/>
      <c r="O697" s="21"/>
      <c r="P697" s="21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3"/>
      <c r="AS697" s="23"/>
      <c r="AT697" s="23"/>
    </row>
    <row r="698" spans="1:47" s="12" customFormat="1" ht="18.75">
      <c r="A698" s="18">
        <v>696</v>
      </c>
      <c r="B698" s="19">
        <v>3191100373059</v>
      </c>
      <c r="C698" s="28" t="s">
        <v>55</v>
      </c>
      <c r="D698" s="28" t="s">
        <v>416</v>
      </c>
      <c r="E698" s="28" t="s">
        <v>1989</v>
      </c>
      <c r="F698" s="21">
        <v>2</v>
      </c>
      <c r="G698" s="21">
        <v>26</v>
      </c>
      <c r="H698" s="24">
        <v>11</v>
      </c>
      <c r="I698" s="28" t="s">
        <v>706</v>
      </c>
      <c r="J698" s="21" t="s">
        <v>578</v>
      </c>
      <c r="K698" s="21">
        <v>1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3"/>
      <c r="AS698" s="23"/>
      <c r="AT698" s="23"/>
    </row>
    <row r="699" spans="1:47" s="12" customFormat="1" ht="18.75">
      <c r="A699" s="18">
        <v>697</v>
      </c>
      <c r="B699" s="19">
        <v>5110100045448</v>
      </c>
      <c r="C699" s="28" t="s">
        <v>50</v>
      </c>
      <c r="D699" s="28" t="s">
        <v>1990</v>
      </c>
      <c r="E699" s="28" t="s">
        <v>1991</v>
      </c>
      <c r="F699" s="21">
        <v>1</v>
      </c>
      <c r="G699" s="21">
        <v>211</v>
      </c>
      <c r="H699" s="24">
        <v>11</v>
      </c>
      <c r="I699" s="28" t="s">
        <v>706</v>
      </c>
      <c r="J699" s="21" t="s">
        <v>578</v>
      </c>
      <c r="K699" s="21">
        <v>0</v>
      </c>
      <c r="L699" s="21">
        <v>0</v>
      </c>
      <c r="M699" s="21">
        <v>1</v>
      </c>
      <c r="N699" s="21">
        <v>0</v>
      </c>
      <c r="O699" s="21">
        <v>0</v>
      </c>
      <c r="P699" s="21">
        <v>0</v>
      </c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3"/>
      <c r="AS699" s="23"/>
      <c r="AT699" s="23"/>
    </row>
    <row r="700" spans="1:47" s="12" customFormat="1" ht="18.75">
      <c r="A700" s="18">
        <v>698</v>
      </c>
      <c r="B700" s="19">
        <v>3191100372541</v>
      </c>
      <c r="C700" s="28" t="s">
        <v>55</v>
      </c>
      <c r="D700" s="28" t="s">
        <v>1992</v>
      </c>
      <c r="E700" s="28" t="s">
        <v>1993</v>
      </c>
      <c r="F700" s="21">
        <v>2</v>
      </c>
      <c r="G700" s="21">
        <v>17</v>
      </c>
      <c r="H700" s="24">
        <v>11</v>
      </c>
      <c r="I700" s="28" t="s">
        <v>706</v>
      </c>
      <c r="J700" s="21" t="s">
        <v>578</v>
      </c>
      <c r="K700" s="21">
        <v>0</v>
      </c>
      <c r="L700" s="21">
        <v>0</v>
      </c>
      <c r="M700" s="21">
        <v>1</v>
      </c>
      <c r="N700" s="21">
        <v>0</v>
      </c>
      <c r="O700" s="21">
        <v>0</v>
      </c>
      <c r="P700" s="21">
        <v>0</v>
      </c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3"/>
      <c r="AS700" s="23"/>
      <c r="AT700" s="23"/>
    </row>
    <row r="701" spans="1:47" s="12" customFormat="1" ht="18.75">
      <c r="A701" s="18">
        <v>699</v>
      </c>
      <c r="B701" s="19">
        <v>3302100090234</v>
      </c>
      <c r="C701" s="28" t="s">
        <v>50</v>
      </c>
      <c r="D701" s="28" t="s">
        <v>1994</v>
      </c>
      <c r="E701" s="28" t="s">
        <v>1995</v>
      </c>
      <c r="F701" s="21">
        <v>1</v>
      </c>
      <c r="G701" s="21">
        <v>183</v>
      </c>
      <c r="H701" s="24">
        <v>11</v>
      </c>
      <c r="I701" s="28" t="s">
        <v>706</v>
      </c>
      <c r="J701" s="21" t="s">
        <v>578</v>
      </c>
      <c r="K701" s="21">
        <v>0</v>
      </c>
      <c r="L701" s="21">
        <v>0</v>
      </c>
      <c r="M701" s="21">
        <v>1</v>
      </c>
      <c r="N701" s="21">
        <v>0</v>
      </c>
      <c r="O701" s="21">
        <v>0</v>
      </c>
      <c r="P701" s="21">
        <v>0</v>
      </c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3"/>
      <c r="AS701" s="23"/>
      <c r="AT701" s="23"/>
    </row>
    <row r="702" spans="1:47" s="12" customFormat="1" ht="18.75">
      <c r="A702" s="18">
        <v>700</v>
      </c>
      <c r="B702" s="19">
        <v>3191100074621</v>
      </c>
      <c r="C702" s="28" t="s">
        <v>55</v>
      </c>
      <c r="D702" s="28" t="s">
        <v>1996</v>
      </c>
      <c r="E702" s="28" t="s">
        <v>1997</v>
      </c>
      <c r="F702" s="21">
        <v>2</v>
      </c>
      <c r="G702" s="21">
        <v>45</v>
      </c>
      <c r="H702" s="24">
        <v>11</v>
      </c>
      <c r="I702" s="28" t="s">
        <v>706</v>
      </c>
      <c r="J702" s="21" t="s">
        <v>578</v>
      </c>
      <c r="K702" s="21">
        <v>0</v>
      </c>
      <c r="L702" s="21">
        <v>0</v>
      </c>
      <c r="M702" s="21">
        <v>1</v>
      </c>
      <c r="N702" s="21">
        <v>0</v>
      </c>
      <c r="O702" s="21">
        <v>0</v>
      </c>
      <c r="P702" s="21">
        <v>0</v>
      </c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3"/>
      <c r="AS702" s="23"/>
      <c r="AT702" s="23"/>
    </row>
    <row r="703" spans="1:47" s="12" customFormat="1" ht="18.75">
      <c r="A703" s="18">
        <v>701</v>
      </c>
      <c r="B703" s="19">
        <v>3301100283287</v>
      </c>
      <c r="C703" s="28" t="s">
        <v>50</v>
      </c>
      <c r="D703" s="28" t="s">
        <v>2007</v>
      </c>
      <c r="E703" s="28" t="s">
        <v>2008</v>
      </c>
      <c r="F703" s="21">
        <v>1</v>
      </c>
      <c r="G703" s="21">
        <v>130</v>
      </c>
      <c r="H703" s="24">
        <v>18</v>
      </c>
      <c r="I703" s="28" t="s">
        <v>706</v>
      </c>
      <c r="J703" s="21" t="s">
        <v>578</v>
      </c>
      <c r="K703" s="21">
        <v>0</v>
      </c>
      <c r="L703" s="21">
        <v>1</v>
      </c>
      <c r="M703" s="21">
        <v>0</v>
      </c>
      <c r="N703" s="21">
        <v>0</v>
      </c>
      <c r="O703" s="21">
        <v>0</v>
      </c>
      <c r="P703" s="21">
        <v>0</v>
      </c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3"/>
      <c r="AS703" s="23"/>
      <c r="AT703" s="23"/>
    </row>
    <row r="704" spans="1:47" s="12" customFormat="1" ht="18.75">
      <c r="A704" s="18">
        <v>702</v>
      </c>
      <c r="B704" s="19">
        <v>5191100055258</v>
      </c>
      <c r="C704" s="28" t="s">
        <v>55</v>
      </c>
      <c r="D704" s="28" t="s">
        <v>2009</v>
      </c>
      <c r="E704" s="28" t="s">
        <v>2010</v>
      </c>
      <c r="F704" s="21">
        <v>2</v>
      </c>
      <c r="G704" s="21">
        <v>24</v>
      </c>
      <c r="H704" s="24">
        <v>11</v>
      </c>
      <c r="I704" s="28" t="s">
        <v>706</v>
      </c>
      <c r="J704" s="21" t="s">
        <v>578</v>
      </c>
      <c r="K704" s="21">
        <v>0</v>
      </c>
      <c r="L704" s="21">
        <v>0</v>
      </c>
      <c r="M704" s="21">
        <v>1</v>
      </c>
      <c r="N704" s="21">
        <v>0</v>
      </c>
      <c r="O704" s="21">
        <v>0</v>
      </c>
      <c r="P704" s="21">
        <v>0</v>
      </c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3"/>
      <c r="AS704" s="23"/>
      <c r="AT704" s="23"/>
    </row>
    <row r="705" spans="1:46" s="12" customFormat="1" ht="21" customHeight="1">
      <c r="A705" s="18">
        <v>703</v>
      </c>
      <c r="B705" s="19">
        <v>3191100525592</v>
      </c>
      <c r="C705" s="20" t="s">
        <v>64</v>
      </c>
      <c r="D705" s="20" t="s">
        <v>850</v>
      </c>
      <c r="E705" s="20" t="s">
        <v>851</v>
      </c>
      <c r="F705" s="21">
        <v>2</v>
      </c>
      <c r="G705" s="21"/>
      <c r="H705" s="24">
        <v>16</v>
      </c>
      <c r="I705" s="20" t="s">
        <v>706</v>
      </c>
      <c r="J705" s="21" t="s">
        <v>764</v>
      </c>
      <c r="K705" s="21">
        <v>0</v>
      </c>
      <c r="L705" s="21">
        <v>0</v>
      </c>
      <c r="M705" s="21">
        <v>1</v>
      </c>
      <c r="N705" s="21">
        <v>0</v>
      </c>
      <c r="O705" s="21">
        <v>0</v>
      </c>
      <c r="P705" s="21">
        <v>0</v>
      </c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5">
        <v>1</v>
      </c>
      <c r="AD705" s="27"/>
      <c r="AE705" s="27"/>
      <c r="AF705" s="27"/>
      <c r="AG705" s="27"/>
      <c r="AH705" s="25">
        <v>1</v>
      </c>
      <c r="AI705" s="25">
        <v>1</v>
      </c>
      <c r="AJ705" s="27"/>
      <c r="AK705" s="27"/>
      <c r="AL705" s="27"/>
      <c r="AM705" s="25">
        <v>1</v>
      </c>
      <c r="AN705" s="27"/>
      <c r="AO705" s="27"/>
      <c r="AP705" s="25"/>
      <c r="AQ705" s="25">
        <v>1</v>
      </c>
      <c r="AR705" s="48"/>
      <c r="AS705" s="23"/>
      <c r="AT705" s="23"/>
    </row>
    <row r="706" spans="1:46" s="12" customFormat="1" ht="21" customHeight="1">
      <c r="A706" s="18">
        <v>704</v>
      </c>
      <c r="B706" s="19">
        <v>3191100502410</v>
      </c>
      <c r="C706" s="20" t="s">
        <v>50</v>
      </c>
      <c r="D706" s="20" t="s">
        <v>67</v>
      </c>
      <c r="E706" s="20" t="s">
        <v>852</v>
      </c>
      <c r="F706" s="21">
        <v>1</v>
      </c>
      <c r="G706" s="21"/>
      <c r="H706" s="24">
        <v>2</v>
      </c>
      <c r="I706" s="20" t="s">
        <v>706</v>
      </c>
      <c r="J706" s="21" t="s">
        <v>764</v>
      </c>
      <c r="K706" s="21">
        <v>0</v>
      </c>
      <c r="L706" s="21">
        <v>1</v>
      </c>
      <c r="M706" s="21">
        <v>0</v>
      </c>
      <c r="N706" s="21">
        <v>0</v>
      </c>
      <c r="O706" s="21">
        <v>0</v>
      </c>
      <c r="P706" s="21">
        <v>0</v>
      </c>
      <c r="Q706" s="25"/>
      <c r="R706" s="25"/>
      <c r="S706" s="25"/>
      <c r="T706" s="25"/>
      <c r="U706" s="25"/>
      <c r="V706" s="25"/>
      <c r="W706" s="25"/>
      <c r="X706" s="25">
        <v>1</v>
      </c>
      <c r="Y706" s="25"/>
      <c r="Z706" s="25"/>
      <c r="AA706" s="25"/>
      <c r="AB706" s="25"/>
      <c r="AC706" s="25">
        <v>1</v>
      </c>
      <c r="AD706" s="25"/>
      <c r="AE706" s="25"/>
      <c r="AF706" s="25"/>
      <c r="AG706" s="25">
        <v>1</v>
      </c>
      <c r="AH706" s="25">
        <v>1</v>
      </c>
      <c r="AI706" s="25">
        <v>1</v>
      </c>
      <c r="AJ706" s="25"/>
      <c r="AK706" s="25"/>
      <c r="AL706" s="25"/>
      <c r="AM706" s="25">
        <v>1</v>
      </c>
      <c r="AN706" s="25"/>
      <c r="AO706" s="25"/>
      <c r="AP706" s="25">
        <v>1</v>
      </c>
      <c r="AQ706" s="25"/>
      <c r="AR706" s="48"/>
      <c r="AS706" s="23"/>
      <c r="AT706" s="23"/>
    </row>
    <row r="707" spans="1:46" s="12" customFormat="1" ht="21" customHeight="1">
      <c r="A707" s="18">
        <v>705</v>
      </c>
      <c r="B707" s="19">
        <v>5330301059223</v>
      </c>
      <c r="C707" s="20" t="s">
        <v>64</v>
      </c>
      <c r="D707" s="20" t="s">
        <v>854</v>
      </c>
      <c r="E707" s="20" t="s">
        <v>855</v>
      </c>
      <c r="F707" s="21">
        <v>2</v>
      </c>
      <c r="G707" s="21"/>
      <c r="H707" s="24">
        <v>3</v>
      </c>
      <c r="I707" s="20" t="s">
        <v>706</v>
      </c>
      <c r="J707" s="21" t="s">
        <v>764</v>
      </c>
      <c r="K707" s="21">
        <v>0</v>
      </c>
      <c r="L707" s="21">
        <v>1</v>
      </c>
      <c r="M707" s="21">
        <v>0</v>
      </c>
      <c r="N707" s="21">
        <v>0</v>
      </c>
      <c r="O707" s="21">
        <v>0</v>
      </c>
      <c r="P707" s="21">
        <v>0</v>
      </c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5">
        <v>1</v>
      </c>
      <c r="AD707" s="27"/>
      <c r="AE707" s="27"/>
      <c r="AF707" s="27"/>
      <c r="AG707" s="25">
        <v>1</v>
      </c>
      <c r="AH707" s="25">
        <v>1</v>
      </c>
      <c r="AI707" s="25">
        <v>1</v>
      </c>
      <c r="AJ707" s="25"/>
      <c r="AK707" s="25"/>
      <c r="AL707" s="25"/>
      <c r="AM707" s="25">
        <v>1</v>
      </c>
      <c r="AN707" s="27"/>
      <c r="AO707" s="27"/>
      <c r="AP707" s="25">
        <v>1</v>
      </c>
      <c r="AQ707" s="25"/>
      <c r="AR707" s="48">
        <v>1</v>
      </c>
      <c r="AS707" s="23"/>
      <c r="AT707" s="23"/>
    </row>
    <row r="708" spans="1:46" s="12" customFormat="1" ht="21" customHeight="1">
      <c r="A708" s="18">
        <v>706</v>
      </c>
      <c r="B708" s="19">
        <v>3302000102061</v>
      </c>
      <c r="C708" s="20" t="s">
        <v>50</v>
      </c>
      <c r="D708" s="20" t="s">
        <v>856</v>
      </c>
      <c r="E708" s="20" t="s">
        <v>853</v>
      </c>
      <c r="F708" s="21">
        <v>1</v>
      </c>
      <c r="G708" s="21"/>
      <c r="H708" s="24">
        <v>2</v>
      </c>
      <c r="I708" s="20" t="s">
        <v>706</v>
      </c>
      <c r="J708" s="21" t="s">
        <v>764</v>
      </c>
      <c r="K708" s="21">
        <v>0</v>
      </c>
      <c r="L708" s="21">
        <v>0</v>
      </c>
      <c r="M708" s="21">
        <v>0</v>
      </c>
      <c r="N708" s="21">
        <v>0</v>
      </c>
      <c r="O708" s="21">
        <v>1</v>
      </c>
      <c r="P708" s="21">
        <v>0</v>
      </c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>
        <v>1</v>
      </c>
      <c r="AD708" s="25"/>
      <c r="AE708" s="25"/>
      <c r="AF708" s="25"/>
      <c r="AG708" s="25">
        <v>1</v>
      </c>
      <c r="AH708" s="25">
        <v>1</v>
      </c>
      <c r="AI708" s="25">
        <v>1</v>
      </c>
      <c r="AJ708" s="25"/>
      <c r="AK708" s="25"/>
      <c r="AL708" s="25"/>
      <c r="AM708" s="25">
        <v>1</v>
      </c>
      <c r="AN708" s="25"/>
      <c r="AO708" s="25"/>
      <c r="AP708" s="25">
        <v>1</v>
      </c>
      <c r="AQ708" s="25"/>
      <c r="AR708" s="48"/>
      <c r="AS708" s="23"/>
      <c r="AT708" s="23"/>
    </row>
    <row r="709" spans="1:46" s="12" customFormat="1" ht="21" customHeight="1">
      <c r="A709" s="18">
        <v>707</v>
      </c>
      <c r="B709" s="19">
        <v>3301300182271</v>
      </c>
      <c r="C709" s="20" t="s">
        <v>55</v>
      </c>
      <c r="D709" s="20" t="s">
        <v>857</v>
      </c>
      <c r="E709" s="20" t="s">
        <v>858</v>
      </c>
      <c r="F709" s="21">
        <v>2</v>
      </c>
      <c r="G709" s="21"/>
      <c r="H709" s="24">
        <v>16</v>
      </c>
      <c r="I709" s="20" t="s">
        <v>706</v>
      </c>
      <c r="J709" s="21" t="s">
        <v>764</v>
      </c>
      <c r="K709" s="26"/>
      <c r="L709" s="26"/>
      <c r="M709" s="26"/>
      <c r="N709" s="26"/>
      <c r="O709" s="26"/>
      <c r="P709" s="26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5">
        <v>1</v>
      </c>
      <c r="AD709" s="27"/>
      <c r="AE709" s="27"/>
      <c r="AF709" s="27"/>
      <c r="AG709" s="27"/>
      <c r="AH709" s="25">
        <v>1</v>
      </c>
      <c r="AI709" s="25">
        <v>1</v>
      </c>
      <c r="AJ709" s="27"/>
      <c r="AK709" s="27"/>
      <c r="AL709" s="27"/>
      <c r="AM709" s="25">
        <v>1</v>
      </c>
      <c r="AN709" s="27"/>
      <c r="AO709" s="27"/>
      <c r="AP709" s="25"/>
      <c r="AQ709" s="25">
        <v>1</v>
      </c>
      <c r="AR709" s="48">
        <v>1</v>
      </c>
      <c r="AS709" s="23"/>
      <c r="AT709" s="23"/>
    </row>
    <row r="710" spans="1:46" s="12" customFormat="1" ht="21" customHeight="1">
      <c r="A710" s="18">
        <v>708</v>
      </c>
      <c r="B710" s="19">
        <v>5191100054294</v>
      </c>
      <c r="C710" s="20" t="s">
        <v>64</v>
      </c>
      <c r="D710" s="20" t="s">
        <v>859</v>
      </c>
      <c r="E710" s="20" t="s">
        <v>860</v>
      </c>
      <c r="F710" s="21">
        <v>2</v>
      </c>
      <c r="G710" s="21"/>
      <c r="H710" s="24">
        <v>3</v>
      </c>
      <c r="I710" s="20" t="s">
        <v>706</v>
      </c>
      <c r="J710" s="21" t="s">
        <v>764</v>
      </c>
      <c r="K710" s="21">
        <v>0</v>
      </c>
      <c r="L710" s="21">
        <v>0</v>
      </c>
      <c r="M710" s="21">
        <v>0</v>
      </c>
      <c r="N710" s="21">
        <v>0</v>
      </c>
      <c r="O710" s="21">
        <v>1</v>
      </c>
      <c r="P710" s="21">
        <v>0</v>
      </c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5">
        <v>1</v>
      </c>
      <c r="AB710" s="27"/>
      <c r="AC710" s="27"/>
      <c r="AD710" s="27"/>
      <c r="AE710" s="27"/>
      <c r="AF710" s="25">
        <v>1</v>
      </c>
      <c r="AG710" s="25">
        <v>1</v>
      </c>
      <c r="AH710" s="25"/>
      <c r="AI710" s="25"/>
      <c r="AJ710" s="25"/>
      <c r="AK710" s="25">
        <v>1</v>
      </c>
      <c r="AL710" s="27"/>
      <c r="AM710" s="27"/>
      <c r="AN710" s="25"/>
      <c r="AO710" s="25">
        <v>1</v>
      </c>
      <c r="AP710" s="25"/>
      <c r="AQ710" s="25">
        <v>1</v>
      </c>
      <c r="AR710" s="48">
        <v>1</v>
      </c>
      <c r="AS710" s="23"/>
      <c r="AT710" s="23"/>
    </row>
    <row r="711" spans="1:46" s="12" customFormat="1" ht="21" customHeight="1">
      <c r="A711" s="18">
        <v>709</v>
      </c>
      <c r="B711" s="19">
        <v>1309801639909</v>
      </c>
      <c r="C711" s="20" t="s">
        <v>71</v>
      </c>
      <c r="D711" s="20" t="s">
        <v>861</v>
      </c>
      <c r="E711" s="20" t="s">
        <v>862</v>
      </c>
      <c r="F711" s="21">
        <v>1</v>
      </c>
      <c r="G711" s="21"/>
      <c r="H711" s="24">
        <v>3</v>
      </c>
      <c r="I711" s="20" t="s">
        <v>706</v>
      </c>
      <c r="J711" s="21" t="s">
        <v>764</v>
      </c>
      <c r="K711" s="26"/>
      <c r="L711" s="26"/>
      <c r="M711" s="26"/>
      <c r="N711" s="26"/>
      <c r="O711" s="26"/>
      <c r="P711" s="26"/>
      <c r="Q711" s="25">
        <v>1</v>
      </c>
      <c r="R711" s="27"/>
      <c r="S711" s="27"/>
      <c r="T711" s="27"/>
      <c r="U711" s="27"/>
      <c r="V711" s="27"/>
      <c r="W711" s="27"/>
      <c r="X711" s="27"/>
      <c r="Y711" s="27"/>
      <c r="Z711" s="27"/>
      <c r="AA711" s="25">
        <v>1</v>
      </c>
      <c r="AB711" s="27"/>
      <c r="AC711" s="27"/>
      <c r="AD711" s="27"/>
      <c r="AE711" s="25">
        <v>1</v>
      </c>
      <c r="AF711" s="25">
        <v>1</v>
      </c>
      <c r="AG711" s="25">
        <v>1</v>
      </c>
      <c r="AH711" s="25"/>
      <c r="AI711" s="25"/>
      <c r="AJ711" s="25"/>
      <c r="AK711" s="25">
        <v>1</v>
      </c>
      <c r="AL711" s="27"/>
      <c r="AM711" s="27"/>
      <c r="AN711" s="25">
        <v>1</v>
      </c>
      <c r="AO711" s="25"/>
      <c r="AP711" s="25">
        <v>1</v>
      </c>
      <c r="AQ711" s="25"/>
      <c r="AR711" s="48"/>
      <c r="AS711" s="23"/>
      <c r="AT711" s="23"/>
    </row>
    <row r="712" spans="1:46" s="12" customFormat="1" ht="21" customHeight="1">
      <c r="A712" s="18">
        <v>710</v>
      </c>
      <c r="B712" s="19">
        <v>3302100720637</v>
      </c>
      <c r="C712" s="20" t="s">
        <v>50</v>
      </c>
      <c r="D712" s="20" t="s">
        <v>863</v>
      </c>
      <c r="E712" s="20" t="s">
        <v>864</v>
      </c>
      <c r="F712" s="21">
        <v>1</v>
      </c>
      <c r="G712" s="21"/>
      <c r="H712" s="24">
        <v>13</v>
      </c>
      <c r="I712" s="20" t="s">
        <v>706</v>
      </c>
      <c r="J712" s="21" t="s">
        <v>764</v>
      </c>
      <c r="K712" s="21">
        <v>0</v>
      </c>
      <c r="L712" s="21">
        <v>0</v>
      </c>
      <c r="M712" s="21">
        <v>1</v>
      </c>
      <c r="N712" s="21">
        <v>0</v>
      </c>
      <c r="O712" s="21">
        <v>0</v>
      </c>
      <c r="P712" s="21">
        <v>0</v>
      </c>
      <c r="Q712" s="27"/>
      <c r="R712" s="27"/>
      <c r="S712" s="27"/>
      <c r="T712" s="25">
        <v>1</v>
      </c>
      <c r="U712" s="27"/>
      <c r="V712" s="27"/>
      <c r="W712" s="27"/>
      <c r="X712" s="27"/>
      <c r="Y712" s="27"/>
      <c r="Z712" s="27"/>
      <c r="AA712" s="27"/>
      <c r="AB712" s="27"/>
      <c r="AC712" s="25">
        <v>1</v>
      </c>
      <c r="AD712" s="27"/>
      <c r="AE712" s="27"/>
      <c r="AF712" s="27"/>
      <c r="AG712" s="27"/>
      <c r="AH712" s="25">
        <v>1</v>
      </c>
      <c r="AI712" s="25">
        <v>1</v>
      </c>
      <c r="AJ712" s="25"/>
      <c r="AK712" s="25"/>
      <c r="AL712" s="25"/>
      <c r="AM712" s="25">
        <v>1</v>
      </c>
      <c r="AN712" s="25"/>
      <c r="AO712" s="27"/>
      <c r="AP712" s="25">
        <v>1</v>
      </c>
      <c r="AQ712" s="25"/>
      <c r="AR712" s="48"/>
      <c r="AS712" s="23"/>
      <c r="AT712" s="23"/>
    </row>
    <row r="713" spans="1:46" s="12" customFormat="1" ht="21" customHeight="1">
      <c r="A713" s="18">
        <v>711</v>
      </c>
      <c r="B713" s="19">
        <v>3302000370766</v>
      </c>
      <c r="C713" s="20" t="s">
        <v>71</v>
      </c>
      <c r="D713" s="20" t="s">
        <v>865</v>
      </c>
      <c r="E713" s="20" t="s">
        <v>866</v>
      </c>
      <c r="F713" s="21">
        <v>1</v>
      </c>
      <c r="G713" s="21"/>
      <c r="H713" s="24">
        <v>2</v>
      </c>
      <c r="I713" s="20" t="s">
        <v>706</v>
      </c>
      <c r="J713" s="21" t="s">
        <v>764</v>
      </c>
      <c r="K713" s="26"/>
      <c r="L713" s="26"/>
      <c r="M713" s="26"/>
      <c r="N713" s="26"/>
      <c r="O713" s="26"/>
      <c r="P713" s="26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>
        <v>1</v>
      </c>
      <c r="AD713" s="25"/>
      <c r="AE713" s="25"/>
      <c r="AF713" s="25"/>
      <c r="AG713" s="25">
        <v>1</v>
      </c>
      <c r="AH713" s="25">
        <v>1</v>
      </c>
      <c r="AI713" s="25">
        <v>1</v>
      </c>
      <c r="AJ713" s="25"/>
      <c r="AK713" s="25"/>
      <c r="AL713" s="25"/>
      <c r="AM713" s="25"/>
      <c r="AN713" s="25"/>
      <c r="AO713" s="25"/>
      <c r="AP713" s="25">
        <v>1</v>
      </c>
      <c r="AQ713" s="25"/>
      <c r="AR713" s="48">
        <v>1</v>
      </c>
      <c r="AS713" s="23"/>
      <c r="AT713" s="23"/>
    </row>
    <row r="714" spans="1:46" s="12" customFormat="1" ht="21" customHeight="1">
      <c r="A714" s="18">
        <v>712</v>
      </c>
      <c r="B714" s="19">
        <v>3191100420090</v>
      </c>
      <c r="C714" s="20" t="s">
        <v>55</v>
      </c>
      <c r="D714" s="20" t="s">
        <v>865</v>
      </c>
      <c r="E714" s="20" t="s">
        <v>867</v>
      </c>
      <c r="F714" s="21">
        <v>2</v>
      </c>
      <c r="G714" s="21"/>
      <c r="H714" s="24">
        <v>16</v>
      </c>
      <c r="I714" s="20" t="s">
        <v>706</v>
      </c>
      <c r="J714" s="21" t="s">
        <v>764</v>
      </c>
      <c r="K714" s="21">
        <v>0</v>
      </c>
      <c r="L714" s="21">
        <v>0</v>
      </c>
      <c r="M714" s="21">
        <v>0</v>
      </c>
      <c r="N714" s="21">
        <v>0</v>
      </c>
      <c r="O714" s="21">
        <v>1</v>
      </c>
      <c r="P714" s="21">
        <v>0</v>
      </c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5">
        <v>1</v>
      </c>
      <c r="AD714" s="27"/>
      <c r="AE714" s="27"/>
      <c r="AF714" s="27"/>
      <c r="AG714" s="25">
        <v>1</v>
      </c>
      <c r="AH714" s="25">
        <v>1</v>
      </c>
      <c r="AI714" s="25">
        <v>1</v>
      </c>
      <c r="AJ714" s="27"/>
      <c r="AK714" s="27"/>
      <c r="AL714" s="27"/>
      <c r="AM714" s="25">
        <v>1</v>
      </c>
      <c r="AN714" s="27"/>
      <c r="AO714" s="27"/>
      <c r="AP714" s="25"/>
      <c r="AQ714" s="25">
        <v>1</v>
      </c>
      <c r="AR714" s="48">
        <v>1</v>
      </c>
      <c r="AS714" s="23"/>
      <c r="AT714" s="23"/>
    </row>
    <row r="715" spans="1:46" s="12" customFormat="1" ht="21" customHeight="1">
      <c r="A715" s="18">
        <v>713</v>
      </c>
      <c r="B715" s="19">
        <v>1191100085723</v>
      </c>
      <c r="C715" s="20" t="s">
        <v>50</v>
      </c>
      <c r="D715" s="20" t="s">
        <v>868</v>
      </c>
      <c r="E715" s="20" t="s">
        <v>869</v>
      </c>
      <c r="F715" s="21">
        <v>1</v>
      </c>
      <c r="G715" s="21"/>
      <c r="H715" s="24">
        <v>16</v>
      </c>
      <c r="I715" s="20" t="s">
        <v>706</v>
      </c>
      <c r="J715" s="21" t="s">
        <v>764</v>
      </c>
      <c r="K715" s="21">
        <v>0</v>
      </c>
      <c r="L715" s="21">
        <v>0</v>
      </c>
      <c r="M715" s="21">
        <v>0</v>
      </c>
      <c r="N715" s="21">
        <v>1</v>
      </c>
      <c r="O715" s="21">
        <v>1</v>
      </c>
      <c r="P715" s="21">
        <v>0</v>
      </c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5">
        <v>1</v>
      </c>
      <c r="AF715" s="27"/>
      <c r="AG715" s="27"/>
      <c r="AH715" s="27"/>
      <c r="AI715" s="25">
        <v>1</v>
      </c>
      <c r="AJ715" s="25">
        <v>1</v>
      </c>
      <c r="AK715" s="25">
        <v>1</v>
      </c>
      <c r="AL715" s="27"/>
      <c r="AM715" s="27"/>
      <c r="AN715" s="27"/>
      <c r="AO715" s="25">
        <v>1</v>
      </c>
      <c r="AP715" s="27"/>
      <c r="AQ715" s="27"/>
      <c r="AR715" s="48">
        <v>1</v>
      </c>
      <c r="AS715" s="23"/>
      <c r="AT715" s="23"/>
    </row>
    <row r="716" spans="1:46" s="12" customFormat="1" ht="21" customHeight="1">
      <c r="A716" s="18">
        <v>714</v>
      </c>
      <c r="B716" s="19">
        <v>3302100831561</v>
      </c>
      <c r="C716" s="20" t="s">
        <v>50</v>
      </c>
      <c r="D716" s="20" t="s">
        <v>212</v>
      </c>
      <c r="E716" s="20" t="s">
        <v>847</v>
      </c>
      <c r="F716" s="21">
        <v>1</v>
      </c>
      <c r="G716" s="21"/>
      <c r="H716" s="24">
        <v>16</v>
      </c>
      <c r="I716" s="20" t="s">
        <v>706</v>
      </c>
      <c r="J716" s="21" t="s">
        <v>764</v>
      </c>
      <c r="K716" s="21">
        <v>0</v>
      </c>
      <c r="L716" s="21">
        <v>0</v>
      </c>
      <c r="M716" s="21">
        <v>1</v>
      </c>
      <c r="N716" s="21">
        <v>0</v>
      </c>
      <c r="O716" s="21">
        <v>0</v>
      </c>
      <c r="P716" s="21">
        <v>0</v>
      </c>
      <c r="Q716" s="27"/>
      <c r="R716" s="27"/>
      <c r="S716" s="27"/>
      <c r="T716" s="27"/>
      <c r="U716" s="25">
        <v>1</v>
      </c>
      <c r="V716" s="27"/>
      <c r="W716" s="27"/>
      <c r="X716" s="27"/>
      <c r="Y716" s="27"/>
      <c r="Z716" s="27"/>
      <c r="AA716" s="27"/>
      <c r="AB716" s="27"/>
      <c r="AC716" s="27"/>
      <c r="AD716" s="25">
        <v>1</v>
      </c>
      <c r="AE716" s="25">
        <v>1</v>
      </c>
      <c r="AF716" s="27"/>
      <c r="AG716" s="27"/>
      <c r="AH716" s="27"/>
      <c r="AI716" s="27"/>
      <c r="AJ716" s="25">
        <v>1</v>
      </c>
      <c r="AK716" s="25">
        <v>1</v>
      </c>
      <c r="AL716" s="27"/>
      <c r="AM716" s="27"/>
      <c r="AN716" s="27"/>
      <c r="AO716" s="25">
        <v>1</v>
      </c>
      <c r="AP716" s="27"/>
      <c r="AQ716" s="27"/>
      <c r="AR716" s="48"/>
      <c r="AS716" s="23"/>
      <c r="AT716" s="23"/>
    </row>
    <row r="717" spans="1:46" s="12" customFormat="1" ht="21" customHeight="1">
      <c r="A717" s="18">
        <v>715</v>
      </c>
      <c r="B717" s="19">
        <v>3191100411872</v>
      </c>
      <c r="C717" s="20" t="s">
        <v>50</v>
      </c>
      <c r="D717" s="20" t="s">
        <v>212</v>
      </c>
      <c r="E717" s="20" t="s">
        <v>870</v>
      </c>
      <c r="F717" s="21">
        <v>1</v>
      </c>
      <c r="G717" s="21"/>
      <c r="H717" s="24">
        <v>16</v>
      </c>
      <c r="I717" s="20" t="s">
        <v>706</v>
      </c>
      <c r="J717" s="21" t="s">
        <v>764</v>
      </c>
      <c r="K717" s="21">
        <v>0</v>
      </c>
      <c r="L717" s="21">
        <v>1</v>
      </c>
      <c r="M717" s="21">
        <v>0</v>
      </c>
      <c r="N717" s="21">
        <v>0</v>
      </c>
      <c r="O717" s="21">
        <v>0</v>
      </c>
      <c r="P717" s="21">
        <v>0</v>
      </c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5">
        <v>1</v>
      </c>
      <c r="AK717" s="25">
        <v>1</v>
      </c>
      <c r="AL717" s="27"/>
      <c r="AM717" s="27"/>
      <c r="AN717" s="27"/>
      <c r="AO717" s="25">
        <v>1</v>
      </c>
      <c r="AP717" s="27"/>
      <c r="AQ717" s="27"/>
      <c r="AR717" s="48"/>
      <c r="AS717" s="23"/>
      <c r="AT717" s="23"/>
    </row>
    <row r="718" spans="1:46" s="12" customFormat="1" ht="21" customHeight="1">
      <c r="A718" s="18">
        <v>716</v>
      </c>
      <c r="B718" s="19">
        <v>3191100502657</v>
      </c>
      <c r="C718" s="20" t="s">
        <v>50</v>
      </c>
      <c r="D718" s="20" t="s">
        <v>871</v>
      </c>
      <c r="E718" s="20" t="s">
        <v>872</v>
      </c>
      <c r="F718" s="21">
        <v>1</v>
      </c>
      <c r="G718" s="21"/>
      <c r="H718" s="24">
        <v>2</v>
      </c>
      <c r="I718" s="20" t="s">
        <v>706</v>
      </c>
      <c r="J718" s="21" t="s">
        <v>764</v>
      </c>
      <c r="K718" s="26"/>
      <c r="L718" s="26"/>
      <c r="M718" s="26"/>
      <c r="N718" s="26"/>
      <c r="O718" s="26"/>
      <c r="P718" s="26"/>
      <c r="Q718" s="27"/>
      <c r="R718" s="27"/>
      <c r="S718" s="27"/>
      <c r="T718" s="25">
        <v>1</v>
      </c>
      <c r="U718" s="27"/>
      <c r="V718" s="25">
        <v>1</v>
      </c>
      <c r="W718" s="27"/>
      <c r="X718" s="27"/>
      <c r="Y718" s="27"/>
      <c r="Z718" s="27"/>
      <c r="AA718" s="27"/>
      <c r="AB718" s="27"/>
      <c r="AC718" s="25">
        <v>1</v>
      </c>
      <c r="AD718" s="25">
        <v>1</v>
      </c>
      <c r="AE718" s="27"/>
      <c r="AF718" s="27"/>
      <c r="AG718" s="27"/>
      <c r="AH718" s="25">
        <v>1</v>
      </c>
      <c r="AI718" s="25">
        <v>1</v>
      </c>
      <c r="AJ718" s="27"/>
      <c r="AK718" s="27"/>
      <c r="AL718" s="27"/>
      <c r="AM718" s="25">
        <v>1</v>
      </c>
      <c r="AN718" s="27"/>
      <c r="AO718" s="27"/>
      <c r="AP718" s="25">
        <v>1</v>
      </c>
      <c r="AQ718" s="25"/>
      <c r="AR718" s="48"/>
      <c r="AS718" s="23"/>
      <c r="AT718" s="23"/>
    </row>
    <row r="719" spans="1:46" s="12" customFormat="1" ht="21" customHeight="1">
      <c r="A719" s="18">
        <v>717</v>
      </c>
      <c r="B719" s="19">
        <v>4191100003098</v>
      </c>
      <c r="C719" s="20" t="s">
        <v>50</v>
      </c>
      <c r="D719" s="20" t="s">
        <v>810</v>
      </c>
      <c r="E719" s="20" t="s">
        <v>873</v>
      </c>
      <c r="F719" s="21">
        <v>1</v>
      </c>
      <c r="G719" s="21"/>
      <c r="H719" s="24">
        <v>3</v>
      </c>
      <c r="I719" s="20" t="s">
        <v>706</v>
      </c>
      <c r="J719" s="21" t="s">
        <v>764</v>
      </c>
      <c r="K719" s="21">
        <v>0</v>
      </c>
      <c r="L719" s="21">
        <v>0</v>
      </c>
      <c r="M719" s="21">
        <v>1</v>
      </c>
      <c r="N719" s="21">
        <v>0</v>
      </c>
      <c r="O719" s="21">
        <v>0</v>
      </c>
      <c r="P719" s="21">
        <v>0</v>
      </c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5">
        <v>1</v>
      </c>
      <c r="AD719" s="27"/>
      <c r="AE719" s="27"/>
      <c r="AF719" s="27"/>
      <c r="AG719" s="25">
        <v>1</v>
      </c>
      <c r="AH719" s="25">
        <v>1</v>
      </c>
      <c r="AI719" s="25">
        <v>1</v>
      </c>
      <c r="AJ719" s="25"/>
      <c r="AK719" s="25"/>
      <c r="AL719" s="25"/>
      <c r="AM719" s="25">
        <v>1</v>
      </c>
      <c r="AN719" s="27"/>
      <c r="AO719" s="27"/>
      <c r="AP719" s="25">
        <v>1</v>
      </c>
      <c r="AQ719" s="25"/>
      <c r="AR719" s="48"/>
      <c r="AS719" s="23"/>
      <c r="AT719" s="60"/>
    </row>
    <row r="720" spans="1:46" s="12" customFormat="1" ht="21" customHeight="1">
      <c r="A720" s="18">
        <v>718</v>
      </c>
      <c r="B720" s="57">
        <v>1191100109347</v>
      </c>
      <c r="C720" s="58" t="s">
        <v>50</v>
      </c>
      <c r="D720" s="58" t="s">
        <v>874</v>
      </c>
      <c r="E720" s="58" t="s">
        <v>875</v>
      </c>
      <c r="F720" s="21">
        <v>1</v>
      </c>
      <c r="G720" s="21"/>
      <c r="H720" s="24">
        <v>2</v>
      </c>
      <c r="I720" s="20" t="s">
        <v>706</v>
      </c>
      <c r="J720" s="21" t="s">
        <v>764</v>
      </c>
      <c r="K720" s="26"/>
      <c r="L720" s="26"/>
      <c r="M720" s="26"/>
      <c r="N720" s="26"/>
      <c r="O720" s="26"/>
      <c r="P720" s="26"/>
      <c r="Q720" s="25"/>
      <c r="R720" s="25"/>
      <c r="S720" s="25"/>
      <c r="T720" s="25"/>
      <c r="U720" s="25"/>
      <c r="V720" s="25"/>
      <c r="W720" s="25">
        <v>1</v>
      </c>
      <c r="X720" s="25"/>
      <c r="Y720" s="25">
        <v>1</v>
      </c>
      <c r="Z720" s="25"/>
      <c r="AA720" s="25"/>
      <c r="AB720" s="25"/>
      <c r="AC720" s="25">
        <v>1</v>
      </c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>
        <v>1</v>
      </c>
      <c r="AQ720" s="25"/>
      <c r="AR720" s="48"/>
      <c r="AS720" s="23"/>
      <c r="AT720" s="60" t="s">
        <v>1353</v>
      </c>
    </row>
    <row r="721" spans="1:46" s="12" customFormat="1" ht="21" customHeight="1">
      <c r="A721" s="18">
        <v>719</v>
      </c>
      <c r="B721" s="19">
        <v>3191100413328</v>
      </c>
      <c r="C721" s="20" t="s">
        <v>55</v>
      </c>
      <c r="D721" s="20" t="s">
        <v>876</v>
      </c>
      <c r="E721" s="20" t="s">
        <v>877</v>
      </c>
      <c r="F721" s="21">
        <v>2</v>
      </c>
      <c r="G721" s="21"/>
      <c r="H721" s="24">
        <v>13</v>
      </c>
      <c r="I721" s="20" t="s">
        <v>706</v>
      </c>
      <c r="J721" s="21" t="s">
        <v>764</v>
      </c>
      <c r="K721" s="21">
        <v>0</v>
      </c>
      <c r="L721" s="21">
        <v>0</v>
      </c>
      <c r="M721" s="21">
        <v>1</v>
      </c>
      <c r="N721" s="21">
        <v>0</v>
      </c>
      <c r="O721" s="21">
        <v>0</v>
      </c>
      <c r="P721" s="21">
        <v>0</v>
      </c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5">
        <v>1</v>
      </c>
      <c r="AD721" s="27"/>
      <c r="AE721" s="27"/>
      <c r="AF721" s="27"/>
      <c r="AG721" s="27"/>
      <c r="AH721" s="25">
        <v>1</v>
      </c>
      <c r="AI721" s="25">
        <v>1</v>
      </c>
      <c r="AJ721" s="25"/>
      <c r="AK721" s="25"/>
      <c r="AL721" s="25"/>
      <c r="AM721" s="25">
        <v>1</v>
      </c>
      <c r="AN721" s="27"/>
      <c r="AO721" s="27"/>
      <c r="AP721" s="25"/>
      <c r="AQ721" s="25">
        <v>1</v>
      </c>
      <c r="AR721" s="48">
        <v>1</v>
      </c>
      <c r="AS721" s="23"/>
      <c r="AT721" s="23"/>
    </row>
    <row r="722" spans="1:46" s="12" customFormat="1" ht="21" customHeight="1">
      <c r="A722" s="18">
        <v>720</v>
      </c>
      <c r="B722" s="19">
        <v>3191100502452</v>
      </c>
      <c r="C722" s="20" t="s">
        <v>50</v>
      </c>
      <c r="D722" s="20" t="s">
        <v>878</v>
      </c>
      <c r="E722" s="20" t="s">
        <v>852</v>
      </c>
      <c r="F722" s="21">
        <v>1</v>
      </c>
      <c r="G722" s="21"/>
      <c r="H722" s="24">
        <v>2</v>
      </c>
      <c r="I722" s="20" t="s">
        <v>706</v>
      </c>
      <c r="J722" s="21" t="s">
        <v>764</v>
      </c>
      <c r="K722" s="21">
        <v>0</v>
      </c>
      <c r="L722" s="21">
        <v>0</v>
      </c>
      <c r="M722" s="21">
        <v>1</v>
      </c>
      <c r="N722" s="21">
        <v>0</v>
      </c>
      <c r="O722" s="21">
        <v>0</v>
      </c>
      <c r="P722" s="21">
        <v>0</v>
      </c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>
        <v>1</v>
      </c>
      <c r="AD722" s="25"/>
      <c r="AE722" s="25"/>
      <c r="AF722" s="25"/>
      <c r="AG722" s="25">
        <v>1</v>
      </c>
      <c r="AH722" s="25">
        <v>1</v>
      </c>
      <c r="AI722" s="25">
        <v>1</v>
      </c>
      <c r="AJ722" s="25"/>
      <c r="AK722" s="25"/>
      <c r="AL722" s="25"/>
      <c r="AM722" s="25">
        <v>1</v>
      </c>
      <c r="AN722" s="25"/>
      <c r="AO722" s="25"/>
      <c r="AP722" s="25"/>
      <c r="AQ722" s="25">
        <v>1</v>
      </c>
      <c r="AR722" s="48"/>
      <c r="AS722" s="23"/>
      <c r="AT722" s="23"/>
    </row>
    <row r="723" spans="1:46" s="12" customFormat="1" ht="21" customHeight="1">
      <c r="A723" s="18">
        <v>721</v>
      </c>
      <c r="B723" s="19">
        <v>3191100411899</v>
      </c>
      <c r="C723" s="20" t="s">
        <v>55</v>
      </c>
      <c r="D723" s="20" t="s">
        <v>879</v>
      </c>
      <c r="E723" s="20" t="s">
        <v>870</v>
      </c>
      <c r="F723" s="21">
        <v>2</v>
      </c>
      <c r="G723" s="21"/>
      <c r="H723" s="24">
        <v>16</v>
      </c>
      <c r="I723" s="20" t="s">
        <v>706</v>
      </c>
      <c r="J723" s="21" t="s">
        <v>764</v>
      </c>
      <c r="K723" s="26"/>
      <c r="L723" s="26"/>
      <c r="M723" s="26"/>
      <c r="N723" s="26"/>
      <c r="O723" s="26"/>
      <c r="P723" s="26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5">
        <v>1</v>
      </c>
      <c r="AD723" s="27"/>
      <c r="AE723" s="27"/>
      <c r="AF723" s="27"/>
      <c r="AG723" s="27"/>
      <c r="AH723" s="25">
        <v>1</v>
      </c>
      <c r="AI723" s="25">
        <v>1</v>
      </c>
      <c r="AJ723" s="27"/>
      <c r="AK723" s="27"/>
      <c r="AL723" s="27"/>
      <c r="AM723" s="25">
        <v>1</v>
      </c>
      <c r="AN723" s="27"/>
      <c r="AO723" s="27"/>
      <c r="AP723" s="25"/>
      <c r="AQ723" s="25">
        <v>1</v>
      </c>
      <c r="AR723" s="48"/>
      <c r="AS723" s="23"/>
      <c r="AT723" s="23"/>
    </row>
    <row r="724" spans="1:46" s="12" customFormat="1" ht="21" customHeight="1">
      <c r="A724" s="18">
        <v>722</v>
      </c>
      <c r="B724" s="19">
        <v>3520100305407</v>
      </c>
      <c r="C724" s="20" t="s">
        <v>64</v>
      </c>
      <c r="D724" s="20" t="s">
        <v>388</v>
      </c>
      <c r="E724" s="20" t="s">
        <v>880</v>
      </c>
      <c r="F724" s="21">
        <v>2</v>
      </c>
      <c r="G724" s="21"/>
      <c r="H724" s="24">
        <v>3</v>
      </c>
      <c r="I724" s="20" t="s">
        <v>706</v>
      </c>
      <c r="J724" s="21" t="s">
        <v>764</v>
      </c>
      <c r="K724" s="21">
        <v>0</v>
      </c>
      <c r="L724" s="21">
        <v>0</v>
      </c>
      <c r="M724" s="21">
        <v>1</v>
      </c>
      <c r="N724" s="21">
        <v>0</v>
      </c>
      <c r="O724" s="21">
        <v>0</v>
      </c>
      <c r="P724" s="21">
        <v>0</v>
      </c>
      <c r="Q724" s="27"/>
      <c r="R724" s="27"/>
      <c r="S724" s="27"/>
      <c r="T724" s="25">
        <v>1</v>
      </c>
      <c r="U724" s="27"/>
      <c r="V724" s="25">
        <v>1</v>
      </c>
      <c r="W724" s="27"/>
      <c r="X724" s="27"/>
      <c r="Y724" s="27"/>
      <c r="Z724" s="27"/>
      <c r="AA724" s="27"/>
      <c r="AB724" s="27"/>
      <c r="AC724" s="25">
        <v>1</v>
      </c>
      <c r="AD724" s="27"/>
      <c r="AE724" s="27"/>
      <c r="AF724" s="27"/>
      <c r="AG724" s="25">
        <v>1</v>
      </c>
      <c r="AH724" s="25">
        <v>1</v>
      </c>
      <c r="AI724" s="25">
        <v>1</v>
      </c>
      <c r="AJ724" s="25"/>
      <c r="AK724" s="25"/>
      <c r="AL724" s="25"/>
      <c r="AM724" s="25">
        <v>1</v>
      </c>
      <c r="AN724" s="27"/>
      <c r="AO724" s="27"/>
      <c r="AP724" s="25">
        <v>1</v>
      </c>
      <c r="AQ724" s="25"/>
      <c r="AR724" s="48"/>
      <c r="AS724" s="23"/>
      <c r="AT724" s="23"/>
    </row>
    <row r="725" spans="1:46" s="12" customFormat="1" ht="21" customHeight="1">
      <c r="A725" s="18">
        <v>723</v>
      </c>
      <c r="B725" s="19">
        <v>3191100508850</v>
      </c>
      <c r="C725" s="20" t="s">
        <v>55</v>
      </c>
      <c r="D725" s="20" t="s">
        <v>881</v>
      </c>
      <c r="E725" s="20" t="s">
        <v>882</v>
      </c>
      <c r="F725" s="21">
        <v>2</v>
      </c>
      <c r="G725" s="21"/>
      <c r="H725" s="24">
        <v>2</v>
      </c>
      <c r="I725" s="20" t="s">
        <v>706</v>
      </c>
      <c r="J725" s="21" t="s">
        <v>764</v>
      </c>
      <c r="K725" s="26"/>
      <c r="L725" s="26"/>
      <c r="M725" s="26"/>
      <c r="N725" s="26"/>
      <c r="O725" s="26"/>
      <c r="P725" s="26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>
        <v>1</v>
      </c>
      <c r="AD725" s="25"/>
      <c r="AE725" s="25"/>
      <c r="AF725" s="25"/>
      <c r="AG725" s="25">
        <v>1</v>
      </c>
      <c r="AH725" s="25">
        <v>1</v>
      </c>
      <c r="AI725" s="25">
        <v>1</v>
      </c>
      <c r="AJ725" s="25"/>
      <c r="AK725" s="25"/>
      <c r="AL725" s="25"/>
      <c r="AM725" s="25">
        <v>1</v>
      </c>
      <c r="AN725" s="25"/>
      <c r="AO725" s="25"/>
      <c r="AP725" s="25"/>
      <c r="AQ725" s="25">
        <v>1</v>
      </c>
      <c r="AR725" s="48">
        <v>1</v>
      </c>
      <c r="AS725" s="23"/>
      <c r="AT725" s="23"/>
    </row>
    <row r="726" spans="1:46" s="12" customFormat="1" ht="21" customHeight="1">
      <c r="A726" s="18">
        <v>724</v>
      </c>
      <c r="B726" s="19">
        <v>3191100414421</v>
      </c>
      <c r="C726" s="20" t="s">
        <v>64</v>
      </c>
      <c r="D726" s="20" t="s">
        <v>883</v>
      </c>
      <c r="E726" s="20" t="s">
        <v>884</v>
      </c>
      <c r="F726" s="21">
        <v>2</v>
      </c>
      <c r="G726" s="21"/>
      <c r="H726" s="24">
        <v>3</v>
      </c>
      <c r="I726" s="20" t="s">
        <v>706</v>
      </c>
      <c r="J726" s="21" t="s">
        <v>764</v>
      </c>
      <c r="K726" s="21">
        <v>0</v>
      </c>
      <c r="L726" s="21">
        <v>0</v>
      </c>
      <c r="M726" s="21">
        <v>1</v>
      </c>
      <c r="N726" s="21">
        <v>0</v>
      </c>
      <c r="O726" s="21">
        <v>0</v>
      </c>
      <c r="P726" s="21">
        <v>0</v>
      </c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5">
        <v>1</v>
      </c>
      <c r="AD726" s="27"/>
      <c r="AE726" s="27"/>
      <c r="AF726" s="27"/>
      <c r="AG726" s="25">
        <v>1</v>
      </c>
      <c r="AH726" s="25">
        <v>1</v>
      </c>
      <c r="AI726" s="25">
        <v>1</v>
      </c>
      <c r="AJ726" s="25"/>
      <c r="AK726" s="25"/>
      <c r="AL726" s="25"/>
      <c r="AM726" s="25">
        <v>1</v>
      </c>
      <c r="AN726" s="27"/>
      <c r="AO726" s="27"/>
      <c r="AP726" s="25">
        <v>1</v>
      </c>
      <c r="AQ726" s="25"/>
      <c r="AR726" s="48">
        <v>1</v>
      </c>
      <c r="AS726" s="23"/>
      <c r="AT726" s="23"/>
    </row>
    <row r="727" spans="1:46" s="12" customFormat="1" ht="21" customHeight="1">
      <c r="A727" s="18">
        <v>725</v>
      </c>
      <c r="B727" s="19">
        <v>3191100414782</v>
      </c>
      <c r="C727" s="20" t="s">
        <v>55</v>
      </c>
      <c r="D727" s="20" t="s">
        <v>885</v>
      </c>
      <c r="E727" s="20" t="s">
        <v>886</v>
      </c>
      <c r="F727" s="21">
        <v>2</v>
      </c>
      <c r="G727" s="21"/>
      <c r="H727" s="24">
        <v>16</v>
      </c>
      <c r="I727" s="20" t="s">
        <v>706</v>
      </c>
      <c r="J727" s="21" t="s">
        <v>764</v>
      </c>
      <c r="K727" s="21">
        <v>0</v>
      </c>
      <c r="L727" s="21">
        <v>0</v>
      </c>
      <c r="M727" s="21">
        <v>1</v>
      </c>
      <c r="N727" s="21">
        <v>0</v>
      </c>
      <c r="O727" s="21">
        <v>0</v>
      </c>
      <c r="P727" s="21">
        <v>0</v>
      </c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5">
        <v>1</v>
      </c>
      <c r="AD727" s="27"/>
      <c r="AE727" s="27"/>
      <c r="AF727" s="27"/>
      <c r="AG727" s="27"/>
      <c r="AH727" s="25">
        <v>1</v>
      </c>
      <c r="AI727" s="25">
        <v>1</v>
      </c>
      <c r="AJ727" s="27"/>
      <c r="AK727" s="27"/>
      <c r="AL727" s="27"/>
      <c r="AM727" s="25">
        <v>1</v>
      </c>
      <c r="AN727" s="27"/>
      <c r="AO727" s="27"/>
      <c r="AP727" s="25">
        <v>1</v>
      </c>
      <c r="AQ727" s="25"/>
      <c r="AR727" s="48">
        <v>1</v>
      </c>
      <c r="AS727" s="23"/>
      <c r="AT727" s="23"/>
    </row>
    <row r="728" spans="1:46" s="12" customFormat="1" ht="21" customHeight="1">
      <c r="A728" s="18">
        <v>726</v>
      </c>
      <c r="B728" s="19">
        <v>3191100418044</v>
      </c>
      <c r="C728" s="20" t="s">
        <v>50</v>
      </c>
      <c r="D728" s="20" t="s">
        <v>887</v>
      </c>
      <c r="E728" s="20" t="s">
        <v>888</v>
      </c>
      <c r="F728" s="21">
        <v>1</v>
      </c>
      <c r="G728" s="21"/>
      <c r="H728" s="24">
        <v>16</v>
      </c>
      <c r="I728" s="20" t="s">
        <v>706</v>
      </c>
      <c r="J728" s="21" t="s">
        <v>764</v>
      </c>
      <c r="K728" s="21">
        <v>0</v>
      </c>
      <c r="L728" s="21">
        <v>0</v>
      </c>
      <c r="M728" s="21">
        <v>1</v>
      </c>
      <c r="N728" s="21">
        <v>0</v>
      </c>
      <c r="O728" s="21">
        <v>0</v>
      </c>
      <c r="P728" s="21">
        <v>0</v>
      </c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5">
        <v>1</v>
      </c>
      <c r="AD728" s="27"/>
      <c r="AE728" s="27"/>
      <c r="AF728" s="27"/>
      <c r="AG728" s="27"/>
      <c r="AH728" s="25">
        <v>1</v>
      </c>
      <c r="AI728" s="25">
        <v>1</v>
      </c>
      <c r="AJ728" s="27"/>
      <c r="AK728" s="27"/>
      <c r="AL728" s="27"/>
      <c r="AM728" s="25">
        <v>1</v>
      </c>
      <c r="AN728" s="27"/>
      <c r="AO728" s="27"/>
      <c r="AP728" s="25">
        <v>1</v>
      </c>
      <c r="AQ728" s="25"/>
      <c r="AR728" s="48"/>
      <c r="AS728" s="23"/>
      <c r="AT728" s="23"/>
    </row>
    <row r="729" spans="1:46" s="12" customFormat="1" ht="21" customHeight="1">
      <c r="A729" s="18">
        <v>727</v>
      </c>
      <c r="B729" s="19">
        <v>3191100416343</v>
      </c>
      <c r="C729" s="20" t="s">
        <v>55</v>
      </c>
      <c r="D729" s="20" t="s">
        <v>889</v>
      </c>
      <c r="E729" s="20" t="s">
        <v>890</v>
      </c>
      <c r="F729" s="21">
        <v>2</v>
      </c>
      <c r="G729" s="21"/>
      <c r="H729" s="24">
        <v>3</v>
      </c>
      <c r="I729" s="20" t="s">
        <v>706</v>
      </c>
      <c r="J729" s="21" t="s">
        <v>764</v>
      </c>
      <c r="K729" s="26"/>
      <c r="L729" s="26"/>
      <c r="M729" s="26"/>
      <c r="N729" s="26"/>
      <c r="O729" s="26"/>
      <c r="P729" s="26"/>
      <c r="Q729" s="27"/>
      <c r="R729" s="27"/>
      <c r="S729" s="25">
        <v>1</v>
      </c>
      <c r="T729" s="27"/>
      <c r="U729" s="27"/>
      <c r="V729" s="27"/>
      <c r="W729" s="27"/>
      <c r="X729" s="27"/>
      <c r="Y729" s="27"/>
      <c r="Z729" s="27"/>
      <c r="AA729" s="27"/>
      <c r="AB729" s="27"/>
      <c r="AC729" s="25">
        <v>1</v>
      </c>
      <c r="AD729" s="27"/>
      <c r="AE729" s="27"/>
      <c r="AF729" s="27"/>
      <c r="AG729" s="25">
        <v>1</v>
      </c>
      <c r="AH729" s="25">
        <v>1</v>
      </c>
      <c r="AI729" s="25">
        <v>1</v>
      </c>
      <c r="AJ729" s="25"/>
      <c r="AK729" s="25"/>
      <c r="AL729" s="25"/>
      <c r="AM729" s="25">
        <v>1</v>
      </c>
      <c r="AN729" s="27"/>
      <c r="AO729" s="27"/>
      <c r="AP729" s="25">
        <v>1</v>
      </c>
      <c r="AQ729" s="25"/>
      <c r="AR729" s="48">
        <v>1</v>
      </c>
      <c r="AS729" s="23"/>
      <c r="AT729" s="23"/>
    </row>
    <row r="730" spans="1:46" s="12" customFormat="1" ht="21" customHeight="1">
      <c r="A730" s="18">
        <v>728</v>
      </c>
      <c r="B730" s="19">
        <v>3191100414324</v>
      </c>
      <c r="C730" s="20" t="s">
        <v>64</v>
      </c>
      <c r="D730" s="20" t="s">
        <v>891</v>
      </c>
      <c r="E730" s="20" t="s">
        <v>892</v>
      </c>
      <c r="F730" s="21">
        <v>2</v>
      </c>
      <c r="G730" s="21"/>
      <c r="H730" s="24">
        <v>16</v>
      </c>
      <c r="I730" s="20" t="s">
        <v>706</v>
      </c>
      <c r="J730" s="21" t="s">
        <v>764</v>
      </c>
      <c r="K730" s="21">
        <v>0</v>
      </c>
      <c r="L730" s="21">
        <v>1</v>
      </c>
      <c r="M730" s="21">
        <v>0</v>
      </c>
      <c r="N730" s="21">
        <v>0</v>
      </c>
      <c r="O730" s="21">
        <v>0</v>
      </c>
      <c r="P730" s="21">
        <v>0</v>
      </c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5">
        <v>1</v>
      </c>
      <c r="AD730" s="27"/>
      <c r="AE730" s="27"/>
      <c r="AF730" s="27"/>
      <c r="AG730" s="27"/>
      <c r="AH730" s="25">
        <v>1</v>
      </c>
      <c r="AI730" s="25">
        <v>1</v>
      </c>
      <c r="AJ730" s="27"/>
      <c r="AK730" s="27"/>
      <c r="AL730" s="27"/>
      <c r="AM730" s="25">
        <v>1</v>
      </c>
      <c r="AN730" s="27"/>
      <c r="AO730" s="27"/>
      <c r="AP730" s="25">
        <v>1</v>
      </c>
      <c r="AQ730" s="25"/>
      <c r="AR730" s="48"/>
      <c r="AS730" s="23"/>
      <c r="AT730" s="23"/>
    </row>
    <row r="731" spans="1:46" s="12" customFormat="1" ht="21" customHeight="1">
      <c r="A731" s="18">
        <v>729</v>
      </c>
      <c r="B731" s="19">
        <v>3191100420553</v>
      </c>
      <c r="C731" s="20" t="s">
        <v>55</v>
      </c>
      <c r="D731" s="20" t="s">
        <v>893</v>
      </c>
      <c r="E731" s="20" t="s">
        <v>894</v>
      </c>
      <c r="F731" s="21">
        <v>2</v>
      </c>
      <c r="G731" s="21"/>
      <c r="H731" s="24">
        <v>3</v>
      </c>
      <c r="I731" s="20" t="s">
        <v>706</v>
      </c>
      <c r="J731" s="21" t="s">
        <v>764</v>
      </c>
      <c r="K731" s="21">
        <v>0</v>
      </c>
      <c r="L731" s="21">
        <v>1</v>
      </c>
      <c r="M731" s="21">
        <v>0</v>
      </c>
      <c r="N731" s="21">
        <v>0</v>
      </c>
      <c r="O731" s="21">
        <v>0</v>
      </c>
      <c r="P731" s="21">
        <v>0</v>
      </c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5">
        <v>1</v>
      </c>
      <c r="AD731" s="27"/>
      <c r="AE731" s="27"/>
      <c r="AF731" s="27"/>
      <c r="AG731" s="25">
        <v>1</v>
      </c>
      <c r="AH731" s="25">
        <v>1</v>
      </c>
      <c r="AI731" s="25">
        <v>1</v>
      </c>
      <c r="AJ731" s="25"/>
      <c r="AK731" s="25"/>
      <c r="AL731" s="25"/>
      <c r="AM731" s="25">
        <v>1</v>
      </c>
      <c r="AN731" s="27"/>
      <c r="AO731" s="27"/>
      <c r="AP731" s="25"/>
      <c r="AQ731" s="25">
        <v>1</v>
      </c>
      <c r="AR731" s="48">
        <v>1</v>
      </c>
      <c r="AS731" s="23"/>
      <c r="AT731" s="23"/>
    </row>
    <row r="732" spans="1:46" s="12" customFormat="1" ht="21" customHeight="1">
      <c r="A732" s="18">
        <v>730</v>
      </c>
      <c r="B732" s="19">
        <v>5191100014128</v>
      </c>
      <c r="C732" s="20" t="s">
        <v>64</v>
      </c>
      <c r="D732" s="20" t="s">
        <v>895</v>
      </c>
      <c r="E732" s="20" t="s">
        <v>896</v>
      </c>
      <c r="F732" s="21">
        <v>2</v>
      </c>
      <c r="G732" s="21"/>
      <c r="H732" s="24">
        <v>2</v>
      </c>
      <c r="I732" s="20" t="s">
        <v>706</v>
      </c>
      <c r="J732" s="21" t="s">
        <v>764</v>
      </c>
      <c r="K732" s="21">
        <v>0</v>
      </c>
      <c r="L732" s="21">
        <v>0</v>
      </c>
      <c r="M732" s="21">
        <v>0</v>
      </c>
      <c r="N732" s="21">
        <v>0</v>
      </c>
      <c r="O732" s="21">
        <v>1</v>
      </c>
      <c r="P732" s="21">
        <v>0</v>
      </c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>
        <v>1</v>
      </c>
      <c r="AD732" s="25"/>
      <c r="AE732" s="25"/>
      <c r="AF732" s="25"/>
      <c r="AG732" s="25"/>
      <c r="AH732" s="25">
        <v>1</v>
      </c>
      <c r="AI732" s="25"/>
      <c r="AJ732" s="25"/>
      <c r="AK732" s="25"/>
      <c r="AL732" s="25"/>
      <c r="AM732" s="25">
        <v>1</v>
      </c>
      <c r="AN732" s="25"/>
      <c r="AO732" s="25"/>
      <c r="AP732" s="25">
        <v>1</v>
      </c>
      <c r="AQ732" s="25"/>
      <c r="AR732" s="48"/>
      <c r="AS732" s="23"/>
      <c r="AT732" s="23"/>
    </row>
    <row r="733" spans="1:46" s="12" customFormat="1" ht="21" customHeight="1">
      <c r="A733" s="18">
        <v>731</v>
      </c>
      <c r="B733" s="19">
        <v>1229900045650</v>
      </c>
      <c r="C733" s="20" t="s">
        <v>71</v>
      </c>
      <c r="D733" s="20" t="s">
        <v>897</v>
      </c>
      <c r="E733" s="20" t="s">
        <v>898</v>
      </c>
      <c r="F733" s="21">
        <v>1</v>
      </c>
      <c r="G733" s="21"/>
      <c r="H733" s="24">
        <v>13</v>
      </c>
      <c r="I733" s="20" t="s">
        <v>706</v>
      </c>
      <c r="J733" s="21" t="s">
        <v>764</v>
      </c>
      <c r="K733" s="21">
        <v>0</v>
      </c>
      <c r="L733" s="21">
        <v>0</v>
      </c>
      <c r="M733" s="21">
        <v>0</v>
      </c>
      <c r="N733" s="21">
        <v>0</v>
      </c>
      <c r="O733" s="21">
        <v>1</v>
      </c>
      <c r="P733" s="21">
        <v>0</v>
      </c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5">
        <v>1</v>
      </c>
      <c r="AD733" s="27"/>
      <c r="AE733" s="27"/>
      <c r="AF733" s="27"/>
      <c r="AG733" s="27"/>
      <c r="AH733" s="25">
        <v>1</v>
      </c>
      <c r="AI733" s="25">
        <v>1</v>
      </c>
      <c r="AJ733" s="25"/>
      <c r="AK733" s="25"/>
      <c r="AL733" s="25"/>
      <c r="AM733" s="25">
        <v>1</v>
      </c>
      <c r="AN733" s="25"/>
      <c r="AO733" s="27"/>
      <c r="AP733" s="25">
        <v>1</v>
      </c>
      <c r="AQ733" s="25"/>
      <c r="AR733" s="48">
        <v>1</v>
      </c>
      <c r="AS733" s="23"/>
      <c r="AT733" s="23"/>
    </row>
    <row r="734" spans="1:46" s="12" customFormat="1" ht="21" customHeight="1">
      <c r="A734" s="18">
        <v>732</v>
      </c>
      <c r="B734" s="19">
        <v>3191100269413</v>
      </c>
      <c r="C734" s="20" t="s">
        <v>64</v>
      </c>
      <c r="D734" s="20" t="s">
        <v>899</v>
      </c>
      <c r="E734" s="20" t="s">
        <v>900</v>
      </c>
      <c r="F734" s="21">
        <v>2</v>
      </c>
      <c r="G734" s="21"/>
      <c r="H734" s="24">
        <v>15</v>
      </c>
      <c r="I734" s="20" t="s">
        <v>706</v>
      </c>
      <c r="J734" s="21" t="s">
        <v>764</v>
      </c>
      <c r="K734" s="21">
        <v>0</v>
      </c>
      <c r="L734" s="21">
        <v>0</v>
      </c>
      <c r="M734" s="21">
        <v>1</v>
      </c>
      <c r="N734" s="21">
        <v>0</v>
      </c>
      <c r="O734" s="21">
        <v>0</v>
      </c>
      <c r="P734" s="21">
        <v>0</v>
      </c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5">
        <v>1</v>
      </c>
      <c r="AD734" s="27"/>
      <c r="AE734" s="27"/>
      <c r="AF734" s="27"/>
      <c r="AG734" s="27"/>
      <c r="AH734" s="25">
        <v>1</v>
      </c>
      <c r="AI734" s="25">
        <v>1</v>
      </c>
      <c r="AJ734" s="27"/>
      <c r="AK734" s="27"/>
      <c r="AL734" s="27"/>
      <c r="AM734" s="25">
        <v>1</v>
      </c>
      <c r="AN734" s="27"/>
      <c r="AO734" s="27"/>
      <c r="AP734" s="25"/>
      <c r="AQ734" s="25">
        <v>1</v>
      </c>
      <c r="AR734" s="48">
        <v>1</v>
      </c>
      <c r="AS734" s="23"/>
      <c r="AT734" s="23"/>
    </row>
    <row r="735" spans="1:46" s="12" customFormat="1" ht="21" customHeight="1">
      <c r="A735" s="18">
        <v>733</v>
      </c>
      <c r="B735" s="19">
        <v>3191100436000</v>
      </c>
      <c r="C735" s="20" t="s">
        <v>50</v>
      </c>
      <c r="D735" s="20" t="s">
        <v>230</v>
      </c>
      <c r="E735" s="20" t="s">
        <v>901</v>
      </c>
      <c r="F735" s="21">
        <v>1</v>
      </c>
      <c r="G735" s="21"/>
      <c r="H735" s="24">
        <v>15</v>
      </c>
      <c r="I735" s="20" t="s">
        <v>706</v>
      </c>
      <c r="J735" s="21" t="s">
        <v>764</v>
      </c>
      <c r="K735" s="21">
        <v>1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5">
        <v>1</v>
      </c>
      <c r="AD735" s="27"/>
      <c r="AE735" s="27"/>
      <c r="AF735" s="27"/>
      <c r="AG735" s="27"/>
      <c r="AH735" s="25">
        <v>1</v>
      </c>
      <c r="AI735" s="25">
        <v>1</v>
      </c>
      <c r="AJ735" s="27"/>
      <c r="AK735" s="27"/>
      <c r="AL735" s="27"/>
      <c r="AM735" s="25">
        <v>1</v>
      </c>
      <c r="AN735" s="27"/>
      <c r="AO735" s="27"/>
      <c r="AP735" s="25">
        <v>1</v>
      </c>
      <c r="AQ735" s="25"/>
      <c r="AR735" s="48">
        <v>1</v>
      </c>
      <c r="AS735" s="23"/>
      <c r="AT735" s="23"/>
    </row>
    <row r="736" spans="1:46" s="12" customFormat="1" ht="21" customHeight="1">
      <c r="A736" s="18">
        <v>734</v>
      </c>
      <c r="B736" s="19">
        <v>3191100417081</v>
      </c>
      <c r="C736" s="20" t="s">
        <v>50</v>
      </c>
      <c r="D736" s="20" t="s">
        <v>524</v>
      </c>
      <c r="E736" s="20" t="s">
        <v>902</v>
      </c>
      <c r="F736" s="21">
        <v>1</v>
      </c>
      <c r="G736" s="21"/>
      <c r="H736" s="24">
        <v>13</v>
      </c>
      <c r="I736" s="20" t="s">
        <v>706</v>
      </c>
      <c r="J736" s="21" t="s">
        <v>764</v>
      </c>
      <c r="K736" s="21">
        <v>0</v>
      </c>
      <c r="L736" s="21">
        <v>0</v>
      </c>
      <c r="M736" s="21">
        <v>1</v>
      </c>
      <c r="N736" s="21">
        <v>0</v>
      </c>
      <c r="O736" s="21">
        <v>0</v>
      </c>
      <c r="P736" s="21">
        <v>0</v>
      </c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5">
        <v>1</v>
      </c>
      <c r="AD736" s="27"/>
      <c r="AE736" s="27"/>
      <c r="AF736" s="27"/>
      <c r="AG736" s="27"/>
      <c r="AH736" s="25">
        <v>1</v>
      </c>
      <c r="AI736" s="25">
        <v>1</v>
      </c>
      <c r="AJ736" s="25"/>
      <c r="AK736" s="25"/>
      <c r="AL736" s="25"/>
      <c r="AM736" s="25">
        <v>1</v>
      </c>
      <c r="AN736" s="25"/>
      <c r="AO736" s="27"/>
      <c r="AP736" s="25">
        <v>1</v>
      </c>
      <c r="AQ736" s="25"/>
      <c r="AR736" s="48"/>
      <c r="AS736" s="23"/>
      <c r="AT736" s="23"/>
    </row>
    <row r="737" spans="1:47" s="12" customFormat="1" ht="21" customHeight="1">
      <c r="A737" s="18">
        <v>735</v>
      </c>
      <c r="B737" s="19">
        <v>3191100501766</v>
      </c>
      <c r="C737" s="20" t="s">
        <v>64</v>
      </c>
      <c r="D737" s="20" t="s">
        <v>903</v>
      </c>
      <c r="E737" s="20" t="s">
        <v>904</v>
      </c>
      <c r="F737" s="21">
        <v>2</v>
      </c>
      <c r="G737" s="21"/>
      <c r="H737" s="24">
        <v>15</v>
      </c>
      <c r="I737" s="20" t="s">
        <v>706</v>
      </c>
      <c r="J737" s="21" t="s">
        <v>764</v>
      </c>
      <c r="K737" s="26"/>
      <c r="L737" s="26"/>
      <c r="M737" s="26"/>
      <c r="N737" s="26"/>
      <c r="O737" s="26"/>
      <c r="P737" s="26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5">
        <v>1</v>
      </c>
      <c r="AD737" s="27"/>
      <c r="AE737" s="27"/>
      <c r="AF737" s="27"/>
      <c r="AG737" s="27"/>
      <c r="AH737" s="25">
        <v>1</v>
      </c>
      <c r="AI737" s="25">
        <v>1</v>
      </c>
      <c r="AJ737" s="27"/>
      <c r="AK737" s="27"/>
      <c r="AL737" s="27"/>
      <c r="AM737" s="25">
        <v>1</v>
      </c>
      <c r="AN737" s="27"/>
      <c r="AO737" s="27"/>
      <c r="AP737" s="25">
        <v>1</v>
      </c>
      <c r="AQ737" s="25"/>
      <c r="AR737" s="48"/>
      <c r="AS737" s="23"/>
      <c r="AT737" s="23"/>
    </row>
    <row r="738" spans="1:47" s="12" customFormat="1" ht="21" customHeight="1">
      <c r="A738" s="18">
        <v>736</v>
      </c>
      <c r="B738" s="19">
        <v>3191100505222</v>
      </c>
      <c r="C738" s="20" t="s">
        <v>50</v>
      </c>
      <c r="D738" s="20" t="s">
        <v>416</v>
      </c>
      <c r="E738" s="20" t="s">
        <v>905</v>
      </c>
      <c r="F738" s="21">
        <v>1</v>
      </c>
      <c r="G738" s="21"/>
      <c r="H738" s="24">
        <v>2</v>
      </c>
      <c r="I738" s="20" t="s">
        <v>706</v>
      </c>
      <c r="J738" s="21" t="s">
        <v>764</v>
      </c>
      <c r="K738" s="26"/>
      <c r="L738" s="26"/>
      <c r="M738" s="26"/>
      <c r="N738" s="26"/>
      <c r="O738" s="26"/>
      <c r="P738" s="26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5">
        <v>1</v>
      </c>
      <c r="AD738" s="27"/>
      <c r="AE738" s="27"/>
      <c r="AF738" s="27"/>
      <c r="AG738" s="25">
        <v>1</v>
      </c>
      <c r="AH738" s="25">
        <v>1</v>
      </c>
      <c r="AI738" s="25">
        <v>1</v>
      </c>
      <c r="AJ738" s="25"/>
      <c r="AK738" s="25"/>
      <c r="AL738" s="25"/>
      <c r="AM738" s="25">
        <v>1</v>
      </c>
      <c r="AN738" s="27"/>
      <c r="AO738" s="27"/>
      <c r="AP738" s="25"/>
      <c r="AQ738" s="25">
        <v>1</v>
      </c>
      <c r="AR738" s="48"/>
      <c r="AS738" s="23"/>
      <c r="AT738" s="23"/>
    </row>
    <row r="739" spans="1:47" s="12" customFormat="1" ht="21" customHeight="1">
      <c r="A739" s="18">
        <v>737</v>
      </c>
      <c r="B739" s="19">
        <v>3102200836990</v>
      </c>
      <c r="C739" s="20" t="s">
        <v>50</v>
      </c>
      <c r="D739" s="20" t="s">
        <v>161</v>
      </c>
      <c r="E739" s="20" t="s">
        <v>906</v>
      </c>
      <c r="F739" s="21">
        <v>1</v>
      </c>
      <c r="G739" s="21"/>
      <c r="H739" s="24">
        <v>3</v>
      </c>
      <c r="I739" s="20" t="s">
        <v>706</v>
      </c>
      <c r="J739" s="21" t="s">
        <v>764</v>
      </c>
      <c r="K739" s="21">
        <v>0</v>
      </c>
      <c r="L739" s="21">
        <v>0</v>
      </c>
      <c r="M739" s="21">
        <v>1</v>
      </c>
      <c r="N739" s="21">
        <v>0</v>
      </c>
      <c r="O739" s="21">
        <v>0</v>
      </c>
      <c r="P739" s="21">
        <v>0</v>
      </c>
      <c r="Q739" s="27"/>
      <c r="R739" s="25">
        <v>1</v>
      </c>
      <c r="S739" s="27"/>
      <c r="T739" s="25">
        <v>1</v>
      </c>
      <c r="U739" s="27"/>
      <c r="V739" s="27"/>
      <c r="W739" s="27"/>
      <c r="X739" s="27"/>
      <c r="Y739" s="27"/>
      <c r="Z739" s="27"/>
      <c r="AA739" s="27"/>
      <c r="AB739" s="27"/>
      <c r="AC739" s="25">
        <v>1</v>
      </c>
      <c r="AD739" s="27"/>
      <c r="AE739" s="27"/>
      <c r="AF739" s="27"/>
      <c r="AG739" s="27"/>
      <c r="AH739" s="25">
        <v>1</v>
      </c>
      <c r="AI739" s="25">
        <v>1</v>
      </c>
      <c r="AJ739" s="25"/>
      <c r="AK739" s="25"/>
      <c r="AL739" s="25"/>
      <c r="AM739" s="25">
        <v>1</v>
      </c>
      <c r="AN739" s="27"/>
      <c r="AO739" s="27"/>
      <c r="AP739" s="25">
        <v>1</v>
      </c>
      <c r="AQ739" s="25"/>
      <c r="AR739" s="48"/>
      <c r="AS739" s="23"/>
      <c r="AT739" s="23"/>
    </row>
    <row r="740" spans="1:47" s="12" customFormat="1" ht="21" customHeight="1">
      <c r="A740" s="18">
        <v>738</v>
      </c>
      <c r="B740" s="19">
        <v>3191100418605</v>
      </c>
      <c r="C740" s="20" t="s">
        <v>55</v>
      </c>
      <c r="D740" s="20" t="s">
        <v>420</v>
      </c>
      <c r="E740" s="20" t="s">
        <v>907</v>
      </c>
      <c r="F740" s="21">
        <v>2</v>
      </c>
      <c r="G740" s="21"/>
      <c r="H740" s="24">
        <v>16</v>
      </c>
      <c r="I740" s="20" t="s">
        <v>706</v>
      </c>
      <c r="J740" s="21" t="s">
        <v>764</v>
      </c>
      <c r="K740" s="21">
        <v>0</v>
      </c>
      <c r="L740" s="21">
        <v>0</v>
      </c>
      <c r="M740" s="21">
        <v>1</v>
      </c>
      <c r="N740" s="21">
        <v>0</v>
      </c>
      <c r="O740" s="21">
        <v>0</v>
      </c>
      <c r="P740" s="21">
        <v>0</v>
      </c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5">
        <v>1</v>
      </c>
      <c r="AD740" s="27"/>
      <c r="AE740" s="27"/>
      <c r="AF740" s="27"/>
      <c r="AG740" s="27"/>
      <c r="AH740" s="25">
        <v>1</v>
      </c>
      <c r="AI740" s="25">
        <v>1</v>
      </c>
      <c r="AJ740" s="27"/>
      <c r="AK740" s="27"/>
      <c r="AL740" s="27"/>
      <c r="AM740" s="25">
        <v>1</v>
      </c>
      <c r="AN740" s="27"/>
      <c r="AO740" s="27"/>
      <c r="AP740" s="25">
        <v>1</v>
      </c>
      <c r="AQ740" s="25"/>
      <c r="AR740" s="48"/>
      <c r="AS740" s="23"/>
      <c r="AT740" s="23"/>
    </row>
    <row r="741" spans="1:47" s="12" customFormat="1" ht="21" customHeight="1">
      <c r="A741" s="18">
        <v>739</v>
      </c>
      <c r="B741" s="19">
        <v>3191100438029</v>
      </c>
      <c r="C741" s="20" t="s">
        <v>55</v>
      </c>
      <c r="D741" s="20" t="s">
        <v>111</v>
      </c>
      <c r="E741" s="20" t="s">
        <v>908</v>
      </c>
      <c r="F741" s="21">
        <v>2</v>
      </c>
      <c r="G741" s="21"/>
      <c r="H741" s="24">
        <v>15</v>
      </c>
      <c r="I741" s="20" t="s">
        <v>706</v>
      </c>
      <c r="J741" s="21" t="s">
        <v>764</v>
      </c>
      <c r="K741" s="26"/>
      <c r="L741" s="26"/>
      <c r="M741" s="26"/>
      <c r="N741" s="26"/>
      <c r="O741" s="26"/>
      <c r="P741" s="26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5">
        <v>1</v>
      </c>
      <c r="AD741" s="27"/>
      <c r="AE741" s="27"/>
      <c r="AF741" s="27"/>
      <c r="AG741" s="27"/>
      <c r="AH741" s="25">
        <v>1</v>
      </c>
      <c r="AI741" s="25">
        <v>1</v>
      </c>
      <c r="AJ741" s="27"/>
      <c r="AK741" s="27"/>
      <c r="AL741" s="27"/>
      <c r="AM741" s="25">
        <v>1</v>
      </c>
      <c r="AN741" s="27"/>
      <c r="AO741" s="27"/>
      <c r="AP741" s="25">
        <v>1</v>
      </c>
      <c r="AQ741" s="25"/>
      <c r="AR741" s="48"/>
      <c r="AS741" s="23"/>
      <c r="AT741" s="23"/>
    </row>
    <row r="742" spans="1:47" s="12" customFormat="1" ht="21" customHeight="1">
      <c r="A742" s="18">
        <v>740</v>
      </c>
      <c r="B742" s="19">
        <v>3191100501502</v>
      </c>
      <c r="C742" s="20" t="s">
        <v>50</v>
      </c>
      <c r="D742" s="20" t="s">
        <v>909</v>
      </c>
      <c r="E742" s="20" t="s">
        <v>910</v>
      </c>
      <c r="F742" s="21">
        <v>1</v>
      </c>
      <c r="G742" s="21"/>
      <c r="H742" s="24">
        <v>2</v>
      </c>
      <c r="I742" s="20" t="s">
        <v>706</v>
      </c>
      <c r="J742" s="21" t="s">
        <v>764</v>
      </c>
      <c r="K742" s="26"/>
      <c r="L742" s="26"/>
      <c r="M742" s="26"/>
      <c r="N742" s="26"/>
      <c r="O742" s="26"/>
      <c r="P742" s="26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>
        <v>1</v>
      </c>
      <c r="AC742" s="25"/>
      <c r="AD742" s="25"/>
      <c r="AE742" s="25"/>
      <c r="AF742" s="25">
        <v>1</v>
      </c>
      <c r="AG742" s="25">
        <v>1</v>
      </c>
      <c r="AH742" s="25">
        <v>1</v>
      </c>
      <c r="AI742" s="25"/>
      <c r="AJ742" s="25"/>
      <c r="AK742" s="25"/>
      <c r="AL742" s="25">
        <v>1</v>
      </c>
      <c r="AM742" s="25"/>
      <c r="AN742" s="25"/>
      <c r="AO742" s="25"/>
      <c r="AP742" s="25">
        <v>1</v>
      </c>
      <c r="AQ742" s="155"/>
      <c r="AR742" s="48">
        <v>1</v>
      </c>
      <c r="AS742" s="23"/>
      <c r="AT742" s="23"/>
    </row>
    <row r="743" spans="1:47" s="12" customFormat="1" ht="21" customHeight="1">
      <c r="A743" s="18">
        <v>741</v>
      </c>
      <c r="B743" s="19">
        <v>3191100504196</v>
      </c>
      <c r="C743" s="20" t="s">
        <v>55</v>
      </c>
      <c r="D743" s="20" t="s">
        <v>911</v>
      </c>
      <c r="E743" s="20" t="s">
        <v>912</v>
      </c>
      <c r="F743" s="21">
        <v>2</v>
      </c>
      <c r="G743" s="21"/>
      <c r="H743" s="24">
        <v>2</v>
      </c>
      <c r="I743" s="20" t="s">
        <v>706</v>
      </c>
      <c r="J743" s="21" t="s">
        <v>764</v>
      </c>
      <c r="K743" s="21">
        <v>0</v>
      </c>
      <c r="L743" s="21">
        <v>1</v>
      </c>
      <c r="M743" s="21">
        <v>0</v>
      </c>
      <c r="N743" s="21">
        <v>0</v>
      </c>
      <c r="O743" s="21">
        <v>0</v>
      </c>
      <c r="P743" s="21">
        <v>0</v>
      </c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>
        <v>1</v>
      </c>
      <c r="AC743" s="25"/>
      <c r="AD743" s="25"/>
      <c r="AE743" s="25"/>
      <c r="AF743" s="25">
        <v>1</v>
      </c>
      <c r="AG743" s="25">
        <v>1</v>
      </c>
      <c r="AH743" s="25">
        <v>1</v>
      </c>
      <c r="AI743" s="25"/>
      <c r="AJ743" s="25"/>
      <c r="AK743" s="25"/>
      <c r="AL743" s="25">
        <v>1</v>
      </c>
      <c r="AM743" s="25"/>
      <c r="AN743" s="25"/>
      <c r="AO743" s="25"/>
      <c r="AP743" s="25">
        <v>1</v>
      </c>
      <c r="AQ743" s="155"/>
      <c r="AR743" s="48"/>
      <c r="AS743" s="23"/>
      <c r="AT743" s="23"/>
    </row>
    <row r="744" spans="1:47" s="12" customFormat="1" ht="21" customHeight="1">
      <c r="A744" s="18">
        <v>742</v>
      </c>
      <c r="B744" s="19">
        <v>3191100263652</v>
      </c>
      <c r="C744" s="20" t="s">
        <v>55</v>
      </c>
      <c r="D744" s="20" t="s">
        <v>913</v>
      </c>
      <c r="E744" s="20" t="s">
        <v>914</v>
      </c>
      <c r="F744" s="21">
        <v>2</v>
      </c>
      <c r="G744" s="21"/>
      <c r="H744" s="24">
        <v>3</v>
      </c>
      <c r="I744" s="20" t="s">
        <v>706</v>
      </c>
      <c r="J744" s="21" t="s">
        <v>764</v>
      </c>
      <c r="K744" s="21">
        <v>0</v>
      </c>
      <c r="L744" s="21">
        <v>0</v>
      </c>
      <c r="M744" s="21">
        <v>1</v>
      </c>
      <c r="N744" s="21">
        <v>0</v>
      </c>
      <c r="O744" s="21">
        <v>0</v>
      </c>
      <c r="P744" s="21">
        <v>0</v>
      </c>
      <c r="Q744" s="27"/>
      <c r="R744" s="25">
        <v>1</v>
      </c>
      <c r="S744" s="27"/>
      <c r="T744" s="27"/>
      <c r="U744" s="27"/>
      <c r="V744" s="25">
        <v>1</v>
      </c>
      <c r="W744" s="27"/>
      <c r="X744" s="27"/>
      <c r="Y744" s="27"/>
      <c r="Z744" s="27"/>
      <c r="AA744" s="27"/>
      <c r="AB744" s="25">
        <v>1</v>
      </c>
      <c r="AC744" s="27"/>
      <c r="AD744" s="27"/>
      <c r="AE744" s="27"/>
      <c r="AF744" s="27"/>
      <c r="AG744" s="25">
        <v>1</v>
      </c>
      <c r="AH744" s="25">
        <v>1</v>
      </c>
      <c r="AI744" s="25"/>
      <c r="AJ744" s="25"/>
      <c r="AK744" s="25"/>
      <c r="AL744" s="25">
        <v>1</v>
      </c>
      <c r="AM744" s="27"/>
      <c r="AN744" s="27"/>
      <c r="AO744" s="25">
        <v>1</v>
      </c>
      <c r="AP744" s="25"/>
      <c r="AQ744" s="155"/>
      <c r="AR744" s="48"/>
      <c r="AS744" s="23"/>
      <c r="AT744" s="23"/>
    </row>
    <row r="745" spans="1:47" s="12" customFormat="1" ht="21" customHeight="1">
      <c r="A745" s="18">
        <v>743</v>
      </c>
      <c r="B745" s="19">
        <v>1191100109444</v>
      </c>
      <c r="C745" s="20" t="s">
        <v>50</v>
      </c>
      <c r="D745" s="20" t="s">
        <v>915</v>
      </c>
      <c r="E745" s="20" t="s">
        <v>916</v>
      </c>
      <c r="F745" s="21">
        <v>1</v>
      </c>
      <c r="G745" s="21"/>
      <c r="H745" s="24">
        <v>2</v>
      </c>
      <c r="I745" s="20" t="s">
        <v>706</v>
      </c>
      <c r="J745" s="21" t="s">
        <v>764</v>
      </c>
      <c r="K745" s="21">
        <v>0</v>
      </c>
      <c r="L745" s="21">
        <v>0</v>
      </c>
      <c r="M745" s="21">
        <v>0</v>
      </c>
      <c r="N745" s="21">
        <v>1</v>
      </c>
      <c r="O745" s="21">
        <v>1</v>
      </c>
      <c r="P745" s="21">
        <v>0</v>
      </c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>
        <v>1</v>
      </c>
      <c r="AC745" s="25"/>
      <c r="AD745" s="25"/>
      <c r="AE745" s="25"/>
      <c r="AF745" s="25">
        <v>1</v>
      </c>
      <c r="AG745" s="25">
        <v>1</v>
      </c>
      <c r="AH745" s="25"/>
      <c r="AI745" s="25"/>
      <c r="AJ745" s="25"/>
      <c r="AK745" s="25"/>
      <c r="AL745" s="25"/>
      <c r="AM745" s="25"/>
      <c r="AN745" s="25"/>
      <c r="AO745" s="25">
        <v>1</v>
      </c>
      <c r="AP745" s="25"/>
      <c r="AQ745" s="155"/>
      <c r="AR745" s="48"/>
      <c r="AS745" s="23"/>
      <c r="AT745" s="23"/>
    </row>
    <row r="746" spans="1:47" s="12" customFormat="1" ht="21" customHeight="1">
      <c r="A746" s="18">
        <v>744</v>
      </c>
      <c r="B746" s="19">
        <v>3200200542161</v>
      </c>
      <c r="C746" s="20" t="s">
        <v>64</v>
      </c>
      <c r="D746" s="20" t="s">
        <v>917</v>
      </c>
      <c r="E746" s="20" t="s">
        <v>918</v>
      </c>
      <c r="F746" s="21">
        <v>2</v>
      </c>
      <c r="G746" s="21"/>
      <c r="H746" s="24">
        <v>2</v>
      </c>
      <c r="I746" s="20" t="s">
        <v>706</v>
      </c>
      <c r="J746" s="21" t="s">
        <v>764</v>
      </c>
      <c r="K746" s="26"/>
      <c r="L746" s="26"/>
      <c r="M746" s="26"/>
      <c r="N746" s="26"/>
      <c r="O746" s="26"/>
      <c r="P746" s="26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>
        <v>1</v>
      </c>
      <c r="AG746" s="25">
        <v>1</v>
      </c>
      <c r="AH746" s="25">
        <v>1</v>
      </c>
      <c r="AI746" s="25"/>
      <c r="AJ746" s="25">
        <v>1</v>
      </c>
      <c r="AK746" s="25"/>
      <c r="AL746" s="25"/>
      <c r="AM746" s="25"/>
      <c r="AN746" s="25"/>
      <c r="AO746" s="25"/>
      <c r="AP746" s="25">
        <v>1</v>
      </c>
      <c r="AQ746" s="155"/>
      <c r="AR746" s="48"/>
      <c r="AS746" s="23"/>
      <c r="AT746" s="23"/>
    </row>
    <row r="747" spans="1:47" s="12" customFormat="1" ht="21" customHeight="1">
      <c r="A747" s="18">
        <v>745</v>
      </c>
      <c r="B747" s="19">
        <v>3191100416807</v>
      </c>
      <c r="C747" s="20" t="s">
        <v>50</v>
      </c>
      <c r="D747" s="20" t="s">
        <v>642</v>
      </c>
      <c r="E747" s="20" t="s">
        <v>919</v>
      </c>
      <c r="F747" s="21">
        <v>1</v>
      </c>
      <c r="G747" s="21"/>
      <c r="H747" s="24">
        <v>13</v>
      </c>
      <c r="I747" s="20" t="s">
        <v>706</v>
      </c>
      <c r="J747" s="21" t="s">
        <v>764</v>
      </c>
      <c r="K747" s="21">
        <v>0</v>
      </c>
      <c r="L747" s="21">
        <v>0</v>
      </c>
      <c r="M747" s="21">
        <v>1</v>
      </c>
      <c r="N747" s="21">
        <v>0</v>
      </c>
      <c r="O747" s="21">
        <v>0</v>
      </c>
      <c r="P747" s="21">
        <v>0</v>
      </c>
      <c r="Q747" s="27"/>
      <c r="R747" s="27"/>
      <c r="S747" s="27"/>
      <c r="T747" s="25">
        <v>1</v>
      </c>
      <c r="U747" s="27"/>
      <c r="V747" s="27"/>
      <c r="W747" s="27"/>
      <c r="X747" s="27"/>
      <c r="Y747" s="27"/>
      <c r="Z747" s="27"/>
      <c r="AA747" s="27"/>
      <c r="AB747" s="27"/>
      <c r="AC747" s="25">
        <v>1</v>
      </c>
      <c r="AD747" s="27"/>
      <c r="AE747" s="27"/>
      <c r="AF747" s="27"/>
      <c r="AG747" s="27"/>
      <c r="AH747" s="25">
        <v>1</v>
      </c>
      <c r="AI747" s="25">
        <v>1</v>
      </c>
      <c r="AJ747" s="25"/>
      <c r="AK747" s="25"/>
      <c r="AL747" s="25"/>
      <c r="AM747" s="25">
        <v>1</v>
      </c>
      <c r="AN747" s="25"/>
      <c r="AO747" s="27"/>
      <c r="AP747" s="25">
        <v>1</v>
      </c>
      <c r="AQ747" s="25"/>
      <c r="AR747" s="48"/>
      <c r="AS747" s="23"/>
      <c r="AT747" s="23"/>
    </row>
    <row r="748" spans="1:47" s="12" customFormat="1" ht="18.75">
      <c r="A748" s="18">
        <v>746</v>
      </c>
      <c r="B748" s="19">
        <v>5300190016131</v>
      </c>
      <c r="C748" s="20" t="s">
        <v>50</v>
      </c>
      <c r="D748" s="20" t="s">
        <v>920</v>
      </c>
      <c r="E748" s="20" t="s">
        <v>890</v>
      </c>
      <c r="F748" s="21">
        <v>1</v>
      </c>
      <c r="G748" s="21"/>
      <c r="H748" s="24">
        <v>3</v>
      </c>
      <c r="I748" s="20" t="s">
        <v>706</v>
      </c>
      <c r="J748" s="21" t="s">
        <v>764</v>
      </c>
      <c r="K748" s="21">
        <v>0</v>
      </c>
      <c r="L748" s="21">
        <v>0</v>
      </c>
      <c r="M748" s="21">
        <v>1</v>
      </c>
      <c r="N748" s="21">
        <v>0</v>
      </c>
      <c r="O748" s="21">
        <v>0</v>
      </c>
      <c r="P748" s="21">
        <v>0</v>
      </c>
      <c r="Q748" s="27"/>
      <c r="R748" s="25">
        <v>1</v>
      </c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5">
        <v>1</v>
      </c>
      <c r="AD748" s="27"/>
      <c r="AE748" s="27"/>
      <c r="AF748" s="27"/>
      <c r="AG748" s="25">
        <v>1</v>
      </c>
      <c r="AH748" s="25">
        <v>1</v>
      </c>
      <c r="AI748" s="25">
        <v>1</v>
      </c>
      <c r="AJ748" s="25"/>
      <c r="AK748" s="25"/>
      <c r="AL748" s="25"/>
      <c r="AM748" s="25">
        <v>1</v>
      </c>
      <c r="AN748" s="27"/>
      <c r="AO748" s="27"/>
      <c r="AP748" s="25"/>
      <c r="AQ748" s="25">
        <v>1</v>
      </c>
      <c r="AR748" s="23"/>
      <c r="AS748" s="23"/>
      <c r="AT748" s="23"/>
    </row>
    <row r="749" spans="1:47" s="12" customFormat="1" ht="18.75">
      <c r="A749" s="18">
        <v>747</v>
      </c>
      <c r="B749" s="19"/>
      <c r="C749" s="28" t="s">
        <v>50</v>
      </c>
      <c r="D749" s="28" t="s">
        <v>432</v>
      </c>
      <c r="E749" s="28" t="s">
        <v>1516</v>
      </c>
      <c r="F749" s="21">
        <v>1</v>
      </c>
      <c r="G749" s="21"/>
      <c r="H749" s="24">
        <v>13</v>
      </c>
      <c r="I749" s="28" t="s">
        <v>706</v>
      </c>
      <c r="J749" s="21" t="s">
        <v>764</v>
      </c>
      <c r="K749" s="21">
        <v>0</v>
      </c>
      <c r="L749" s="21">
        <v>0</v>
      </c>
      <c r="M749" s="21">
        <v>1</v>
      </c>
      <c r="N749" s="21">
        <v>0</v>
      </c>
      <c r="O749" s="21">
        <v>0</v>
      </c>
      <c r="P749" s="21">
        <v>0</v>
      </c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3"/>
      <c r="AS749" s="23"/>
      <c r="AT749" s="23"/>
    </row>
    <row r="750" spans="1:47" s="12" customFormat="1" ht="18.75">
      <c r="A750" s="18">
        <v>748</v>
      </c>
      <c r="B750" s="19">
        <v>3191100502304</v>
      </c>
      <c r="C750" s="28" t="s">
        <v>55</v>
      </c>
      <c r="D750" s="28" t="s">
        <v>385</v>
      </c>
      <c r="E750" s="28" t="s">
        <v>1762</v>
      </c>
      <c r="F750" s="21">
        <v>2</v>
      </c>
      <c r="G750" s="21">
        <v>35</v>
      </c>
      <c r="H750" s="22">
        <v>2</v>
      </c>
      <c r="I750" s="28" t="s">
        <v>706</v>
      </c>
      <c r="J750" s="21" t="s">
        <v>764</v>
      </c>
      <c r="K750" s="21">
        <v>0</v>
      </c>
      <c r="L750" s="21">
        <v>0</v>
      </c>
      <c r="M750" s="21">
        <v>1</v>
      </c>
      <c r="N750" s="21">
        <v>0</v>
      </c>
      <c r="O750" s="21">
        <v>0</v>
      </c>
      <c r="P750" s="21">
        <v>0</v>
      </c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3">
        <v>1</v>
      </c>
      <c r="AS750" s="23"/>
      <c r="AT750" s="23"/>
      <c r="AU750" s="12" t="s">
        <v>1716</v>
      </c>
    </row>
    <row r="751" spans="1:47" s="12" customFormat="1" ht="18.75">
      <c r="A751" s="18">
        <v>749</v>
      </c>
      <c r="B751" s="19">
        <v>3191100374268</v>
      </c>
      <c r="C751" s="28" t="s">
        <v>55</v>
      </c>
      <c r="D751" s="28" t="s">
        <v>1782</v>
      </c>
      <c r="E751" s="28" t="s">
        <v>1783</v>
      </c>
      <c r="F751" s="21">
        <v>2</v>
      </c>
      <c r="G751" s="182" t="s">
        <v>1784</v>
      </c>
      <c r="H751" s="22">
        <v>13</v>
      </c>
      <c r="I751" s="28" t="s">
        <v>706</v>
      </c>
      <c r="J751" s="21" t="s">
        <v>764</v>
      </c>
      <c r="K751" s="21">
        <v>0</v>
      </c>
      <c r="L751" s="21">
        <v>0</v>
      </c>
      <c r="M751" s="21">
        <v>1</v>
      </c>
      <c r="N751" s="21">
        <v>0</v>
      </c>
      <c r="O751" s="21">
        <v>0</v>
      </c>
      <c r="P751" s="21">
        <v>0</v>
      </c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3">
        <v>1</v>
      </c>
      <c r="AS751" s="23"/>
      <c r="AT751" s="23"/>
      <c r="AU751" s="12" t="s">
        <v>1716</v>
      </c>
    </row>
    <row r="752" spans="1:47" s="12" customFormat="1" ht="21" customHeight="1">
      <c r="A752" s="18">
        <v>750</v>
      </c>
      <c r="B752" s="19">
        <v>1198000002245</v>
      </c>
      <c r="C752" s="20" t="s">
        <v>71</v>
      </c>
      <c r="D752" s="20" t="s">
        <v>921</v>
      </c>
      <c r="E752" s="20" t="s">
        <v>922</v>
      </c>
      <c r="F752" s="21">
        <v>1</v>
      </c>
      <c r="G752" s="21"/>
      <c r="H752" s="24">
        <v>3</v>
      </c>
      <c r="I752" s="20" t="s">
        <v>923</v>
      </c>
      <c r="J752" s="21" t="s">
        <v>660</v>
      </c>
      <c r="K752" s="21">
        <v>0</v>
      </c>
      <c r="L752" s="21">
        <v>0</v>
      </c>
      <c r="M752" s="21">
        <v>1</v>
      </c>
      <c r="N752" s="21">
        <v>0</v>
      </c>
      <c r="O752" s="21">
        <v>0</v>
      </c>
      <c r="P752" s="21">
        <v>0</v>
      </c>
      <c r="Q752" s="155"/>
      <c r="R752" s="155"/>
      <c r="S752" s="155">
        <v>1</v>
      </c>
      <c r="T752" s="155"/>
      <c r="U752" s="155"/>
      <c r="V752" s="155"/>
      <c r="W752" s="155">
        <v>1</v>
      </c>
      <c r="X752" s="155"/>
      <c r="Y752" s="155"/>
      <c r="Z752" s="155"/>
      <c r="AA752" s="155"/>
      <c r="AB752" s="155"/>
      <c r="AC752" s="155"/>
      <c r="AD752" s="155"/>
      <c r="AE752" s="155"/>
      <c r="AF752" s="155"/>
      <c r="AG752" s="155"/>
      <c r="AH752" s="155"/>
      <c r="AI752" s="155"/>
      <c r="AJ752" s="155"/>
      <c r="AK752" s="155"/>
      <c r="AL752" s="155"/>
      <c r="AM752" s="155">
        <v>1</v>
      </c>
      <c r="AN752" s="155">
        <v>1</v>
      </c>
      <c r="AO752" s="155"/>
      <c r="AP752" s="155">
        <v>1</v>
      </c>
      <c r="AQ752" s="155"/>
      <c r="AR752" s="48"/>
      <c r="AS752" s="23"/>
      <c r="AT752" s="23"/>
    </row>
    <row r="753" spans="1:47" s="12" customFormat="1" ht="21" customHeight="1">
      <c r="A753" s="18">
        <v>751</v>
      </c>
      <c r="B753" s="19">
        <v>3191100129433</v>
      </c>
      <c r="C753" s="20" t="s">
        <v>50</v>
      </c>
      <c r="D753" s="20" t="s">
        <v>924</v>
      </c>
      <c r="E753" s="20" t="s">
        <v>925</v>
      </c>
      <c r="F753" s="21">
        <v>1</v>
      </c>
      <c r="G753" s="21"/>
      <c r="H753" s="24">
        <v>2</v>
      </c>
      <c r="I753" s="20" t="s">
        <v>923</v>
      </c>
      <c r="J753" s="21" t="s">
        <v>660</v>
      </c>
      <c r="K753" s="21">
        <v>0</v>
      </c>
      <c r="L753" s="21">
        <v>0</v>
      </c>
      <c r="M753" s="21">
        <v>1</v>
      </c>
      <c r="N753" s="21">
        <v>0</v>
      </c>
      <c r="O753" s="21">
        <v>0</v>
      </c>
      <c r="P753" s="21">
        <v>0</v>
      </c>
      <c r="Q753" s="155"/>
      <c r="R753" s="155"/>
      <c r="S753" s="155">
        <v>1</v>
      </c>
      <c r="T753" s="155"/>
      <c r="U753" s="155"/>
      <c r="V753" s="155"/>
      <c r="W753" s="155">
        <v>1</v>
      </c>
      <c r="X753" s="155"/>
      <c r="Y753" s="155"/>
      <c r="Z753" s="155"/>
      <c r="AA753" s="155"/>
      <c r="AB753" s="155"/>
      <c r="AC753" s="155"/>
      <c r="AD753" s="155"/>
      <c r="AE753" s="155"/>
      <c r="AF753" s="155"/>
      <c r="AG753" s="155"/>
      <c r="AH753" s="155"/>
      <c r="AI753" s="155"/>
      <c r="AJ753" s="155"/>
      <c r="AK753" s="155"/>
      <c r="AL753" s="155"/>
      <c r="AM753" s="155">
        <v>1</v>
      </c>
      <c r="AN753" s="155">
        <v>1</v>
      </c>
      <c r="AO753" s="155"/>
      <c r="AP753" s="155">
        <v>1</v>
      </c>
      <c r="AQ753" s="155"/>
      <c r="AR753" s="48">
        <v>1</v>
      </c>
      <c r="AS753" s="23"/>
      <c r="AT753" s="23"/>
    </row>
    <row r="754" spans="1:47" s="12" customFormat="1" ht="21" customHeight="1">
      <c r="A754" s="18">
        <v>752</v>
      </c>
      <c r="B754" s="19">
        <v>3302100046464</v>
      </c>
      <c r="C754" s="20" t="s">
        <v>50</v>
      </c>
      <c r="D754" s="20" t="s">
        <v>926</v>
      </c>
      <c r="E754" s="20" t="s">
        <v>927</v>
      </c>
      <c r="F754" s="21">
        <v>1</v>
      </c>
      <c r="G754" s="21"/>
      <c r="H754" s="24">
        <v>9</v>
      </c>
      <c r="I754" s="20" t="s">
        <v>923</v>
      </c>
      <c r="J754" s="21" t="s">
        <v>660</v>
      </c>
      <c r="K754" s="26">
        <v>0</v>
      </c>
      <c r="L754" s="26">
        <v>0</v>
      </c>
      <c r="M754" s="26">
        <v>0</v>
      </c>
      <c r="N754" s="26">
        <v>0</v>
      </c>
      <c r="O754" s="26">
        <v>1</v>
      </c>
      <c r="P754" s="26">
        <v>0</v>
      </c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  <c r="AA754" s="155"/>
      <c r="AB754" s="155"/>
      <c r="AC754" s="155">
        <v>1</v>
      </c>
      <c r="AD754" s="155"/>
      <c r="AE754" s="155"/>
      <c r="AF754" s="155"/>
      <c r="AG754" s="155"/>
      <c r="AH754" s="155"/>
      <c r="AI754" s="155"/>
      <c r="AJ754" s="155">
        <v>1</v>
      </c>
      <c r="AK754" s="155"/>
      <c r="AL754" s="155"/>
      <c r="AM754" s="155">
        <v>1</v>
      </c>
      <c r="AN754" s="155">
        <v>1</v>
      </c>
      <c r="AO754" s="155"/>
      <c r="AP754" s="155">
        <v>1</v>
      </c>
      <c r="AQ754" s="155"/>
      <c r="AR754" s="48"/>
      <c r="AS754" s="23"/>
      <c r="AT754" s="23"/>
    </row>
    <row r="755" spans="1:47" s="12" customFormat="1" ht="21" customHeight="1">
      <c r="A755" s="18">
        <v>753</v>
      </c>
      <c r="B755" s="19">
        <v>3310200457308</v>
      </c>
      <c r="C755" s="20" t="s">
        <v>50</v>
      </c>
      <c r="D755" s="20" t="s">
        <v>928</v>
      </c>
      <c r="E755" s="20" t="s">
        <v>929</v>
      </c>
      <c r="F755" s="21">
        <v>1</v>
      </c>
      <c r="G755" s="21"/>
      <c r="H755" s="24">
        <v>9</v>
      </c>
      <c r="I755" s="20" t="s">
        <v>923</v>
      </c>
      <c r="J755" s="21" t="s">
        <v>660</v>
      </c>
      <c r="K755" s="21">
        <v>0</v>
      </c>
      <c r="L755" s="21">
        <v>0</v>
      </c>
      <c r="M755" s="21">
        <v>1</v>
      </c>
      <c r="N755" s="21">
        <v>0</v>
      </c>
      <c r="O755" s="21">
        <v>0</v>
      </c>
      <c r="P755" s="21">
        <v>0</v>
      </c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  <c r="AA755" s="155"/>
      <c r="AB755" s="155"/>
      <c r="AC755" s="155"/>
      <c r="AD755" s="155"/>
      <c r="AE755" s="155"/>
      <c r="AF755" s="155"/>
      <c r="AG755" s="155"/>
      <c r="AH755" s="155"/>
      <c r="AI755" s="155"/>
      <c r="AJ755" s="155"/>
      <c r="AK755" s="155">
        <v>1</v>
      </c>
      <c r="AL755" s="155"/>
      <c r="AM755" s="155"/>
      <c r="AN755" s="155">
        <v>1</v>
      </c>
      <c r="AO755" s="155">
        <v>1</v>
      </c>
      <c r="AP755" s="155"/>
      <c r="AQ755" s="155">
        <v>1</v>
      </c>
      <c r="AR755" s="48"/>
      <c r="AS755" s="23"/>
      <c r="AT755" s="23"/>
    </row>
    <row r="756" spans="1:47" s="12" customFormat="1" ht="21" customHeight="1">
      <c r="A756" s="18">
        <v>754</v>
      </c>
      <c r="B756" s="19">
        <v>3191100402547</v>
      </c>
      <c r="C756" s="20" t="s">
        <v>55</v>
      </c>
      <c r="D756" s="20" t="s">
        <v>930</v>
      </c>
      <c r="E756" s="20" t="s">
        <v>931</v>
      </c>
      <c r="F756" s="21">
        <v>2</v>
      </c>
      <c r="G756" s="21"/>
      <c r="H756" s="24">
        <v>4</v>
      </c>
      <c r="I756" s="20" t="s">
        <v>923</v>
      </c>
      <c r="J756" s="21" t="s">
        <v>660</v>
      </c>
      <c r="K756" s="21">
        <v>1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155"/>
      <c r="R756" s="155"/>
      <c r="S756" s="155"/>
      <c r="T756" s="155"/>
      <c r="U756" s="155">
        <v>1</v>
      </c>
      <c r="V756" s="155"/>
      <c r="W756" s="155"/>
      <c r="X756" s="155"/>
      <c r="Y756" s="155"/>
      <c r="Z756" s="155"/>
      <c r="AA756" s="155"/>
      <c r="AB756" s="155"/>
      <c r="AC756" s="155"/>
      <c r="AD756" s="155"/>
      <c r="AE756" s="155"/>
      <c r="AF756" s="155"/>
      <c r="AG756" s="155"/>
      <c r="AH756" s="155"/>
      <c r="AI756" s="155"/>
      <c r="AJ756" s="155"/>
      <c r="AK756" s="155">
        <v>1</v>
      </c>
      <c r="AL756" s="155"/>
      <c r="AM756" s="155"/>
      <c r="AN756" s="155">
        <v>1</v>
      </c>
      <c r="AO756" s="155">
        <v>1</v>
      </c>
      <c r="AP756" s="155"/>
      <c r="AQ756" s="155">
        <v>1</v>
      </c>
      <c r="AR756" s="48"/>
      <c r="AS756" s="23"/>
      <c r="AT756" s="23"/>
    </row>
    <row r="757" spans="1:47" s="12" customFormat="1" ht="21" customHeight="1">
      <c r="A757" s="18">
        <v>755</v>
      </c>
      <c r="B757" s="19">
        <v>5170299001148</v>
      </c>
      <c r="C757" s="20" t="s">
        <v>50</v>
      </c>
      <c r="D757" s="20" t="s">
        <v>67</v>
      </c>
      <c r="E757" s="20" t="s">
        <v>932</v>
      </c>
      <c r="F757" s="21">
        <v>1</v>
      </c>
      <c r="G757" s="21"/>
      <c r="H757" s="24">
        <v>15</v>
      </c>
      <c r="I757" s="20" t="s">
        <v>923</v>
      </c>
      <c r="J757" s="21" t="s">
        <v>660</v>
      </c>
      <c r="K757" s="21">
        <v>0</v>
      </c>
      <c r="L757" s="21">
        <v>0</v>
      </c>
      <c r="M757" s="21">
        <v>1</v>
      </c>
      <c r="N757" s="21">
        <v>0</v>
      </c>
      <c r="O757" s="21">
        <v>0</v>
      </c>
      <c r="P757" s="21">
        <v>0</v>
      </c>
      <c r="Q757" s="155"/>
      <c r="R757" s="155">
        <v>1</v>
      </c>
      <c r="S757" s="155"/>
      <c r="T757" s="155"/>
      <c r="U757" s="155"/>
      <c r="V757" s="155">
        <v>1</v>
      </c>
      <c r="W757" s="155"/>
      <c r="X757" s="155"/>
      <c r="Y757" s="155"/>
      <c r="Z757" s="155"/>
      <c r="AA757" s="155"/>
      <c r="AB757" s="155"/>
      <c r="AC757" s="155"/>
      <c r="AD757" s="155">
        <v>1</v>
      </c>
      <c r="AE757" s="155"/>
      <c r="AF757" s="155"/>
      <c r="AG757" s="155"/>
      <c r="AH757" s="155"/>
      <c r="AI757" s="155"/>
      <c r="AJ757" s="155"/>
      <c r="AK757" s="155"/>
      <c r="AL757" s="155"/>
      <c r="AM757" s="155"/>
      <c r="AN757" s="155">
        <v>1</v>
      </c>
      <c r="AO757" s="155">
        <v>1</v>
      </c>
      <c r="AP757" s="155"/>
      <c r="AQ757" s="155">
        <v>1</v>
      </c>
      <c r="AR757" s="48"/>
      <c r="AS757" s="23"/>
      <c r="AT757" s="23"/>
    </row>
    <row r="758" spans="1:47" s="12" customFormat="1" ht="21" customHeight="1">
      <c r="A758" s="18">
        <v>756</v>
      </c>
      <c r="B758" s="19">
        <v>3191100397543</v>
      </c>
      <c r="C758" s="20" t="s">
        <v>55</v>
      </c>
      <c r="D758" s="20" t="s">
        <v>933</v>
      </c>
      <c r="E758" s="20" t="s">
        <v>693</v>
      </c>
      <c r="F758" s="21">
        <v>2</v>
      </c>
      <c r="G758" s="21"/>
      <c r="H758" s="22">
        <v>1</v>
      </c>
      <c r="I758" s="20" t="s">
        <v>923</v>
      </c>
      <c r="J758" s="21" t="s">
        <v>660</v>
      </c>
      <c r="K758" s="26"/>
      <c r="L758" s="26"/>
      <c r="M758" s="26"/>
      <c r="N758" s="26"/>
      <c r="O758" s="26"/>
      <c r="P758" s="26"/>
      <c r="Q758" s="155">
        <v>1</v>
      </c>
      <c r="R758" s="155"/>
      <c r="S758" s="155"/>
      <c r="T758" s="155"/>
      <c r="U758" s="155"/>
      <c r="V758" s="155"/>
      <c r="W758" s="155"/>
      <c r="X758" s="155"/>
      <c r="Y758" s="155"/>
      <c r="Z758" s="155"/>
      <c r="AA758" s="155"/>
      <c r="AB758" s="155"/>
      <c r="AC758" s="155"/>
      <c r="AD758" s="155"/>
      <c r="AE758" s="155"/>
      <c r="AF758" s="155"/>
      <c r="AG758" s="155"/>
      <c r="AH758" s="155">
        <v>1</v>
      </c>
      <c r="AI758" s="155"/>
      <c r="AJ758" s="155"/>
      <c r="AK758" s="155">
        <v>1</v>
      </c>
      <c r="AL758" s="155"/>
      <c r="AM758" s="155"/>
      <c r="AN758" s="155">
        <v>1</v>
      </c>
      <c r="AO758" s="155">
        <v>1</v>
      </c>
      <c r="AP758" s="155"/>
      <c r="AQ758" s="155">
        <v>1</v>
      </c>
      <c r="AR758" s="48"/>
      <c r="AS758" s="23"/>
      <c r="AT758" s="23"/>
    </row>
    <row r="759" spans="1:47" s="12" customFormat="1" ht="21" customHeight="1">
      <c r="A759" s="18">
        <v>757</v>
      </c>
      <c r="B759" s="19">
        <v>3191100324830</v>
      </c>
      <c r="C759" s="20" t="s">
        <v>64</v>
      </c>
      <c r="D759" s="20" t="s">
        <v>934</v>
      </c>
      <c r="E759" s="20" t="s">
        <v>935</v>
      </c>
      <c r="F759" s="21">
        <v>2</v>
      </c>
      <c r="G759" s="21"/>
      <c r="H759" s="24">
        <v>13</v>
      </c>
      <c r="I759" s="20" t="s">
        <v>923</v>
      </c>
      <c r="J759" s="21" t="s">
        <v>660</v>
      </c>
      <c r="K759" s="21">
        <v>0</v>
      </c>
      <c r="L759" s="21">
        <v>1</v>
      </c>
      <c r="M759" s="21">
        <v>0</v>
      </c>
      <c r="N759" s="21">
        <v>0</v>
      </c>
      <c r="O759" s="21">
        <v>0</v>
      </c>
      <c r="P759" s="21">
        <v>0</v>
      </c>
      <c r="Q759" s="155"/>
      <c r="R759" s="155"/>
      <c r="S759" s="155"/>
      <c r="T759" s="155">
        <v>1</v>
      </c>
      <c r="U759" s="155"/>
      <c r="V759" s="155"/>
      <c r="W759" s="155"/>
      <c r="X759" s="155">
        <v>1</v>
      </c>
      <c r="Y759" s="155"/>
      <c r="Z759" s="155"/>
      <c r="AA759" s="155"/>
      <c r="AB759" s="155"/>
      <c r="AC759" s="155"/>
      <c r="AD759" s="155"/>
      <c r="AE759" s="155"/>
      <c r="AF759" s="155"/>
      <c r="AG759" s="155"/>
      <c r="AH759" s="155"/>
      <c r="AI759" s="155">
        <v>1</v>
      </c>
      <c r="AJ759" s="155"/>
      <c r="AK759" s="155"/>
      <c r="AL759" s="155"/>
      <c r="AM759" s="155"/>
      <c r="AN759" s="155">
        <v>1</v>
      </c>
      <c r="AO759" s="155">
        <v>1</v>
      </c>
      <c r="AP759" s="155"/>
      <c r="AQ759" s="155">
        <v>1</v>
      </c>
      <c r="AR759" s="48">
        <v>1</v>
      </c>
      <c r="AS759" s="23"/>
      <c r="AT759" s="23"/>
    </row>
    <row r="760" spans="1:47" s="12" customFormat="1" ht="21" customHeight="1">
      <c r="A760" s="18">
        <v>758</v>
      </c>
      <c r="B760" s="19">
        <v>3191100458623</v>
      </c>
      <c r="C760" s="20" t="s">
        <v>50</v>
      </c>
      <c r="D760" s="20" t="s">
        <v>936</v>
      </c>
      <c r="E760" s="20" t="s">
        <v>937</v>
      </c>
      <c r="F760" s="21">
        <v>1</v>
      </c>
      <c r="G760" s="21"/>
      <c r="H760" s="24">
        <v>3</v>
      </c>
      <c r="I760" s="20" t="s">
        <v>923</v>
      </c>
      <c r="J760" s="21" t="s">
        <v>660</v>
      </c>
      <c r="K760" s="21">
        <v>0</v>
      </c>
      <c r="L760" s="21">
        <v>0</v>
      </c>
      <c r="M760" s="21">
        <v>1</v>
      </c>
      <c r="N760" s="21">
        <v>0</v>
      </c>
      <c r="O760" s="21">
        <v>0</v>
      </c>
      <c r="P760" s="21">
        <v>0</v>
      </c>
      <c r="Q760" s="155"/>
      <c r="R760" s="155"/>
      <c r="S760" s="155">
        <v>1</v>
      </c>
      <c r="T760" s="155"/>
      <c r="U760" s="155"/>
      <c r="V760" s="155"/>
      <c r="W760" s="155">
        <v>1</v>
      </c>
      <c r="X760" s="155"/>
      <c r="Y760" s="155"/>
      <c r="Z760" s="155"/>
      <c r="AA760" s="155"/>
      <c r="AB760" s="155"/>
      <c r="AC760" s="155"/>
      <c r="AD760" s="155"/>
      <c r="AE760" s="155"/>
      <c r="AF760" s="155"/>
      <c r="AG760" s="155"/>
      <c r="AH760" s="155">
        <v>1</v>
      </c>
      <c r="AI760" s="155"/>
      <c r="AJ760" s="155"/>
      <c r="AK760" s="155"/>
      <c r="AL760" s="155"/>
      <c r="AM760" s="155">
        <v>1</v>
      </c>
      <c r="AN760" s="155">
        <v>1</v>
      </c>
      <c r="AO760" s="155"/>
      <c r="AP760" s="155">
        <v>1</v>
      </c>
      <c r="AQ760" s="155"/>
      <c r="AR760" s="48">
        <v>1</v>
      </c>
      <c r="AS760" s="23"/>
      <c r="AT760" s="23"/>
    </row>
    <row r="761" spans="1:47" s="12" customFormat="1" ht="21" customHeight="1">
      <c r="A761" s="18">
        <v>759</v>
      </c>
      <c r="B761" s="19">
        <v>5191100029494</v>
      </c>
      <c r="C761" s="20" t="s">
        <v>71</v>
      </c>
      <c r="D761" s="20" t="s">
        <v>938</v>
      </c>
      <c r="E761" s="20" t="s">
        <v>939</v>
      </c>
      <c r="F761" s="21">
        <v>1</v>
      </c>
      <c r="G761" s="21"/>
      <c r="H761" s="22">
        <v>1</v>
      </c>
      <c r="I761" s="20" t="s">
        <v>923</v>
      </c>
      <c r="J761" s="21" t="s">
        <v>660</v>
      </c>
      <c r="K761" s="21">
        <v>0</v>
      </c>
      <c r="L761" s="21">
        <v>0</v>
      </c>
      <c r="M761" s="21">
        <v>0</v>
      </c>
      <c r="N761" s="21">
        <v>0</v>
      </c>
      <c r="O761" s="21">
        <v>1</v>
      </c>
      <c r="P761" s="21">
        <v>0</v>
      </c>
      <c r="Q761" s="155"/>
      <c r="R761" s="155"/>
      <c r="S761" s="155"/>
      <c r="T761" s="155"/>
      <c r="U761" s="155"/>
      <c r="V761" s="155"/>
      <c r="W761" s="155">
        <v>1</v>
      </c>
      <c r="X761" s="155"/>
      <c r="Y761" s="155"/>
      <c r="Z761" s="155"/>
      <c r="AA761" s="155"/>
      <c r="AB761" s="155"/>
      <c r="AC761" s="155">
        <v>1</v>
      </c>
      <c r="AD761" s="155"/>
      <c r="AE761" s="155"/>
      <c r="AF761" s="155"/>
      <c r="AG761" s="155"/>
      <c r="AH761" s="155"/>
      <c r="AI761" s="155"/>
      <c r="AJ761" s="155"/>
      <c r="AK761" s="155"/>
      <c r="AL761" s="155"/>
      <c r="AM761" s="155">
        <v>1</v>
      </c>
      <c r="AN761" s="155">
        <v>1</v>
      </c>
      <c r="AO761" s="155"/>
      <c r="AP761" s="155">
        <v>1</v>
      </c>
      <c r="AQ761" s="155"/>
      <c r="AR761" s="48">
        <v>1</v>
      </c>
      <c r="AS761" s="23"/>
      <c r="AT761" s="23"/>
    </row>
    <row r="762" spans="1:47" s="12" customFormat="1" ht="21" customHeight="1">
      <c r="A762" s="18">
        <v>760</v>
      </c>
      <c r="B762" s="57">
        <v>3191100321482</v>
      </c>
      <c r="C762" s="58" t="s">
        <v>50</v>
      </c>
      <c r="D762" s="58" t="s">
        <v>940</v>
      </c>
      <c r="E762" s="58" t="s">
        <v>941</v>
      </c>
      <c r="F762" s="79">
        <v>1</v>
      </c>
      <c r="G762" s="79"/>
      <c r="H762" s="80">
        <v>9</v>
      </c>
      <c r="I762" s="58" t="s">
        <v>923</v>
      </c>
      <c r="J762" s="79" t="s">
        <v>660</v>
      </c>
      <c r="K762" s="79">
        <v>0</v>
      </c>
      <c r="L762" s="79">
        <v>0</v>
      </c>
      <c r="M762" s="79">
        <v>1</v>
      </c>
      <c r="N762" s="79">
        <v>0</v>
      </c>
      <c r="O762" s="79">
        <v>0</v>
      </c>
      <c r="P762" s="79">
        <v>0</v>
      </c>
      <c r="Q762" s="293"/>
      <c r="R762" s="293"/>
      <c r="S762" s="293"/>
      <c r="T762" s="293"/>
      <c r="U762" s="293">
        <v>1</v>
      </c>
      <c r="V762" s="293"/>
      <c r="W762" s="293"/>
      <c r="X762" s="293"/>
      <c r="Y762" s="293"/>
      <c r="Z762" s="293"/>
      <c r="AA762" s="293"/>
      <c r="AB762" s="293"/>
      <c r="AC762" s="293"/>
      <c r="AD762" s="293"/>
      <c r="AE762" s="293"/>
      <c r="AF762" s="293"/>
      <c r="AG762" s="293"/>
      <c r="AH762" s="293"/>
      <c r="AI762" s="293"/>
      <c r="AJ762" s="293">
        <v>1</v>
      </c>
      <c r="AK762" s="293"/>
      <c r="AL762" s="293"/>
      <c r="AM762" s="293">
        <v>1</v>
      </c>
      <c r="AN762" s="293">
        <v>1</v>
      </c>
      <c r="AO762" s="293"/>
      <c r="AP762" s="293">
        <v>1</v>
      </c>
      <c r="AQ762" s="293"/>
      <c r="AR762" s="173"/>
      <c r="AS762" s="60"/>
      <c r="AT762" s="60" t="s">
        <v>1963</v>
      </c>
      <c r="AU762" s="12" t="s">
        <v>1964</v>
      </c>
    </row>
    <row r="763" spans="1:47" s="12" customFormat="1" ht="21" customHeight="1">
      <c r="A763" s="18">
        <v>761</v>
      </c>
      <c r="B763" s="19">
        <v>3101500109880</v>
      </c>
      <c r="C763" s="20" t="s">
        <v>64</v>
      </c>
      <c r="D763" s="20" t="s">
        <v>942</v>
      </c>
      <c r="E763" s="20" t="s">
        <v>943</v>
      </c>
      <c r="F763" s="21">
        <v>2</v>
      </c>
      <c r="G763" s="21"/>
      <c r="H763" s="24">
        <v>3</v>
      </c>
      <c r="I763" s="20" t="s">
        <v>923</v>
      </c>
      <c r="J763" s="21" t="s">
        <v>660</v>
      </c>
      <c r="K763" s="21">
        <v>0</v>
      </c>
      <c r="L763" s="21">
        <v>1</v>
      </c>
      <c r="M763" s="21">
        <v>0</v>
      </c>
      <c r="N763" s="21">
        <v>0</v>
      </c>
      <c r="O763" s="21">
        <v>0</v>
      </c>
      <c r="P763" s="21">
        <v>0</v>
      </c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  <c r="AA763" s="155"/>
      <c r="AB763" s="155"/>
      <c r="AC763" s="155"/>
      <c r="AD763" s="155"/>
      <c r="AE763" s="155"/>
      <c r="AF763" s="155"/>
      <c r="AG763" s="155"/>
      <c r="AH763" s="155"/>
      <c r="AI763" s="155"/>
      <c r="AJ763" s="155">
        <v>1</v>
      </c>
      <c r="AK763" s="155"/>
      <c r="AL763" s="155"/>
      <c r="AM763" s="155">
        <v>1</v>
      </c>
      <c r="AN763" s="155">
        <v>1</v>
      </c>
      <c r="AO763" s="155"/>
      <c r="AP763" s="155">
        <v>1</v>
      </c>
      <c r="AQ763" s="155"/>
      <c r="AR763" s="48"/>
      <c r="AS763" s="23"/>
      <c r="AT763" s="23"/>
    </row>
    <row r="764" spans="1:47" s="12" customFormat="1" ht="21" customHeight="1">
      <c r="A764" s="18">
        <v>762</v>
      </c>
      <c r="B764" s="19">
        <v>3191100407441</v>
      </c>
      <c r="C764" s="20" t="s">
        <v>90</v>
      </c>
      <c r="D764" s="20" t="s">
        <v>944</v>
      </c>
      <c r="E764" s="20" t="s">
        <v>945</v>
      </c>
      <c r="F764" s="21">
        <v>2</v>
      </c>
      <c r="G764" s="21"/>
      <c r="H764" s="24">
        <v>4</v>
      </c>
      <c r="I764" s="20" t="s">
        <v>923</v>
      </c>
      <c r="J764" s="21" t="s">
        <v>660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  <c r="AA764" s="155"/>
      <c r="AB764" s="155"/>
      <c r="AC764" s="155"/>
      <c r="AD764" s="155"/>
      <c r="AE764" s="155"/>
      <c r="AF764" s="155"/>
      <c r="AG764" s="155"/>
      <c r="AH764" s="155"/>
      <c r="AI764" s="155"/>
      <c r="AJ764" s="155"/>
      <c r="AK764" s="155">
        <v>1</v>
      </c>
      <c r="AL764" s="155"/>
      <c r="AM764" s="155">
        <v>1</v>
      </c>
      <c r="AN764" s="155">
        <v>1</v>
      </c>
      <c r="AO764" s="155"/>
      <c r="AP764" s="155">
        <v>1</v>
      </c>
      <c r="AQ764" s="155"/>
      <c r="AR764" s="48"/>
      <c r="AS764" s="23"/>
      <c r="AT764" s="23"/>
    </row>
    <row r="765" spans="1:47" s="12" customFormat="1" ht="21" customHeight="1">
      <c r="A765" s="18">
        <v>763</v>
      </c>
      <c r="B765" s="19">
        <v>3670600052159</v>
      </c>
      <c r="C765" s="20" t="s">
        <v>55</v>
      </c>
      <c r="D765" s="20" t="s">
        <v>946</v>
      </c>
      <c r="E765" s="20" t="s">
        <v>947</v>
      </c>
      <c r="F765" s="21">
        <v>2</v>
      </c>
      <c r="G765" s="21"/>
      <c r="H765" s="24">
        <v>14</v>
      </c>
      <c r="I765" s="20" t="s">
        <v>923</v>
      </c>
      <c r="J765" s="21" t="s">
        <v>660</v>
      </c>
      <c r="K765" s="21">
        <v>0</v>
      </c>
      <c r="L765" s="21">
        <v>0</v>
      </c>
      <c r="M765" s="21">
        <v>1</v>
      </c>
      <c r="N765" s="21">
        <v>0</v>
      </c>
      <c r="O765" s="21">
        <v>0</v>
      </c>
      <c r="P765" s="21">
        <v>0</v>
      </c>
      <c r="Q765" s="155"/>
      <c r="R765" s="155"/>
      <c r="S765" s="155"/>
      <c r="T765" s="155"/>
      <c r="U765" s="155"/>
      <c r="V765" s="155"/>
      <c r="W765" s="155">
        <v>1</v>
      </c>
      <c r="X765" s="155"/>
      <c r="Y765" s="155"/>
      <c r="Z765" s="155"/>
      <c r="AA765" s="155"/>
      <c r="AB765" s="155"/>
      <c r="AC765" s="155">
        <v>1</v>
      </c>
      <c r="AD765" s="155"/>
      <c r="AE765" s="155"/>
      <c r="AF765" s="155"/>
      <c r="AG765" s="155"/>
      <c r="AH765" s="155"/>
      <c r="AI765" s="155"/>
      <c r="AJ765" s="155"/>
      <c r="AK765" s="155">
        <v>1</v>
      </c>
      <c r="AL765" s="155"/>
      <c r="AM765" s="155">
        <v>1</v>
      </c>
      <c r="AN765" s="155">
        <v>1</v>
      </c>
      <c r="AO765" s="155"/>
      <c r="AP765" s="155">
        <v>1</v>
      </c>
      <c r="AQ765" s="155"/>
      <c r="AR765" s="48"/>
      <c r="AS765" s="23"/>
      <c r="AT765" s="23"/>
    </row>
    <row r="766" spans="1:47" s="12" customFormat="1" ht="21" customHeight="1">
      <c r="A766" s="18">
        <v>764</v>
      </c>
      <c r="B766" s="19">
        <v>3191100458887</v>
      </c>
      <c r="C766" s="20" t="s">
        <v>50</v>
      </c>
      <c r="D766" s="20" t="s">
        <v>365</v>
      </c>
      <c r="E766" s="20" t="s">
        <v>948</v>
      </c>
      <c r="F766" s="21">
        <v>1</v>
      </c>
      <c r="G766" s="21"/>
      <c r="H766" s="24">
        <v>15</v>
      </c>
      <c r="I766" s="20" t="s">
        <v>923</v>
      </c>
      <c r="J766" s="21" t="s">
        <v>660</v>
      </c>
      <c r="K766" s="21">
        <v>0</v>
      </c>
      <c r="L766" s="21">
        <v>1</v>
      </c>
      <c r="M766" s="21">
        <v>0</v>
      </c>
      <c r="N766" s="21">
        <v>0</v>
      </c>
      <c r="O766" s="21">
        <v>0</v>
      </c>
      <c r="P766" s="21">
        <v>0</v>
      </c>
      <c r="Q766" s="155"/>
      <c r="R766" s="155"/>
      <c r="S766" s="155"/>
      <c r="T766" s="155">
        <v>1</v>
      </c>
      <c r="U766" s="155"/>
      <c r="V766" s="155"/>
      <c r="W766" s="155"/>
      <c r="X766" s="155"/>
      <c r="Y766" s="155"/>
      <c r="Z766" s="155"/>
      <c r="AA766" s="155"/>
      <c r="AB766" s="155"/>
      <c r="AC766" s="155"/>
      <c r="AD766" s="155"/>
      <c r="AE766" s="155"/>
      <c r="AF766" s="155"/>
      <c r="AG766" s="155"/>
      <c r="AH766" s="155"/>
      <c r="AI766" s="155"/>
      <c r="AJ766" s="155">
        <v>1</v>
      </c>
      <c r="AK766" s="155"/>
      <c r="AL766" s="155"/>
      <c r="AM766" s="155">
        <v>1</v>
      </c>
      <c r="AN766" s="155">
        <v>1</v>
      </c>
      <c r="AO766" s="155"/>
      <c r="AP766" s="155">
        <v>1</v>
      </c>
      <c r="AQ766" s="155"/>
      <c r="AR766" s="48"/>
      <c r="AS766" s="23"/>
      <c r="AT766" s="23"/>
    </row>
    <row r="767" spans="1:47" s="12" customFormat="1" ht="21" customHeight="1">
      <c r="A767" s="18">
        <v>765</v>
      </c>
      <c r="B767" s="19">
        <v>3191100189941</v>
      </c>
      <c r="C767" s="20" t="s">
        <v>55</v>
      </c>
      <c r="D767" s="20" t="s">
        <v>201</v>
      </c>
      <c r="E767" s="20" t="s">
        <v>949</v>
      </c>
      <c r="F767" s="21">
        <v>2</v>
      </c>
      <c r="G767" s="21"/>
      <c r="H767" s="22">
        <v>1</v>
      </c>
      <c r="I767" s="20" t="s">
        <v>923</v>
      </c>
      <c r="J767" s="21" t="s">
        <v>660</v>
      </c>
      <c r="K767" s="26"/>
      <c r="L767" s="26"/>
      <c r="M767" s="26"/>
      <c r="N767" s="26"/>
      <c r="O767" s="26"/>
      <c r="P767" s="26"/>
      <c r="Q767" s="155">
        <v>1</v>
      </c>
      <c r="R767" s="155"/>
      <c r="S767" s="155"/>
      <c r="T767" s="155"/>
      <c r="U767" s="155"/>
      <c r="V767" s="155"/>
      <c r="W767" s="155">
        <v>1</v>
      </c>
      <c r="X767" s="155"/>
      <c r="Y767" s="155"/>
      <c r="Z767" s="155"/>
      <c r="AA767" s="155"/>
      <c r="AB767" s="155"/>
      <c r="AC767" s="155">
        <v>1</v>
      </c>
      <c r="AD767" s="155"/>
      <c r="AE767" s="155"/>
      <c r="AF767" s="155"/>
      <c r="AG767" s="155"/>
      <c r="AH767" s="155"/>
      <c r="AI767" s="155"/>
      <c r="AJ767" s="155"/>
      <c r="AK767" s="155"/>
      <c r="AL767" s="155"/>
      <c r="AM767" s="155">
        <v>1</v>
      </c>
      <c r="AN767" s="155">
        <v>1</v>
      </c>
      <c r="AO767" s="155"/>
      <c r="AP767" s="155">
        <v>1</v>
      </c>
      <c r="AQ767" s="155"/>
      <c r="AR767" s="48"/>
      <c r="AS767" s="23"/>
      <c r="AT767" s="23"/>
    </row>
    <row r="768" spans="1:47" s="12" customFormat="1" ht="21" customHeight="1">
      <c r="A768" s="18">
        <v>766</v>
      </c>
      <c r="B768" s="19">
        <v>3191100191082</v>
      </c>
      <c r="C768" s="20" t="s">
        <v>55</v>
      </c>
      <c r="D768" s="20" t="s">
        <v>950</v>
      </c>
      <c r="E768" s="20" t="s">
        <v>951</v>
      </c>
      <c r="F768" s="21">
        <v>2</v>
      </c>
      <c r="G768" s="21"/>
      <c r="H768" s="24">
        <v>13</v>
      </c>
      <c r="I768" s="20" t="s">
        <v>923</v>
      </c>
      <c r="J768" s="21" t="s">
        <v>660</v>
      </c>
      <c r="K768" s="21">
        <v>1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  <c r="AA768" s="155"/>
      <c r="AB768" s="155"/>
      <c r="AC768" s="155"/>
      <c r="AD768" s="155"/>
      <c r="AE768" s="155"/>
      <c r="AF768" s="155"/>
      <c r="AG768" s="155"/>
      <c r="AH768" s="155"/>
      <c r="AI768" s="155"/>
      <c r="AJ768" s="155">
        <v>1</v>
      </c>
      <c r="AK768" s="155"/>
      <c r="AL768" s="155"/>
      <c r="AM768" s="155">
        <v>1</v>
      </c>
      <c r="AN768" s="155">
        <v>1</v>
      </c>
      <c r="AO768" s="155"/>
      <c r="AP768" s="155">
        <v>1</v>
      </c>
      <c r="AQ768" s="155"/>
      <c r="AR768" s="48">
        <v>1</v>
      </c>
      <c r="AS768" s="23"/>
      <c r="AT768" s="23"/>
    </row>
    <row r="769" spans="1:46" s="12" customFormat="1" ht="21" customHeight="1">
      <c r="A769" s="18">
        <v>767</v>
      </c>
      <c r="B769" s="19">
        <v>3191100322071</v>
      </c>
      <c r="C769" s="20" t="s">
        <v>50</v>
      </c>
      <c r="D769" s="20" t="s">
        <v>952</v>
      </c>
      <c r="E769" s="20" t="s">
        <v>953</v>
      </c>
      <c r="F769" s="21">
        <v>1</v>
      </c>
      <c r="G769" s="21"/>
      <c r="H769" s="24">
        <v>9</v>
      </c>
      <c r="I769" s="20" t="s">
        <v>923</v>
      </c>
      <c r="J769" s="21" t="s">
        <v>660</v>
      </c>
      <c r="K769" s="21">
        <v>0</v>
      </c>
      <c r="L769" s="21">
        <v>0</v>
      </c>
      <c r="M769" s="21">
        <v>1</v>
      </c>
      <c r="N769" s="21">
        <v>0</v>
      </c>
      <c r="O769" s="21">
        <v>0</v>
      </c>
      <c r="P769" s="21">
        <v>0</v>
      </c>
      <c r="Q769" s="155"/>
      <c r="R769" s="155"/>
      <c r="S769" s="155" t="s">
        <v>954</v>
      </c>
      <c r="T769" s="155"/>
      <c r="U769" s="155">
        <v>1</v>
      </c>
      <c r="V769" s="155"/>
      <c r="W769" s="155"/>
      <c r="X769" s="155"/>
      <c r="Y769" s="155"/>
      <c r="Z769" s="155"/>
      <c r="AA769" s="155"/>
      <c r="AB769" s="155"/>
      <c r="AC769" s="155"/>
      <c r="AD769" s="155"/>
      <c r="AE769" s="155"/>
      <c r="AF769" s="155"/>
      <c r="AG769" s="155"/>
      <c r="AH769" s="155"/>
      <c r="AI769" s="155"/>
      <c r="AJ769" s="155">
        <v>1</v>
      </c>
      <c r="AK769" s="155"/>
      <c r="AL769" s="155"/>
      <c r="AM769" s="155">
        <v>1</v>
      </c>
      <c r="AN769" s="155">
        <v>1</v>
      </c>
      <c r="AO769" s="155"/>
      <c r="AP769" s="155">
        <v>1</v>
      </c>
      <c r="AQ769" s="155"/>
      <c r="AR769" s="48"/>
      <c r="AS769" s="23"/>
      <c r="AT769" s="23"/>
    </row>
    <row r="770" spans="1:46" s="12" customFormat="1" ht="21" customHeight="1">
      <c r="A770" s="18">
        <v>768</v>
      </c>
      <c r="B770" s="19">
        <v>1102003384585</v>
      </c>
      <c r="C770" s="20" t="s">
        <v>71</v>
      </c>
      <c r="D770" s="20" t="s">
        <v>955</v>
      </c>
      <c r="E770" s="20" t="s">
        <v>956</v>
      </c>
      <c r="F770" s="21">
        <v>1</v>
      </c>
      <c r="G770" s="21"/>
      <c r="H770" s="24">
        <v>13</v>
      </c>
      <c r="I770" s="20" t="s">
        <v>923</v>
      </c>
      <c r="J770" s="21" t="s">
        <v>660</v>
      </c>
      <c r="K770" s="26"/>
      <c r="L770" s="26"/>
      <c r="M770" s="26"/>
      <c r="N770" s="26"/>
      <c r="O770" s="26"/>
      <c r="P770" s="26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  <c r="AA770" s="155"/>
      <c r="AB770" s="155"/>
      <c r="AC770" s="155"/>
      <c r="AD770" s="155"/>
      <c r="AE770" s="155"/>
      <c r="AF770" s="155"/>
      <c r="AG770" s="155"/>
      <c r="AH770" s="155"/>
      <c r="AI770" s="155"/>
      <c r="AJ770" s="155"/>
      <c r="AK770" s="155"/>
      <c r="AL770" s="155"/>
      <c r="AM770" s="155">
        <v>1</v>
      </c>
      <c r="AN770" s="155">
        <v>1</v>
      </c>
      <c r="AO770" s="155"/>
      <c r="AP770" s="155">
        <v>1</v>
      </c>
      <c r="AQ770" s="155"/>
      <c r="AR770" s="48"/>
      <c r="AS770" s="23"/>
      <c r="AT770" s="23"/>
    </row>
    <row r="771" spans="1:46" s="12" customFormat="1" ht="21" customHeight="1">
      <c r="A771" s="18">
        <v>769</v>
      </c>
      <c r="B771" s="19">
        <v>1199600384336</v>
      </c>
      <c r="C771" s="20" t="s">
        <v>71</v>
      </c>
      <c r="D771" s="20" t="s">
        <v>663</v>
      </c>
      <c r="E771" s="20" t="s">
        <v>957</v>
      </c>
      <c r="F771" s="21">
        <v>1</v>
      </c>
      <c r="G771" s="21"/>
      <c r="H771" s="24">
        <v>2</v>
      </c>
      <c r="I771" s="20" t="s">
        <v>923</v>
      </c>
      <c r="J771" s="21" t="s">
        <v>660</v>
      </c>
      <c r="K771" s="21">
        <v>0</v>
      </c>
      <c r="L771" s="21">
        <v>1</v>
      </c>
      <c r="M771" s="21">
        <v>0</v>
      </c>
      <c r="N771" s="21">
        <v>0</v>
      </c>
      <c r="O771" s="21">
        <v>0</v>
      </c>
      <c r="P771" s="21">
        <v>0</v>
      </c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  <c r="AA771" s="155"/>
      <c r="AB771" s="155"/>
      <c r="AC771" s="155"/>
      <c r="AD771" s="155"/>
      <c r="AE771" s="155"/>
      <c r="AF771" s="155"/>
      <c r="AG771" s="155"/>
      <c r="AH771" s="155"/>
      <c r="AI771" s="155"/>
      <c r="AJ771" s="155"/>
      <c r="AK771" s="155"/>
      <c r="AL771" s="155"/>
      <c r="AM771" s="155">
        <v>1</v>
      </c>
      <c r="AN771" s="155">
        <v>1</v>
      </c>
      <c r="AO771" s="155"/>
      <c r="AP771" s="155">
        <v>1</v>
      </c>
      <c r="AQ771" s="155"/>
      <c r="AR771" s="48"/>
      <c r="AS771" s="23"/>
      <c r="AT771" s="23"/>
    </row>
    <row r="772" spans="1:46" s="12" customFormat="1" ht="21" customHeight="1">
      <c r="A772" s="18">
        <v>770</v>
      </c>
      <c r="B772" s="19">
        <v>3190900202690</v>
      </c>
      <c r="C772" s="20" t="s">
        <v>50</v>
      </c>
      <c r="D772" s="20" t="s">
        <v>958</v>
      </c>
      <c r="E772" s="20" t="s">
        <v>959</v>
      </c>
      <c r="F772" s="21">
        <v>1</v>
      </c>
      <c r="G772" s="21"/>
      <c r="H772" s="24">
        <v>3</v>
      </c>
      <c r="I772" s="20" t="s">
        <v>923</v>
      </c>
      <c r="J772" s="21" t="s">
        <v>660</v>
      </c>
      <c r="K772" s="21">
        <v>0</v>
      </c>
      <c r="L772" s="21">
        <v>0</v>
      </c>
      <c r="M772" s="21">
        <v>1</v>
      </c>
      <c r="N772" s="21">
        <v>0</v>
      </c>
      <c r="O772" s="21">
        <v>0</v>
      </c>
      <c r="P772" s="21">
        <v>0</v>
      </c>
      <c r="Q772" s="155"/>
      <c r="R772" s="155"/>
      <c r="S772" s="155">
        <v>1</v>
      </c>
      <c r="T772" s="155"/>
      <c r="U772" s="155"/>
      <c r="V772" s="155"/>
      <c r="W772" s="155">
        <v>1</v>
      </c>
      <c r="X772" s="155"/>
      <c r="Y772" s="155"/>
      <c r="Z772" s="155"/>
      <c r="AA772" s="155"/>
      <c r="AB772" s="155"/>
      <c r="AC772" s="155">
        <v>1</v>
      </c>
      <c r="AD772" s="155"/>
      <c r="AE772" s="155"/>
      <c r="AF772" s="155"/>
      <c r="AG772" s="155"/>
      <c r="AH772" s="155"/>
      <c r="AI772" s="155"/>
      <c r="AJ772" s="155"/>
      <c r="AK772" s="155"/>
      <c r="AL772" s="155"/>
      <c r="AM772" s="155">
        <v>1</v>
      </c>
      <c r="AN772" s="155">
        <v>1</v>
      </c>
      <c r="AO772" s="155"/>
      <c r="AP772" s="155">
        <v>1</v>
      </c>
      <c r="AQ772" s="155"/>
      <c r="AR772" s="48"/>
      <c r="AS772" s="23"/>
      <c r="AT772" s="23"/>
    </row>
    <row r="773" spans="1:46" s="12" customFormat="1" ht="21" customHeight="1">
      <c r="A773" s="18">
        <v>771</v>
      </c>
      <c r="B773" s="19">
        <v>5191100003053</v>
      </c>
      <c r="C773" s="20" t="s">
        <v>55</v>
      </c>
      <c r="D773" s="20" t="s">
        <v>960</v>
      </c>
      <c r="E773" s="20" t="s">
        <v>961</v>
      </c>
      <c r="F773" s="21">
        <v>2</v>
      </c>
      <c r="G773" s="21"/>
      <c r="H773" s="24">
        <v>3</v>
      </c>
      <c r="I773" s="20" t="s">
        <v>923</v>
      </c>
      <c r="J773" s="21" t="s">
        <v>660</v>
      </c>
      <c r="K773" s="21">
        <v>1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  <c r="AA773" s="155"/>
      <c r="AB773" s="155"/>
      <c r="AC773" s="155"/>
      <c r="AD773" s="155"/>
      <c r="AE773" s="155"/>
      <c r="AF773" s="155"/>
      <c r="AG773" s="155"/>
      <c r="AH773" s="155"/>
      <c r="AI773" s="155"/>
      <c r="AJ773" s="155">
        <v>1</v>
      </c>
      <c r="AK773" s="155"/>
      <c r="AL773" s="155"/>
      <c r="AM773" s="155">
        <v>1</v>
      </c>
      <c r="AN773" s="155">
        <v>1</v>
      </c>
      <c r="AO773" s="155"/>
      <c r="AP773" s="155">
        <v>1</v>
      </c>
      <c r="AQ773" s="155"/>
      <c r="AR773" s="48"/>
      <c r="AS773" s="23"/>
      <c r="AT773" s="23"/>
    </row>
    <row r="774" spans="1:46" s="12" customFormat="1" ht="21" customHeight="1">
      <c r="A774" s="18">
        <v>772</v>
      </c>
      <c r="B774" s="19">
        <v>3191100057297</v>
      </c>
      <c r="C774" s="20" t="s">
        <v>55</v>
      </c>
      <c r="D774" s="20" t="s">
        <v>962</v>
      </c>
      <c r="E774" s="20" t="s">
        <v>963</v>
      </c>
      <c r="F774" s="21">
        <v>2</v>
      </c>
      <c r="G774" s="21"/>
      <c r="H774" s="24">
        <v>12</v>
      </c>
      <c r="I774" s="20" t="s">
        <v>923</v>
      </c>
      <c r="J774" s="21" t="s">
        <v>660</v>
      </c>
      <c r="K774" s="21">
        <v>1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55"/>
      <c r="AE774" s="155"/>
      <c r="AF774" s="155"/>
      <c r="AG774" s="155"/>
      <c r="AH774" s="155"/>
      <c r="AI774" s="155"/>
      <c r="AJ774" s="155"/>
      <c r="AK774" s="155"/>
      <c r="AL774" s="155"/>
      <c r="AM774" s="155">
        <v>1</v>
      </c>
      <c r="AN774" s="155">
        <v>1</v>
      </c>
      <c r="AO774" s="155"/>
      <c r="AP774" s="155">
        <v>1</v>
      </c>
      <c r="AQ774" s="155"/>
      <c r="AR774" s="48"/>
      <c r="AS774" s="23"/>
      <c r="AT774" s="23"/>
    </row>
    <row r="775" spans="1:46" s="12" customFormat="1" ht="21" customHeight="1">
      <c r="A775" s="18">
        <v>773</v>
      </c>
      <c r="B775" s="19">
        <v>5302101164505</v>
      </c>
      <c r="C775" s="20" t="s">
        <v>50</v>
      </c>
      <c r="D775" s="20" t="s">
        <v>964</v>
      </c>
      <c r="E775" s="20" t="s">
        <v>965</v>
      </c>
      <c r="F775" s="21">
        <v>1</v>
      </c>
      <c r="G775" s="21"/>
      <c r="H775" s="24">
        <v>9</v>
      </c>
      <c r="I775" s="20" t="s">
        <v>923</v>
      </c>
      <c r="J775" s="21" t="s">
        <v>660</v>
      </c>
      <c r="K775" s="21">
        <v>0</v>
      </c>
      <c r="L775" s="21">
        <v>1</v>
      </c>
      <c r="M775" s="21">
        <v>1</v>
      </c>
      <c r="N775" s="21">
        <v>0</v>
      </c>
      <c r="O775" s="21">
        <v>0</v>
      </c>
      <c r="P775" s="21">
        <v>0</v>
      </c>
      <c r="Q775" s="155">
        <v>1</v>
      </c>
      <c r="R775" s="155"/>
      <c r="S775" s="155"/>
      <c r="T775" s="155"/>
      <c r="U775" s="155"/>
      <c r="V775" s="155"/>
      <c r="W775" s="155">
        <v>1</v>
      </c>
      <c r="X775" s="155"/>
      <c r="Y775" s="155"/>
      <c r="Z775" s="155"/>
      <c r="AA775" s="155"/>
      <c r="AB775" s="155"/>
      <c r="AC775" s="155"/>
      <c r="AD775" s="155"/>
      <c r="AE775" s="155"/>
      <c r="AF775" s="155"/>
      <c r="AG775" s="155"/>
      <c r="AH775" s="155"/>
      <c r="AI775" s="155"/>
      <c r="AJ775" s="155">
        <v>1</v>
      </c>
      <c r="AK775" s="155"/>
      <c r="AL775" s="155"/>
      <c r="AM775" s="155">
        <v>1</v>
      </c>
      <c r="AN775" s="155">
        <v>1</v>
      </c>
      <c r="AO775" s="155"/>
      <c r="AP775" s="155">
        <v>1</v>
      </c>
      <c r="AQ775" s="155"/>
      <c r="AR775" s="48">
        <v>1</v>
      </c>
      <c r="AS775" s="23"/>
      <c r="AT775" s="23"/>
    </row>
    <row r="776" spans="1:46" s="12" customFormat="1" ht="21" customHeight="1">
      <c r="A776" s="18">
        <v>774</v>
      </c>
      <c r="B776" s="19">
        <v>3191100019484</v>
      </c>
      <c r="C776" s="20" t="s">
        <v>64</v>
      </c>
      <c r="D776" s="20" t="s">
        <v>84</v>
      </c>
      <c r="E776" s="20" t="s">
        <v>243</v>
      </c>
      <c r="F776" s="21">
        <v>2</v>
      </c>
      <c r="G776" s="21"/>
      <c r="H776" s="24">
        <v>9</v>
      </c>
      <c r="I776" s="20" t="s">
        <v>923</v>
      </c>
      <c r="J776" s="21" t="s">
        <v>660</v>
      </c>
      <c r="K776" s="21">
        <v>0</v>
      </c>
      <c r="L776" s="21">
        <v>0</v>
      </c>
      <c r="M776" s="21">
        <v>0</v>
      </c>
      <c r="N776" s="21">
        <v>0</v>
      </c>
      <c r="O776" s="21">
        <v>1</v>
      </c>
      <c r="P776" s="21">
        <v>0</v>
      </c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  <c r="AA776" s="155"/>
      <c r="AB776" s="155"/>
      <c r="AC776" s="155"/>
      <c r="AD776" s="155"/>
      <c r="AE776" s="155"/>
      <c r="AF776" s="155"/>
      <c r="AG776" s="155"/>
      <c r="AH776" s="155"/>
      <c r="AI776" s="155"/>
      <c r="AJ776" s="155">
        <v>1</v>
      </c>
      <c r="AK776" s="155"/>
      <c r="AL776" s="155"/>
      <c r="AM776" s="155">
        <v>1</v>
      </c>
      <c r="AN776" s="155">
        <v>1</v>
      </c>
      <c r="AO776" s="155"/>
      <c r="AP776" s="155">
        <v>1</v>
      </c>
      <c r="AQ776" s="155"/>
      <c r="AR776" s="48"/>
      <c r="AS776" s="23"/>
      <c r="AT776" s="23"/>
    </row>
    <row r="777" spans="1:46" s="12" customFormat="1" ht="21" customHeight="1">
      <c r="A777" s="18">
        <v>775</v>
      </c>
      <c r="B777" s="19">
        <v>3250500266436</v>
      </c>
      <c r="C777" s="20" t="s">
        <v>50</v>
      </c>
      <c r="D777" s="20" t="s">
        <v>966</v>
      </c>
      <c r="E777" s="20" t="s">
        <v>967</v>
      </c>
      <c r="F777" s="21">
        <v>1</v>
      </c>
      <c r="G777" s="21"/>
      <c r="H777" s="24">
        <v>4</v>
      </c>
      <c r="I777" s="20" t="s">
        <v>923</v>
      </c>
      <c r="J777" s="21" t="s">
        <v>660</v>
      </c>
      <c r="K777" s="21">
        <v>0</v>
      </c>
      <c r="L777" s="21">
        <v>0</v>
      </c>
      <c r="M777" s="21">
        <v>1</v>
      </c>
      <c r="N777" s="21">
        <v>0</v>
      </c>
      <c r="O777" s="21">
        <v>0</v>
      </c>
      <c r="P777" s="21">
        <v>0</v>
      </c>
      <c r="Q777" s="155">
        <v>1</v>
      </c>
      <c r="R777" s="155"/>
      <c r="S777" s="155">
        <v>1</v>
      </c>
      <c r="T777" s="155"/>
      <c r="U777" s="155"/>
      <c r="V777" s="155"/>
      <c r="W777" s="155"/>
      <c r="X777" s="155"/>
      <c r="Y777" s="155"/>
      <c r="Z777" s="155"/>
      <c r="AA777" s="155"/>
      <c r="AB777" s="155"/>
      <c r="AC777" s="155"/>
      <c r="AD777" s="155"/>
      <c r="AE777" s="155"/>
      <c r="AF777" s="155"/>
      <c r="AG777" s="155"/>
      <c r="AH777" s="155"/>
      <c r="AI777" s="155"/>
      <c r="AJ777" s="155"/>
      <c r="AK777" s="155">
        <v>1</v>
      </c>
      <c r="AL777" s="155"/>
      <c r="AM777" s="155">
        <v>1</v>
      </c>
      <c r="AN777" s="155">
        <v>1</v>
      </c>
      <c r="AO777" s="155"/>
      <c r="AP777" s="155">
        <v>1</v>
      </c>
      <c r="AQ777" s="155"/>
      <c r="AR777" s="48"/>
      <c r="AS777" s="23"/>
      <c r="AT777" s="23"/>
    </row>
    <row r="778" spans="1:46" s="12" customFormat="1" ht="21" customHeight="1">
      <c r="A778" s="18">
        <v>776</v>
      </c>
      <c r="B778" s="19">
        <v>3190300516421</v>
      </c>
      <c r="C778" s="20" t="s">
        <v>50</v>
      </c>
      <c r="D778" s="20" t="s">
        <v>968</v>
      </c>
      <c r="E778" s="20" t="s">
        <v>969</v>
      </c>
      <c r="F778" s="21">
        <v>1</v>
      </c>
      <c r="G778" s="21"/>
      <c r="H778" s="24">
        <v>13</v>
      </c>
      <c r="I778" s="20" t="s">
        <v>923</v>
      </c>
      <c r="J778" s="21" t="s">
        <v>660</v>
      </c>
      <c r="K778" s="21">
        <v>0</v>
      </c>
      <c r="L778" s="21">
        <v>0</v>
      </c>
      <c r="M778" s="21">
        <v>1</v>
      </c>
      <c r="N778" s="21">
        <v>0</v>
      </c>
      <c r="O778" s="21">
        <v>0</v>
      </c>
      <c r="P778" s="21">
        <v>0</v>
      </c>
      <c r="Q778" s="155"/>
      <c r="R778" s="155"/>
      <c r="S778" s="155"/>
      <c r="T778" s="155"/>
      <c r="U778" s="155"/>
      <c r="V778" s="155"/>
      <c r="W778" s="155">
        <v>1</v>
      </c>
      <c r="X778" s="155"/>
      <c r="Y778" s="155"/>
      <c r="Z778" s="155"/>
      <c r="AA778" s="155"/>
      <c r="AB778" s="155"/>
      <c r="AC778" s="155"/>
      <c r="AD778" s="155"/>
      <c r="AE778" s="155"/>
      <c r="AF778" s="155"/>
      <c r="AG778" s="155"/>
      <c r="AH778" s="155"/>
      <c r="AI778" s="155"/>
      <c r="AJ778" s="155">
        <v>1</v>
      </c>
      <c r="AK778" s="155"/>
      <c r="AL778" s="155"/>
      <c r="AM778" s="155">
        <v>1</v>
      </c>
      <c r="AN778" s="155">
        <v>1</v>
      </c>
      <c r="AO778" s="155"/>
      <c r="AP778" s="155">
        <v>1</v>
      </c>
      <c r="AQ778" s="155"/>
      <c r="AR778" s="48"/>
      <c r="AS778" s="23"/>
      <c r="AT778" s="48"/>
    </row>
    <row r="779" spans="1:46" s="12" customFormat="1" ht="21" customHeight="1">
      <c r="A779" s="18">
        <v>777</v>
      </c>
      <c r="B779" s="19">
        <v>3100201662039</v>
      </c>
      <c r="C779" s="20" t="s">
        <v>50</v>
      </c>
      <c r="D779" s="20" t="s">
        <v>970</v>
      </c>
      <c r="E779" s="20" t="s">
        <v>971</v>
      </c>
      <c r="F779" s="21">
        <v>1</v>
      </c>
      <c r="G779" s="21"/>
      <c r="H779" s="24">
        <v>3</v>
      </c>
      <c r="I779" s="20" t="s">
        <v>923</v>
      </c>
      <c r="J779" s="21" t="s">
        <v>660</v>
      </c>
      <c r="K779" s="21">
        <v>0</v>
      </c>
      <c r="L779" s="21">
        <v>0</v>
      </c>
      <c r="M779" s="21">
        <v>1</v>
      </c>
      <c r="N779" s="21">
        <v>0</v>
      </c>
      <c r="O779" s="21">
        <v>0</v>
      </c>
      <c r="P779" s="21">
        <v>0</v>
      </c>
      <c r="Q779" s="155">
        <v>1</v>
      </c>
      <c r="R779" s="155"/>
      <c r="S779" s="155">
        <v>1</v>
      </c>
      <c r="T779" s="155"/>
      <c r="U779" s="155"/>
      <c r="V779" s="155"/>
      <c r="W779" s="155"/>
      <c r="X779" s="155"/>
      <c r="Y779" s="155"/>
      <c r="Z779" s="155"/>
      <c r="AA779" s="155"/>
      <c r="AB779" s="155"/>
      <c r="AC779" s="155"/>
      <c r="AD779" s="155"/>
      <c r="AE779" s="155"/>
      <c r="AF779" s="155"/>
      <c r="AG779" s="155"/>
      <c r="AH779" s="155"/>
      <c r="AI779" s="155"/>
      <c r="AJ779" s="155">
        <v>1</v>
      </c>
      <c r="AK779" s="155"/>
      <c r="AL779" s="155"/>
      <c r="AM779" s="155">
        <v>1</v>
      </c>
      <c r="AN779" s="155">
        <v>1</v>
      </c>
      <c r="AO779" s="155"/>
      <c r="AP779" s="155">
        <v>1</v>
      </c>
      <c r="AQ779" s="155"/>
      <c r="AR779" s="48"/>
      <c r="AS779" s="23"/>
      <c r="AT779" s="23"/>
    </row>
    <row r="780" spans="1:46" s="12" customFormat="1" ht="21" customHeight="1">
      <c r="A780" s="18">
        <v>778</v>
      </c>
      <c r="B780" s="19">
        <v>3450700473697</v>
      </c>
      <c r="C780" s="20" t="s">
        <v>64</v>
      </c>
      <c r="D780" s="20" t="s">
        <v>88</v>
      </c>
      <c r="E780" s="20" t="s">
        <v>972</v>
      </c>
      <c r="F780" s="21">
        <v>2</v>
      </c>
      <c r="G780" s="21"/>
      <c r="H780" s="24">
        <v>12</v>
      </c>
      <c r="I780" s="20" t="s">
        <v>923</v>
      </c>
      <c r="J780" s="21" t="s">
        <v>660</v>
      </c>
      <c r="K780" s="21">
        <v>0</v>
      </c>
      <c r="L780" s="21">
        <v>1</v>
      </c>
      <c r="M780" s="21">
        <v>0</v>
      </c>
      <c r="N780" s="21">
        <v>1</v>
      </c>
      <c r="O780" s="21">
        <v>1</v>
      </c>
      <c r="P780" s="21">
        <v>1</v>
      </c>
      <c r="Q780" s="155"/>
      <c r="R780" s="155"/>
      <c r="S780" s="155"/>
      <c r="T780" s="155"/>
      <c r="U780" s="155"/>
      <c r="V780" s="155"/>
      <c r="W780" s="155">
        <v>1</v>
      </c>
      <c r="X780" s="155"/>
      <c r="Y780" s="155"/>
      <c r="Z780" s="155"/>
      <c r="AA780" s="155"/>
      <c r="AB780" s="155"/>
      <c r="AC780" s="155"/>
      <c r="AD780" s="155"/>
      <c r="AE780" s="155"/>
      <c r="AF780" s="155"/>
      <c r="AG780" s="155"/>
      <c r="AH780" s="155"/>
      <c r="AI780" s="155"/>
      <c r="AJ780" s="155">
        <v>1</v>
      </c>
      <c r="AK780" s="155"/>
      <c r="AL780" s="155"/>
      <c r="AM780" s="155">
        <v>1</v>
      </c>
      <c r="AN780" s="155">
        <v>1</v>
      </c>
      <c r="AO780" s="155"/>
      <c r="AP780" s="155">
        <v>1</v>
      </c>
      <c r="AQ780" s="155"/>
      <c r="AR780" s="48"/>
      <c r="AS780" s="23"/>
      <c r="AT780" s="23"/>
    </row>
    <row r="781" spans="1:46" s="12" customFormat="1" ht="21" customHeight="1">
      <c r="A781" s="18">
        <v>779</v>
      </c>
      <c r="B781" s="19">
        <v>3191100396598</v>
      </c>
      <c r="C781" s="20" t="s">
        <v>50</v>
      </c>
      <c r="D781" s="20" t="s">
        <v>973</v>
      </c>
      <c r="E781" s="20" t="s">
        <v>974</v>
      </c>
      <c r="F781" s="21">
        <v>1</v>
      </c>
      <c r="G781" s="21"/>
      <c r="H781" s="22">
        <v>1</v>
      </c>
      <c r="I781" s="20" t="s">
        <v>923</v>
      </c>
      <c r="J781" s="21" t="s">
        <v>660</v>
      </c>
      <c r="K781" s="21">
        <v>1</v>
      </c>
      <c r="L781" s="21">
        <v>1</v>
      </c>
      <c r="M781" s="21">
        <v>0</v>
      </c>
      <c r="N781" s="21">
        <v>0</v>
      </c>
      <c r="O781" s="21">
        <v>0</v>
      </c>
      <c r="P781" s="21">
        <v>0</v>
      </c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  <c r="AA781" s="155"/>
      <c r="AB781" s="155"/>
      <c r="AC781" s="155"/>
      <c r="AD781" s="155"/>
      <c r="AE781" s="155"/>
      <c r="AF781" s="155"/>
      <c r="AG781" s="155"/>
      <c r="AH781" s="155"/>
      <c r="AI781" s="155"/>
      <c r="AJ781" s="155"/>
      <c r="AK781" s="155"/>
      <c r="AL781" s="155"/>
      <c r="AM781" s="155">
        <v>1</v>
      </c>
      <c r="AN781" s="155">
        <v>1</v>
      </c>
      <c r="AO781" s="155"/>
      <c r="AP781" s="155">
        <v>1</v>
      </c>
      <c r="AQ781" s="155"/>
      <c r="AR781" s="48"/>
      <c r="AS781" s="23"/>
      <c r="AT781" s="23"/>
    </row>
    <row r="782" spans="1:46" s="12" customFormat="1" ht="21" customHeight="1">
      <c r="A782" s="18">
        <v>780</v>
      </c>
      <c r="B782" s="19">
        <v>3191100052562</v>
      </c>
      <c r="C782" s="20" t="s">
        <v>50</v>
      </c>
      <c r="D782" s="20" t="s">
        <v>973</v>
      </c>
      <c r="E782" s="20" t="s">
        <v>975</v>
      </c>
      <c r="F782" s="21">
        <v>1</v>
      </c>
      <c r="G782" s="21"/>
      <c r="H782" s="24">
        <v>12</v>
      </c>
      <c r="I782" s="20" t="s">
        <v>923</v>
      </c>
      <c r="J782" s="21" t="s">
        <v>660</v>
      </c>
      <c r="K782" s="21">
        <v>1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155"/>
      <c r="R782" s="155"/>
      <c r="S782" s="155"/>
      <c r="T782" s="155"/>
      <c r="U782" s="155"/>
      <c r="V782" s="155"/>
      <c r="W782" s="155">
        <v>1</v>
      </c>
      <c r="X782" s="155"/>
      <c r="Y782" s="155"/>
      <c r="Z782" s="155"/>
      <c r="AA782" s="155"/>
      <c r="AB782" s="155"/>
      <c r="AC782" s="155"/>
      <c r="AD782" s="155"/>
      <c r="AE782" s="155"/>
      <c r="AF782" s="155"/>
      <c r="AG782" s="155"/>
      <c r="AH782" s="155"/>
      <c r="AI782" s="155" t="s">
        <v>954</v>
      </c>
      <c r="AJ782" s="155">
        <v>1</v>
      </c>
      <c r="AK782" s="155"/>
      <c r="AL782" s="155"/>
      <c r="AM782" s="155">
        <v>1</v>
      </c>
      <c r="AN782" s="155">
        <v>1</v>
      </c>
      <c r="AO782" s="155"/>
      <c r="AP782" s="155">
        <v>1</v>
      </c>
      <c r="AQ782" s="155"/>
      <c r="AR782" s="48"/>
      <c r="AS782" s="23"/>
      <c r="AT782" s="23"/>
    </row>
    <row r="783" spans="1:46" s="12" customFormat="1" ht="21" customHeight="1">
      <c r="A783" s="18">
        <v>781</v>
      </c>
      <c r="B783" s="19">
        <v>3191100021659</v>
      </c>
      <c r="C783" s="20" t="s">
        <v>50</v>
      </c>
      <c r="D783" s="20" t="s">
        <v>976</v>
      </c>
      <c r="E783" s="20" t="s">
        <v>977</v>
      </c>
      <c r="F783" s="21">
        <v>1</v>
      </c>
      <c r="G783" s="21"/>
      <c r="H783" s="24">
        <v>9</v>
      </c>
      <c r="I783" s="20" t="s">
        <v>923</v>
      </c>
      <c r="J783" s="21" t="s">
        <v>660</v>
      </c>
      <c r="K783" s="26"/>
      <c r="L783" s="26"/>
      <c r="M783" s="26"/>
      <c r="N783" s="26"/>
      <c r="O783" s="26"/>
      <c r="P783" s="26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  <c r="AA783" s="155"/>
      <c r="AB783" s="155"/>
      <c r="AC783" s="155"/>
      <c r="AD783" s="155"/>
      <c r="AE783" s="155"/>
      <c r="AF783" s="155"/>
      <c r="AG783" s="155"/>
      <c r="AH783" s="155"/>
      <c r="AI783" s="155"/>
      <c r="AJ783" s="155">
        <v>1</v>
      </c>
      <c r="AK783" s="155"/>
      <c r="AL783" s="155"/>
      <c r="AM783" s="155">
        <v>1</v>
      </c>
      <c r="AN783" s="155">
        <v>1</v>
      </c>
      <c r="AO783" s="155"/>
      <c r="AP783" s="155">
        <v>1</v>
      </c>
      <c r="AQ783" s="155"/>
      <c r="AR783" s="48">
        <v>1</v>
      </c>
      <c r="AS783" s="23"/>
      <c r="AT783" s="23"/>
    </row>
    <row r="784" spans="1:46" s="12" customFormat="1" ht="21" customHeight="1">
      <c r="A784" s="18">
        <v>782</v>
      </c>
      <c r="B784" s="19">
        <v>5310600063982</v>
      </c>
      <c r="C784" s="20" t="s">
        <v>50</v>
      </c>
      <c r="D784" s="20" t="s">
        <v>508</v>
      </c>
      <c r="E784" s="20" t="s">
        <v>978</v>
      </c>
      <c r="F784" s="21">
        <v>1</v>
      </c>
      <c r="G784" s="21"/>
      <c r="H784" s="24">
        <v>7</v>
      </c>
      <c r="I784" s="20" t="s">
        <v>923</v>
      </c>
      <c r="J784" s="21" t="s">
        <v>660</v>
      </c>
      <c r="K784" s="21">
        <v>0</v>
      </c>
      <c r="L784" s="21">
        <v>0</v>
      </c>
      <c r="M784" s="21">
        <v>1</v>
      </c>
      <c r="N784" s="21">
        <v>0</v>
      </c>
      <c r="O784" s="21">
        <v>0</v>
      </c>
      <c r="P784" s="21">
        <v>0</v>
      </c>
      <c r="Q784" s="155"/>
      <c r="R784" s="155"/>
      <c r="S784" s="155">
        <v>1</v>
      </c>
      <c r="T784" s="155"/>
      <c r="U784" s="155"/>
      <c r="V784" s="155"/>
      <c r="W784" s="155"/>
      <c r="X784" s="155"/>
      <c r="Y784" s="155"/>
      <c r="Z784" s="155"/>
      <c r="AA784" s="155"/>
      <c r="AB784" s="155"/>
      <c r="AC784" s="155"/>
      <c r="AD784" s="155"/>
      <c r="AE784" s="155"/>
      <c r="AF784" s="155"/>
      <c r="AG784" s="155"/>
      <c r="AH784" s="155"/>
      <c r="AI784" s="155"/>
      <c r="AJ784" s="155">
        <v>1</v>
      </c>
      <c r="AK784" s="155"/>
      <c r="AL784" s="155"/>
      <c r="AM784" s="155">
        <v>1</v>
      </c>
      <c r="AN784" s="155">
        <v>1</v>
      </c>
      <c r="AO784" s="155"/>
      <c r="AP784" s="155">
        <v>1</v>
      </c>
      <c r="AQ784" s="155"/>
      <c r="AR784" s="48">
        <v>1</v>
      </c>
      <c r="AS784" s="23"/>
      <c r="AT784" s="23"/>
    </row>
    <row r="785" spans="1:46" s="12" customFormat="1" ht="21" customHeight="1">
      <c r="A785" s="18">
        <v>783</v>
      </c>
      <c r="B785" s="19">
        <v>3191100037741</v>
      </c>
      <c r="C785" s="20" t="s">
        <v>50</v>
      </c>
      <c r="D785" s="20" t="s">
        <v>979</v>
      </c>
      <c r="E785" s="20" t="s">
        <v>980</v>
      </c>
      <c r="F785" s="21">
        <v>1</v>
      </c>
      <c r="G785" s="21"/>
      <c r="H785" s="22">
        <v>1</v>
      </c>
      <c r="I785" s="20" t="s">
        <v>923</v>
      </c>
      <c r="J785" s="21" t="s">
        <v>660</v>
      </c>
      <c r="K785" s="21">
        <v>0</v>
      </c>
      <c r="L785" s="21">
        <v>0</v>
      </c>
      <c r="M785" s="21">
        <v>1</v>
      </c>
      <c r="N785" s="21">
        <v>0</v>
      </c>
      <c r="O785" s="21">
        <v>0</v>
      </c>
      <c r="P785" s="21">
        <v>0</v>
      </c>
      <c r="Q785" s="155"/>
      <c r="R785" s="155"/>
      <c r="S785" s="155">
        <v>1</v>
      </c>
      <c r="T785" s="155"/>
      <c r="U785" s="155"/>
      <c r="V785" s="155"/>
      <c r="W785" s="155"/>
      <c r="X785" s="155"/>
      <c r="Y785" s="155"/>
      <c r="Z785" s="155"/>
      <c r="AA785" s="155"/>
      <c r="AB785" s="155"/>
      <c r="AC785" s="155">
        <v>1</v>
      </c>
      <c r="AD785" s="155"/>
      <c r="AE785" s="155"/>
      <c r="AF785" s="155"/>
      <c r="AG785" s="155"/>
      <c r="AH785" s="155"/>
      <c r="AI785" s="155"/>
      <c r="AJ785" s="155"/>
      <c r="AK785" s="155"/>
      <c r="AL785" s="155"/>
      <c r="AM785" s="155">
        <v>1</v>
      </c>
      <c r="AN785" s="155">
        <v>1</v>
      </c>
      <c r="AO785" s="155"/>
      <c r="AP785" s="155">
        <v>1</v>
      </c>
      <c r="AQ785" s="155"/>
      <c r="AR785" s="48">
        <v>1</v>
      </c>
      <c r="AS785" s="23"/>
      <c r="AT785" s="23"/>
    </row>
    <row r="786" spans="1:46" s="12" customFormat="1" ht="21" customHeight="1">
      <c r="A786" s="18">
        <v>784</v>
      </c>
      <c r="B786" s="19">
        <v>3302200338718</v>
      </c>
      <c r="C786" s="20" t="s">
        <v>50</v>
      </c>
      <c r="D786" s="20" t="s">
        <v>981</v>
      </c>
      <c r="E786" s="20" t="s">
        <v>982</v>
      </c>
      <c r="F786" s="21">
        <v>1</v>
      </c>
      <c r="G786" s="21"/>
      <c r="H786" s="24">
        <v>9</v>
      </c>
      <c r="I786" s="20" t="s">
        <v>923</v>
      </c>
      <c r="J786" s="21" t="s">
        <v>660</v>
      </c>
      <c r="K786" s="21">
        <v>0</v>
      </c>
      <c r="L786" s="21">
        <v>0</v>
      </c>
      <c r="M786" s="21">
        <v>1</v>
      </c>
      <c r="N786" s="21">
        <v>0</v>
      </c>
      <c r="O786" s="21">
        <v>0</v>
      </c>
      <c r="P786" s="21">
        <v>0</v>
      </c>
      <c r="Q786" s="155"/>
      <c r="R786" s="155"/>
      <c r="S786" s="155"/>
      <c r="T786" s="155"/>
      <c r="U786" s="155"/>
      <c r="V786" s="155"/>
      <c r="W786" s="155"/>
      <c r="X786" s="155">
        <v>1</v>
      </c>
      <c r="Y786" s="155"/>
      <c r="Z786" s="155"/>
      <c r="AA786" s="155">
        <v>1</v>
      </c>
      <c r="AB786" s="155"/>
      <c r="AC786" s="155"/>
      <c r="AD786" s="155"/>
      <c r="AE786" s="155"/>
      <c r="AF786" s="155"/>
      <c r="AG786" s="155">
        <v>1</v>
      </c>
      <c r="AH786" s="155"/>
      <c r="AI786" s="155"/>
      <c r="AJ786" s="155">
        <v>1</v>
      </c>
      <c r="AK786" s="155"/>
      <c r="AL786" s="155"/>
      <c r="AM786" s="155">
        <v>1</v>
      </c>
      <c r="AN786" s="155">
        <v>1</v>
      </c>
      <c r="AO786" s="155"/>
      <c r="AP786" s="155">
        <v>1</v>
      </c>
      <c r="AQ786" s="155"/>
      <c r="AR786" s="48"/>
      <c r="AS786" s="23"/>
      <c r="AT786" s="23"/>
    </row>
    <row r="787" spans="1:46" s="12" customFormat="1" ht="21" customHeight="1">
      <c r="A787" s="18">
        <v>785</v>
      </c>
      <c r="B787" s="19">
        <v>3191100327405</v>
      </c>
      <c r="C787" s="20" t="s">
        <v>64</v>
      </c>
      <c r="D787" s="20" t="s">
        <v>983</v>
      </c>
      <c r="E787" s="20" t="s">
        <v>984</v>
      </c>
      <c r="F787" s="21">
        <v>2</v>
      </c>
      <c r="G787" s="21"/>
      <c r="H787" s="24">
        <v>15</v>
      </c>
      <c r="I787" s="20" t="s">
        <v>923</v>
      </c>
      <c r="J787" s="21" t="s">
        <v>660</v>
      </c>
      <c r="K787" s="21">
        <v>0</v>
      </c>
      <c r="L787" s="21">
        <v>0</v>
      </c>
      <c r="M787" s="21">
        <v>1</v>
      </c>
      <c r="N787" s="21">
        <v>0</v>
      </c>
      <c r="O787" s="21">
        <v>0</v>
      </c>
      <c r="P787" s="21">
        <v>0</v>
      </c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  <c r="AA787" s="155"/>
      <c r="AB787" s="155"/>
      <c r="AC787" s="155"/>
      <c r="AD787" s="155"/>
      <c r="AE787" s="155"/>
      <c r="AF787" s="155"/>
      <c r="AG787" s="155"/>
      <c r="AH787" s="155"/>
      <c r="AI787" s="155"/>
      <c r="AJ787" s="155">
        <v>1</v>
      </c>
      <c r="AK787" s="155"/>
      <c r="AL787" s="155"/>
      <c r="AM787" s="155">
        <v>1</v>
      </c>
      <c r="AN787" s="155">
        <v>1</v>
      </c>
      <c r="AO787" s="155"/>
      <c r="AP787" s="155">
        <v>1</v>
      </c>
      <c r="AQ787" s="155"/>
      <c r="AR787" s="48">
        <v>1</v>
      </c>
      <c r="AS787" s="23"/>
      <c r="AT787" s="23"/>
    </row>
    <row r="788" spans="1:46" s="12" customFormat="1" ht="21" customHeight="1">
      <c r="A788" s="18">
        <v>786</v>
      </c>
      <c r="B788" s="19">
        <v>3191100480408</v>
      </c>
      <c r="C788" s="20" t="s">
        <v>50</v>
      </c>
      <c r="D788" s="20" t="s">
        <v>985</v>
      </c>
      <c r="E788" s="20" t="s">
        <v>986</v>
      </c>
      <c r="F788" s="21">
        <v>1</v>
      </c>
      <c r="G788" s="21"/>
      <c r="H788" s="24">
        <v>7</v>
      </c>
      <c r="I788" s="20" t="s">
        <v>923</v>
      </c>
      <c r="J788" s="21" t="s">
        <v>660</v>
      </c>
      <c r="K788" s="21">
        <v>0</v>
      </c>
      <c r="L788" s="21">
        <v>1</v>
      </c>
      <c r="M788" s="21">
        <v>0</v>
      </c>
      <c r="N788" s="21">
        <v>0</v>
      </c>
      <c r="O788" s="21">
        <v>0</v>
      </c>
      <c r="P788" s="21">
        <v>0</v>
      </c>
      <c r="Q788" s="155"/>
      <c r="R788" s="155"/>
      <c r="S788" s="155">
        <v>1</v>
      </c>
      <c r="T788" s="155"/>
      <c r="U788" s="155"/>
      <c r="V788" s="155"/>
      <c r="W788" s="155"/>
      <c r="X788" s="155">
        <v>1</v>
      </c>
      <c r="Y788" s="155"/>
      <c r="Z788" s="155"/>
      <c r="AA788" s="155"/>
      <c r="AB788" s="155"/>
      <c r="AC788" s="155"/>
      <c r="AD788" s="155"/>
      <c r="AE788" s="155"/>
      <c r="AF788" s="155"/>
      <c r="AG788" s="155"/>
      <c r="AH788" s="155"/>
      <c r="AI788" s="155"/>
      <c r="AJ788" s="155"/>
      <c r="AK788" s="155"/>
      <c r="AL788" s="155"/>
      <c r="AM788" s="155">
        <v>1</v>
      </c>
      <c r="AN788" s="155">
        <v>1</v>
      </c>
      <c r="AO788" s="155"/>
      <c r="AP788" s="155">
        <v>1</v>
      </c>
      <c r="AQ788" s="155"/>
      <c r="AR788" s="48">
        <v>1</v>
      </c>
      <c r="AS788" s="23"/>
      <c r="AT788" s="23"/>
    </row>
    <row r="789" spans="1:46" s="12" customFormat="1" ht="21" customHeight="1">
      <c r="A789" s="18">
        <v>787</v>
      </c>
      <c r="B789" s="19">
        <v>3191100049260</v>
      </c>
      <c r="C789" s="20" t="s">
        <v>50</v>
      </c>
      <c r="D789" s="20" t="s">
        <v>987</v>
      </c>
      <c r="E789" s="20" t="s">
        <v>988</v>
      </c>
      <c r="F789" s="21">
        <v>1</v>
      </c>
      <c r="G789" s="21"/>
      <c r="H789" s="24">
        <v>7</v>
      </c>
      <c r="I789" s="20" t="s">
        <v>923</v>
      </c>
      <c r="J789" s="21" t="s">
        <v>660</v>
      </c>
      <c r="K789" s="21">
        <v>1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155"/>
      <c r="R789" s="155"/>
      <c r="S789" s="155">
        <v>1</v>
      </c>
      <c r="T789" s="155"/>
      <c r="U789" s="155"/>
      <c r="V789" s="155"/>
      <c r="W789" s="155">
        <v>1</v>
      </c>
      <c r="X789" s="155"/>
      <c r="Y789" s="155"/>
      <c r="Z789" s="155"/>
      <c r="AA789" s="155"/>
      <c r="AB789" s="155"/>
      <c r="AC789" s="155"/>
      <c r="AD789" s="155"/>
      <c r="AE789" s="155"/>
      <c r="AF789" s="155"/>
      <c r="AG789" s="155"/>
      <c r="AH789" s="155"/>
      <c r="AI789" s="155"/>
      <c r="AJ789" s="155">
        <v>1</v>
      </c>
      <c r="AK789" s="155"/>
      <c r="AL789" s="155"/>
      <c r="AM789" s="155">
        <v>1</v>
      </c>
      <c r="AN789" s="155">
        <v>1</v>
      </c>
      <c r="AO789" s="155"/>
      <c r="AP789" s="155">
        <v>1</v>
      </c>
      <c r="AQ789" s="155"/>
      <c r="AR789" s="48">
        <v>1</v>
      </c>
      <c r="AS789" s="23"/>
      <c r="AT789" s="23"/>
    </row>
    <row r="790" spans="1:46" s="12" customFormat="1" ht="21" customHeight="1">
      <c r="A790" s="18">
        <v>788</v>
      </c>
      <c r="B790" s="19">
        <v>3191100020181</v>
      </c>
      <c r="C790" s="20" t="s">
        <v>50</v>
      </c>
      <c r="D790" s="20" t="s">
        <v>989</v>
      </c>
      <c r="E790" s="20" t="s">
        <v>990</v>
      </c>
      <c r="F790" s="21">
        <v>1</v>
      </c>
      <c r="G790" s="21"/>
      <c r="H790" s="24">
        <v>9</v>
      </c>
      <c r="I790" s="20" t="s">
        <v>923</v>
      </c>
      <c r="J790" s="21" t="s">
        <v>660</v>
      </c>
      <c r="K790" s="21">
        <v>0</v>
      </c>
      <c r="L790" s="21">
        <v>0</v>
      </c>
      <c r="M790" s="21">
        <v>1</v>
      </c>
      <c r="N790" s="21">
        <v>0</v>
      </c>
      <c r="O790" s="21">
        <v>0</v>
      </c>
      <c r="P790" s="21">
        <v>0</v>
      </c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  <c r="AA790" s="155"/>
      <c r="AB790" s="155"/>
      <c r="AC790" s="155"/>
      <c r="AD790" s="155"/>
      <c r="AE790" s="155"/>
      <c r="AF790" s="155"/>
      <c r="AG790" s="155"/>
      <c r="AH790" s="155"/>
      <c r="AI790" s="155"/>
      <c r="AJ790" s="155">
        <v>1</v>
      </c>
      <c r="AK790" s="155"/>
      <c r="AL790" s="155"/>
      <c r="AM790" s="155">
        <v>1</v>
      </c>
      <c r="AN790" s="155">
        <v>1</v>
      </c>
      <c r="AO790" s="155"/>
      <c r="AP790" s="155">
        <v>1</v>
      </c>
      <c r="AQ790" s="155"/>
      <c r="AR790" s="48">
        <v>1</v>
      </c>
      <c r="AS790" s="23"/>
      <c r="AT790" s="23"/>
    </row>
    <row r="791" spans="1:46" s="12" customFormat="1" ht="21" customHeight="1">
      <c r="A791" s="18">
        <v>789</v>
      </c>
      <c r="B791" s="19">
        <v>3191100020067</v>
      </c>
      <c r="C791" s="20" t="s">
        <v>50</v>
      </c>
      <c r="D791" s="20" t="s">
        <v>991</v>
      </c>
      <c r="E791" s="20" t="s">
        <v>992</v>
      </c>
      <c r="F791" s="21">
        <v>1</v>
      </c>
      <c r="G791" s="21"/>
      <c r="H791" s="24">
        <v>9</v>
      </c>
      <c r="I791" s="20" t="s">
        <v>923</v>
      </c>
      <c r="J791" s="21" t="s">
        <v>660</v>
      </c>
      <c r="K791" s="21">
        <v>0</v>
      </c>
      <c r="L791" s="21">
        <v>0</v>
      </c>
      <c r="M791" s="21">
        <v>1</v>
      </c>
      <c r="N791" s="21">
        <v>0</v>
      </c>
      <c r="O791" s="21">
        <v>0</v>
      </c>
      <c r="P791" s="21">
        <v>0</v>
      </c>
      <c r="Q791" s="155"/>
      <c r="R791" s="155">
        <v>1</v>
      </c>
      <c r="S791" s="155">
        <v>1</v>
      </c>
      <c r="T791" s="155"/>
      <c r="U791" s="155"/>
      <c r="V791" s="155"/>
      <c r="W791" s="155">
        <v>1</v>
      </c>
      <c r="X791" s="155"/>
      <c r="Y791" s="155"/>
      <c r="Z791" s="155"/>
      <c r="AA791" s="155"/>
      <c r="AB791" s="155"/>
      <c r="AC791" s="155"/>
      <c r="AD791" s="155"/>
      <c r="AE791" s="155"/>
      <c r="AF791" s="155"/>
      <c r="AG791" s="155"/>
      <c r="AH791" s="155"/>
      <c r="AI791" s="155"/>
      <c r="AJ791" s="155">
        <v>1</v>
      </c>
      <c r="AK791" s="155"/>
      <c r="AL791" s="155"/>
      <c r="AM791" s="155">
        <v>1</v>
      </c>
      <c r="AN791" s="155">
        <v>1</v>
      </c>
      <c r="AO791" s="155"/>
      <c r="AP791" s="155">
        <v>1</v>
      </c>
      <c r="AQ791" s="155"/>
      <c r="AR791" s="48">
        <v>1</v>
      </c>
      <c r="AS791" s="23"/>
      <c r="AT791" s="23"/>
    </row>
    <row r="792" spans="1:46" s="12" customFormat="1" ht="21" customHeight="1">
      <c r="A792" s="18">
        <v>790</v>
      </c>
      <c r="B792" s="19">
        <v>3191100459492</v>
      </c>
      <c r="C792" s="20" t="s">
        <v>64</v>
      </c>
      <c r="D792" s="20" t="s">
        <v>836</v>
      </c>
      <c r="E792" s="20" t="s">
        <v>993</v>
      </c>
      <c r="F792" s="21">
        <v>2</v>
      </c>
      <c r="G792" s="21"/>
      <c r="H792" s="24">
        <v>15</v>
      </c>
      <c r="I792" s="20" t="s">
        <v>923</v>
      </c>
      <c r="J792" s="21" t="s">
        <v>660</v>
      </c>
      <c r="K792" s="21">
        <v>0</v>
      </c>
      <c r="L792" s="21">
        <v>0</v>
      </c>
      <c r="M792" s="21">
        <v>1</v>
      </c>
      <c r="N792" s="21">
        <v>0</v>
      </c>
      <c r="O792" s="21">
        <v>0</v>
      </c>
      <c r="P792" s="21">
        <v>0</v>
      </c>
      <c r="Q792" s="155"/>
      <c r="R792" s="155"/>
      <c r="S792" s="155"/>
      <c r="T792" s="155">
        <v>1</v>
      </c>
      <c r="U792" s="155"/>
      <c r="V792" s="155"/>
      <c r="W792" s="155"/>
      <c r="X792" s="155"/>
      <c r="Y792" s="155"/>
      <c r="Z792" s="155"/>
      <c r="AA792" s="155"/>
      <c r="AB792" s="155"/>
      <c r="AC792" s="155"/>
      <c r="AD792" s="155"/>
      <c r="AE792" s="155"/>
      <c r="AF792" s="155"/>
      <c r="AG792" s="155"/>
      <c r="AH792" s="155"/>
      <c r="AI792" s="155"/>
      <c r="AJ792" s="155">
        <v>1</v>
      </c>
      <c r="AK792" s="155"/>
      <c r="AL792" s="155"/>
      <c r="AM792" s="155">
        <v>1</v>
      </c>
      <c r="AN792" s="155">
        <v>1</v>
      </c>
      <c r="AO792" s="155"/>
      <c r="AP792" s="155">
        <v>1</v>
      </c>
      <c r="AQ792" s="155"/>
      <c r="AR792" s="48"/>
      <c r="AS792" s="23"/>
      <c r="AT792" s="23"/>
    </row>
    <row r="793" spans="1:46" s="12" customFormat="1" ht="21" customHeight="1">
      <c r="A793" s="18">
        <v>791</v>
      </c>
      <c r="B793" s="19">
        <v>5191100010904</v>
      </c>
      <c r="C793" s="20" t="s">
        <v>50</v>
      </c>
      <c r="D793" s="20" t="s">
        <v>994</v>
      </c>
      <c r="E793" s="20" t="s">
        <v>995</v>
      </c>
      <c r="F793" s="21">
        <v>1</v>
      </c>
      <c r="G793" s="21"/>
      <c r="H793" s="24">
        <v>2</v>
      </c>
      <c r="I793" s="20" t="s">
        <v>923</v>
      </c>
      <c r="J793" s="21" t="s">
        <v>660</v>
      </c>
      <c r="K793" s="21">
        <v>0</v>
      </c>
      <c r="L793" s="21">
        <v>1</v>
      </c>
      <c r="M793" s="21">
        <v>0</v>
      </c>
      <c r="N793" s="21">
        <v>0</v>
      </c>
      <c r="O793" s="21">
        <v>0</v>
      </c>
      <c r="P793" s="21">
        <v>0</v>
      </c>
      <c r="Q793" s="155"/>
      <c r="R793" s="155"/>
      <c r="S793" s="155"/>
      <c r="T793" s="155"/>
      <c r="U793" s="155"/>
      <c r="V793" s="155"/>
      <c r="W793" s="155"/>
      <c r="X793" s="155">
        <v>1</v>
      </c>
      <c r="Y793" s="155"/>
      <c r="Z793" s="155"/>
      <c r="AA793" s="155">
        <v>1</v>
      </c>
      <c r="AB793" s="155"/>
      <c r="AC793" s="155"/>
      <c r="AD793" s="155"/>
      <c r="AE793" s="155"/>
      <c r="AF793" s="155"/>
      <c r="AG793" s="155"/>
      <c r="AH793" s="155">
        <v>1</v>
      </c>
      <c r="AI793" s="155"/>
      <c r="AJ793" s="155"/>
      <c r="AK793" s="155"/>
      <c r="AL793" s="155"/>
      <c r="AM793" s="155">
        <v>1</v>
      </c>
      <c r="AN793" s="155">
        <v>1</v>
      </c>
      <c r="AO793" s="155"/>
      <c r="AP793" s="155">
        <v>1</v>
      </c>
      <c r="AQ793" s="155"/>
      <c r="AR793" s="48">
        <v>1</v>
      </c>
      <c r="AS793" s="23"/>
      <c r="AT793" s="23"/>
    </row>
    <row r="794" spans="1:46" s="12" customFormat="1" ht="21" customHeight="1">
      <c r="A794" s="18">
        <v>792</v>
      </c>
      <c r="B794" s="19">
        <v>1191100076376</v>
      </c>
      <c r="C794" s="20" t="s">
        <v>71</v>
      </c>
      <c r="D794" s="20" t="s">
        <v>157</v>
      </c>
      <c r="E794" s="20" t="s">
        <v>996</v>
      </c>
      <c r="F794" s="21">
        <v>1</v>
      </c>
      <c r="G794" s="21"/>
      <c r="H794" s="24">
        <v>13</v>
      </c>
      <c r="I794" s="20" t="s">
        <v>923</v>
      </c>
      <c r="J794" s="21" t="s">
        <v>660</v>
      </c>
      <c r="K794" s="21">
        <v>0</v>
      </c>
      <c r="L794" s="21">
        <v>0</v>
      </c>
      <c r="M794" s="21">
        <v>0</v>
      </c>
      <c r="N794" s="21">
        <v>0</v>
      </c>
      <c r="O794" s="21">
        <v>1</v>
      </c>
      <c r="P794" s="21">
        <v>0</v>
      </c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  <c r="AA794" s="155"/>
      <c r="AB794" s="155"/>
      <c r="AC794" s="155"/>
      <c r="AD794" s="155"/>
      <c r="AE794" s="155"/>
      <c r="AF794" s="155"/>
      <c r="AG794" s="155"/>
      <c r="AH794" s="155"/>
      <c r="AI794" s="155"/>
      <c r="AJ794" s="155">
        <v>1</v>
      </c>
      <c r="AK794" s="155"/>
      <c r="AL794" s="155"/>
      <c r="AM794" s="155">
        <v>1</v>
      </c>
      <c r="AN794" s="155">
        <v>1</v>
      </c>
      <c r="AO794" s="155"/>
      <c r="AP794" s="155">
        <v>1</v>
      </c>
      <c r="AQ794" s="155"/>
      <c r="AR794" s="48">
        <v>1</v>
      </c>
      <c r="AS794" s="23"/>
      <c r="AT794" s="23"/>
    </row>
    <row r="795" spans="1:46" s="12" customFormat="1" ht="21" customHeight="1">
      <c r="A795" s="18">
        <v>793</v>
      </c>
      <c r="B795" s="19">
        <v>3620501020313</v>
      </c>
      <c r="C795" s="20" t="s">
        <v>50</v>
      </c>
      <c r="D795" s="20" t="s">
        <v>230</v>
      </c>
      <c r="E795" s="20" t="s">
        <v>997</v>
      </c>
      <c r="F795" s="21">
        <v>1</v>
      </c>
      <c r="G795" s="21"/>
      <c r="H795" s="24">
        <v>15</v>
      </c>
      <c r="I795" s="20" t="s">
        <v>923</v>
      </c>
      <c r="J795" s="21" t="s">
        <v>660</v>
      </c>
      <c r="K795" s="21">
        <v>0</v>
      </c>
      <c r="L795" s="21">
        <v>0</v>
      </c>
      <c r="M795" s="21">
        <v>1</v>
      </c>
      <c r="N795" s="21">
        <v>0</v>
      </c>
      <c r="O795" s="21">
        <v>0</v>
      </c>
      <c r="P795" s="21">
        <v>0</v>
      </c>
      <c r="Q795" s="155"/>
      <c r="R795" s="155"/>
      <c r="S795" s="155"/>
      <c r="T795" s="155">
        <v>1</v>
      </c>
      <c r="U795" s="155"/>
      <c r="V795" s="155"/>
      <c r="W795" s="155"/>
      <c r="X795" s="155"/>
      <c r="Y795" s="155"/>
      <c r="Z795" s="155"/>
      <c r="AA795" s="155"/>
      <c r="AB795" s="155"/>
      <c r="AC795" s="155"/>
      <c r="AD795" s="155"/>
      <c r="AE795" s="155"/>
      <c r="AF795" s="155"/>
      <c r="AG795" s="155"/>
      <c r="AH795" s="155"/>
      <c r="AI795" s="155"/>
      <c r="AJ795" s="155">
        <v>1</v>
      </c>
      <c r="AK795" s="155"/>
      <c r="AL795" s="155"/>
      <c r="AM795" s="155">
        <v>1</v>
      </c>
      <c r="AN795" s="155">
        <v>1</v>
      </c>
      <c r="AO795" s="155"/>
      <c r="AP795" s="155">
        <v>1</v>
      </c>
      <c r="AQ795" s="155"/>
      <c r="AR795" s="48"/>
      <c r="AS795" s="23"/>
      <c r="AT795" s="23"/>
    </row>
    <row r="796" spans="1:46" s="12" customFormat="1" ht="21" customHeight="1">
      <c r="A796" s="18">
        <v>794</v>
      </c>
      <c r="B796" s="19">
        <v>4191100002563</v>
      </c>
      <c r="C796" s="20" t="s">
        <v>50</v>
      </c>
      <c r="D796" s="20" t="s">
        <v>998</v>
      </c>
      <c r="E796" s="20" t="s">
        <v>999</v>
      </c>
      <c r="F796" s="21">
        <v>1</v>
      </c>
      <c r="G796" s="21"/>
      <c r="H796" s="24">
        <v>13</v>
      </c>
      <c r="I796" s="20" t="s">
        <v>923</v>
      </c>
      <c r="J796" s="21" t="s">
        <v>660</v>
      </c>
      <c r="K796" s="21">
        <v>1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  <c r="AA796" s="155"/>
      <c r="AB796" s="155"/>
      <c r="AC796" s="155"/>
      <c r="AD796" s="155"/>
      <c r="AE796" s="155"/>
      <c r="AF796" s="155"/>
      <c r="AG796" s="155"/>
      <c r="AH796" s="155"/>
      <c r="AI796" s="155"/>
      <c r="AJ796" s="155">
        <v>1</v>
      </c>
      <c r="AK796" s="155"/>
      <c r="AL796" s="155"/>
      <c r="AM796" s="155">
        <v>1</v>
      </c>
      <c r="AN796" s="155">
        <v>1</v>
      </c>
      <c r="AO796" s="155"/>
      <c r="AP796" s="155">
        <v>1</v>
      </c>
      <c r="AQ796" s="155"/>
      <c r="AR796" s="48"/>
      <c r="AS796" s="23"/>
      <c r="AT796" s="23"/>
    </row>
    <row r="797" spans="1:46" s="12" customFormat="1" ht="21" customHeight="1">
      <c r="A797" s="18">
        <v>795</v>
      </c>
      <c r="B797" s="19">
        <v>3300400110646</v>
      </c>
      <c r="C797" s="20" t="s">
        <v>50</v>
      </c>
      <c r="D797" s="20" t="s">
        <v>1000</v>
      </c>
      <c r="E797" s="20" t="s">
        <v>966</v>
      </c>
      <c r="F797" s="21">
        <v>1</v>
      </c>
      <c r="G797" s="21"/>
      <c r="H797" s="24">
        <v>9</v>
      </c>
      <c r="I797" s="20" t="s">
        <v>923</v>
      </c>
      <c r="J797" s="21" t="s">
        <v>660</v>
      </c>
      <c r="K797" s="21">
        <v>0</v>
      </c>
      <c r="L797" s="21">
        <v>0</v>
      </c>
      <c r="M797" s="21">
        <v>1</v>
      </c>
      <c r="N797" s="21">
        <v>0</v>
      </c>
      <c r="O797" s="21">
        <v>0</v>
      </c>
      <c r="P797" s="21">
        <v>0</v>
      </c>
      <c r="Q797" s="155"/>
      <c r="R797" s="155"/>
      <c r="S797" s="155"/>
      <c r="T797" s="155"/>
      <c r="U797" s="155"/>
      <c r="V797" s="155"/>
      <c r="W797" s="155">
        <v>1</v>
      </c>
      <c r="X797" s="155"/>
      <c r="Y797" s="155"/>
      <c r="Z797" s="155"/>
      <c r="AA797" s="155"/>
      <c r="AB797" s="155"/>
      <c r="AC797" s="155"/>
      <c r="AD797" s="155"/>
      <c r="AE797" s="155"/>
      <c r="AF797" s="155"/>
      <c r="AG797" s="155">
        <v>1</v>
      </c>
      <c r="AH797" s="155"/>
      <c r="AI797" s="155"/>
      <c r="AJ797" s="155"/>
      <c r="AK797" s="155"/>
      <c r="AL797" s="155"/>
      <c r="AM797" s="155">
        <v>1</v>
      </c>
      <c r="AN797" s="155">
        <v>1</v>
      </c>
      <c r="AO797" s="155"/>
      <c r="AP797" s="155">
        <v>1</v>
      </c>
      <c r="AQ797" s="155"/>
      <c r="AR797" s="48">
        <v>1</v>
      </c>
      <c r="AS797" s="23"/>
      <c r="AT797" s="23"/>
    </row>
    <row r="798" spans="1:46" s="12" customFormat="1" ht="21" customHeight="1">
      <c r="A798" s="18">
        <v>796</v>
      </c>
      <c r="B798" s="57">
        <v>3191100048077</v>
      </c>
      <c r="C798" s="58" t="s">
        <v>50</v>
      </c>
      <c r="D798" s="58" t="s">
        <v>1001</v>
      </c>
      <c r="E798" s="58" t="s">
        <v>1002</v>
      </c>
      <c r="F798" s="21">
        <v>1</v>
      </c>
      <c r="G798" s="21"/>
      <c r="H798" s="24">
        <v>7</v>
      </c>
      <c r="I798" s="20" t="s">
        <v>923</v>
      </c>
      <c r="J798" s="21" t="s">
        <v>660</v>
      </c>
      <c r="K798" s="21">
        <v>0</v>
      </c>
      <c r="L798" s="21">
        <v>0</v>
      </c>
      <c r="M798" s="21">
        <v>0</v>
      </c>
      <c r="N798" s="21">
        <v>0</v>
      </c>
      <c r="O798" s="21">
        <v>1</v>
      </c>
      <c r="P798" s="21">
        <v>0</v>
      </c>
      <c r="Q798" s="155"/>
      <c r="R798" s="155"/>
      <c r="S798" s="155"/>
      <c r="T798" s="155"/>
      <c r="U798" s="155"/>
      <c r="V798" s="155"/>
      <c r="W798" s="155">
        <v>1</v>
      </c>
      <c r="X798" s="155"/>
      <c r="Y798" s="155"/>
      <c r="Z798" s="155"/>
      <c r="AA798" s="155">
        <v>1</v>
      </c>
      <c r="AB798" s="155"/>
      <c r="AC798" s="155">
        <v>1</v>
      </c>
      <c r="AD798" s="155"/>
      <c r="AE798" s="155"/>
      <c r="AF798" s="155"/>
      <c r="AG798" s="155"/>
      <c r="AH798" s="155"/>
      <c r="AI798" s="155"/>
      <c r="AJ798" s="155"/>
      <c r="AK798" s="155"/>
      <c r="AL798" s="155"/>
      <c r="AM798" s="155">
        <v>1</v>
      </c>
      <c r="AN798" s="155">
        <v>1</v>
      </c>
      <c r="AO798" s="155"/>
      <c r="AP798" s="155">
        <v>1</v>
      </c>
      <c r="AQ798" s="155"/>
      <c r="AR798" s="48"/>
      <c r="AS798" s="23"/>
      <c r="AT798" s="60" t="s">
        <v>1353</v>
      </c>
    </row>
    <row r="799" spans="1:46" s="12" customFormat="1" ht="21" customHeight="1">
      <c r="A799" s="18">
        <v>797</v>
      </c>
      <c r="B799" s="19">
        <v>5220400006951</v>
      </c>
      <c r="C799" s="20" t="s">
        <v>55</v>
      </c>
      <c r="D799" s="20" t="s">
        <v>1003</v>
      </c>
      <c r="E799" s="20" t="s">
        <v>1004</v>
      </c>
      <c r="F799" s="21">
        <v>2</v>
      </c>
      <c r="G799" s="21"/>
      <c r="H799" s="24">
        <v>12</v>
      </c>
      <c r="I799" s="20" t="s">
        <v>923</v>
      </c>
      <c r="J799" s="21" t="s">
        <v>660</v>
      </c>
      <c r="K799" s="21">
        <v>0</v>
      </c>
      <c r="L799" s="21">
        <v>1</v>
      </c>
      <c r="M799" s="21">
        <v>0</v>
      </c>
      <c r="N799" s="21">
        <v>0</v>
      </c>
      <c r="O799" s="21">
        <v>0</v>
      </c>
      <c r="P799" s="21">
        <v>0</v>
      </c>
      <c r="Q799" s="155"/>
      <c r="R799" s="155"/>
      <c r="S799" s="155"/>
      <c r="T799" s="155"/>
      <c r="U799" s="155"/>
      <c r="V799" s="155"/>
      <c r="W799" s="155">
        <v>1</v>
      </c>
      <c r="X799" s="155"/>
      <c r="Y799" s="155"/>
      <c r="Z799" s="155"/>
      <c r="AA799" s="155"/>
      <c r="AB799" s="155"/>
      <c r="AC799" s="155"/>
      <c r="AD799" s="155"/>
      <c r="AE799" s="155"/>
      <c r="AF799" s="155"/>
      <c r="AG799" s="155"/>
      <c r="AH799" s="155"/>
      <c r="AI799" s="155"/>
      <c r="AJ799" s="155">
        <v>1</v>
      </c>
      <c r="AK799" s="155"/>
      <c r="AL799" s="155"/>
      <c r="AM799" s="155">
        <v>1</v>
      </c>
      <c r="AN799" s="155">
        <v>1</v>
      </c>
      <c r="AO799" s="155"/>
      <c r="AP799" s="155">
        <v>1</v>
      </c>
      <c r="AQ799" s="155"/>
      <c r="AR799" s="48"/>
      <c r="AS799" s="23"/>
      <c r="AT799" s="23"/>
    </row>
    <row r="800" spans="1:46" s="12" customFormat="1" ht="21" customHeight="1">
      <c r="A800" s="18">
        <v>798</v>
      </c>
      <c r="B800" s="19">
        <v>3191100392851</v>
      </c>
      <c r="C800" s="20" t="s">
        <v>50</v>
      </c>
      <c r="D800" s="20" t="s">
        <v>1005</v>
      </c>
      <c r="E800" s="20" t="s">
        <v>1006</v>
      </c>
      <c r="F800" s="21">
        <v>1</v>
      </c>
      <c r="G800" s="21"/>
      <c r="H800" s="24">
        <v>13</v>
      </c>
      <c r="I800" s="20" t="s">
        <v>923</v>
      </c>
      <c r="J800" s="21" t="s">
        <v>660</v>
      </c>
      <c r="K800" s="26"/>
      <c r="L800" s="26"/>
      <c r="M800" s="26"/>
      <c r="N800" s="26"/>
      <c r="O800" s="26"/>
      <c r="P800" s="26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  <c r="AA800" s="155"/>
      <c r="AB800" s="155"/>
      <c r="AC800" s="155"/>
      <c r="AD800" s="155"/>
      <c r="AE800" s="155"/>
      <c r="AF800" s="155"/>
      <c r="AG800" s="155"/>
      <c r="AH800" s="155"/>
      <c r="AI800" s="155"/>
      <c r="AJ800" s="155">
        <v>1</v>
      </c>
      <c r="AK800" s="155"/>
      <c r="AL800" s="155"/>
      <c r="AM800" s="155">
        <v>1</v>
      </c>
      <c r="AN800" s="155">
        <v>1</v>
      </c>
      <c r="AO800" s="155"/>
      <c r="AP800" s="155">
        <v>1</v>
      </c>
      <c r="AQ800" s="155"/>
      <c r="AR800" s="48">
        <v>1</v>
      </c>
      <c r="AS800" s="23"/>
      <c r="AT800" s="23"/>
    </row>
    <row r="801" spans="1:46" s="12" customFormat="1" ht="21" customHeight="1">
      <c r="A801" s="18">
        <v>799</v>
      </c>
      <c r="B801" s="19">
        <v>5190201024349</v>
      </c>
      <c r="C801" s="20" t="s">
        <v>50</v>
      </c>
      <c r="D801" s="20" t="s">
        <v>416</v>
      </c>
      <c r="E801" s="20" t="s">
        <v>1007</v>
      </c>
      <c r="F801" s="21">
        <v>1</v>
      </c>
      <c r="G801" s="21"/>
      <c r="H801" s="24">
        <v>9</v>
      </c>
      <c r="I801" s="20" t="s">
        <v>923</v>
      </c>
      <c r="J801" s="21" t="s">
        <v>660</v>
      </c>
      <c r="K801" s="21">
        <v>1</v>
      </c>
      <c r="L801" s="21">
        <v>0</v>
      </c>
      <c r="M801" s="21">
        <v>1</v>
      </c>
      <c r="N801" s="21">
        <v>0</v>
      </c>
      <c r="O801" s="21">
        <v>0</v>
      </c>
      <c r="P801" s="21">
        <v>0</v>
      </c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  <c r="AA801" s="155"/>
      <c r="AB801" s="155"/>
      <c r="AC801" s="155"/>
      <c r="AD801" s="155"/>
      <c r="AE801" s="155"/>
      <c r="AF801" s="155"/>
      <c r="AG801" s="155"/>
      <c r="AH801" s="155"/>
      <c r="AI801" s="155"/>
      <c r="AJ801" s="155"/>
      <c r="AK801" s="155"/>
      <c r="AL801" s="155"/>
      <c r="AM801" s="155">
        <v>1</v>
      </c>
      <c r="AN801" s="155">
        <v>1</v>
      </c>
      <c r="AO801" s="155"/>
      <c r="AP801" s="155">
        <v>1</v>
      </c>
      <c r="AQ801" s="155"/>
      <c r="AR801" s="48"/>
      <c r="AS801" s="23"/>
      <c r="AT801" s="23"/>
    </row>
    <row r="802" spans="1:46" s="12" customFormat="1" ht="21" customHeight="1">
      <c r="A802" s="18">
        <v>800</v>
      </c>
      <c r="B802" s="19">
        <v>1191200003397</v>
      </c>
      <c r="C802" s="20" t="s">
        <v>71</v>
      </c>
      <c r="D802" s="20" t="s">
        <v>416</v>
      </c>
      <c r="E802" s="20" t="s">
        <v>1008</v>
      </c>
      <c r="F802" s="21">
        <v>1</v>
      </c>
      <c r="G802" s="21"/>
      <c r="H802" s="22">
        <v>1</v>
      </c>
      <c r="I802" s="20" t="s">
        <v>923</v>
      </c>
      <c r="J802" s="21" t="s">
        <v>660</v>
      </c>
      <c r="K802" s="26">
        <v>0</v>
      </c>
      <c r="L802" s="26">
        <v>1</v>
      </c>
      <c r="M802" s="26">
        <v>0</v>
      </c>
      <c r="N802" s="26">
        <v>0</v>
      </c>
      <c r="O802" s="26">
        <v>0</v>
      </c>
      <c r="P802" s="26">
        <v>1</v>
      </c>
      <c r="Q802" s="155"/>
      <c r="R802" s="155"/>
      <c r="S802" s="155">
        <v>1</v>
      </c>
      <c r="T802" s="155"/>
      <c r="U802" s="155"/>
      <c r="V802" s="155"/>
      <c r="W802" s="155">
        <v>1</v>
      </c>
      <c r="X802" s="155"/>
      <c r="Y802" s="155"/>
      <c r="Z802" s="155"/>
      <c r="AA802" s="155"/>
      <c r="AB802" s="155"/>
      <c r="AC802" s="155"/>
      <c r="AD802" s="155"/>
      <c r="AE802" s="155"/>
      <c r="AF802" s="155"/>
      <c r="AG802" s="155"/>
      <c r="AH802" s="155"/>
      <c r="AI802" s="155">
        <v>1</v>
      </c>
      <c r="AJ802" s="155"/>
      <c r="AK802" s="155"/>
      <c r="AL802" s="155"/>
      <c r="AM802" s="155">
        <v>1</v>
      </c>
      <c r="AN802" s="155">
        <v>1</v>
      </c>
      <c r="AO802" s="155"/>
      <c r="AP802" s="155">
        <v>1</v>
      </c>
      <c r="AQ802" s="155"/>
      <c r="AR802" s="48">
        <v>1</v>
      </c>
      <c r="AS802" s="23"/>
      <c r="AT802" s="23"/>
    </row>
    <row r="803" spans="1:46" s="12" customFormat="1" ht="21" customHeight="1">
      <c r="A803" s="18">
        <v>801</v>
      </c>
      <c r="B803" s="19">
        <v>3300900012147</v>
      </c>
      <c r="C803" s="20" t="s">
        <v>50</v>
      </c>
      <c r="D803" s="20" t="s">
        <v>1009</v>
      </c>
      <c r="E803" s="20" t="s">
        <v>1010</v>
      </c>
      <c r="F803" s="21">
        <v>1</v>
      </c>
      <c r="G803" s="21"/>
      <c r="H803" s="24">
        <v>9</v>
      </c>
      <c r="I803" s="20" t="s">
        <v>923</v>
      </c>
      <c r="J803" s="21" t="s">
        <v>660</v>
      </c>
      <c r="K803" s="21">
        <v>0</v>
      </c>
      <c r="L803" s="21">
        <v>0</v>
      </c>
      <c r="M803" s="21">
        <v>1</v>
      </c>
      <c r="N803" s="21">
        <v>0</v>
      </c>
      <c r="O803" s="21">
        <v>0</v>
      </c>
      <c r="P803" s="21">
        <v>0</v>
      </c>
      <c r="Q803" s="155"/>
      <c r="R803" s="155"/>
      <c r="S803" s="155"/>
      <c r="T803" s="155">
        <v>1</v>
      </c>
      <c r="U803" s="155"/>
      <c r="V803" s="155"/>
      <c r="W803" s="155"/>
      <c r="X803" s="155"/>
      <c r="Y803" s="155"/>
      <c r="Z803" s="155"/>
      <c r="AA803" s="155"/>
      <c r="AB803" s="155"/>
      <c r="AC803" s="155"/>
      <c r="AD803" s="155"/>
      <c r="AE803" s="155"/>
      <c r="AF803" s="155"/>
      <c r="AG803" s="155"/>
      <c r="AH803" s="155"/>
      <c r="AI803" s="155"/>
      <c r="AJ803" s="155">
        <v>1</v>
      </c>
      <c r="AK803" s="155"/>
      <c r="AL803" s="155"/>
      <c r="AM803" s="155">
        <v>1</v>
      </c>
      <c r="AN803" s="155">
        <v>1</v>
      </c>
      <c r="AO803" s="155"/>
      <c r="AP803" s="155">
        <v>1</v>
      </c>
      <c r="AQ803" s="155"/>
      <c r="AR803" s="48"/>
      <c r="AS803" s="23"/>
      <c r="AT803" s="23"/>
    </row>
    <row r="804" spans="1:46" s="12" customFormat="1" ht="21" customHeight="1">
      <c r="A804" s="18">
        <v>802</v>
      </c>
      <c r="B804" s="19">
        <v>3160200357305</v>
      </c>
      <c r="C804" s="20" t="s">
        <v>50</v>
      </c>
      <c r="D804" s="20" t="s">
        <v>1011</v>
      </c>
      <c r="E804" s="20" t="s">
        <v>1012</v>
      </c>
      <c r="F804" s="21">
        <v>1</v>
      </c>
      <c r="G804" s="21"/>
      <c r="H804" s="24">
        <v>4</v>
      </c>
      <c r="I804" s="20" t="s">
        <v>923</v>
      </c>
      <c r="J804" s="21" t="s">
        <v>660</v>
      </c>
      <c r="K804" s="26">
        <v>0</v>
      </c>
      <c r="L804" s="26">
        <v>0</v>
      </c>
      <c r="M804" s="26">
        <v>1</v>
      </c>
      <c r="N804" s="26">
        <v>0</v>
      </c>
      <c r="O804" s="26">
        <v>0</v>
      </c>
      <c r="P804" s="26">
        <v>0</v>
      </c>
      <c r="Q804" s="155">
        <v>1</v>
      </c>
      <c r="R804" s="155"/>
      <c r="S804" s="155">
        <v>1</v>
      </c>
      <c r="T804" s="155"/>
      <c r="U804" s="155"/>
      <c r="V804" s="155"/>
      <c r="W804" s="155"/>
      <c r="X804" s="155"/>
      <c r="Y804" s="155"/>
      <c r="Z804" s="155"/>
      <c r="AA804" s="155"/>
      <c r="AB804" s="155"/>
      <c r="AC804" s="155"/>
      <c r="AD804" s="155"/>
      <c r="AE804" s="155"/>
      <c r="AF804" s="155"/>
      <c r="AG804" s="155"/>
      <c r="AH804" s="155"/>
      <c r="AI804" s="155"/>
      <c r="AJ804" s="155"/>
      <c r="AK804" s="155">
        <v>1</v>
      </c>
      <c r="AL804" s="155"/>
      <c r="AM804" s="155">
        <v>1</v>
      </c>
      <c r="AN804" s="155">
        <v>1</v>
      </c>
      <c r="AO804" s="155"/>
      <c r="AP804" s="155">
        <v>1</v>
      </c>
      <c r="AQ804" s="155"/>
      <c r="AR804" s="48"/>
      <c r="AS804" s="23"/>
      <c r="AT804" s="23"/>
    </row>
    <row r="805" spans="1:46" s="12" customFormat="1" ht="21" customHeight="1">
      <c r="A805" s="18">
        <v>803</v>
      </c>
      <c r="B805" s="19">
        <v>3191100397683</v>
      </c>
      <c r="C805" s="20" t="s">
        <v>50</v>
      </c>
      <c r="D805" s="20" t="s">
        <v>1011</v>
      </c>
      <c r="E805" s="20" t="s">
        <v>1013</v>
      </c>
      <c r="F805" s="21">
        <v>1</v>
      </c>
      <c r="G805" s="21"/>
      <c r="H805" s="24">
        <v>13</v>
      </c>
      <c r="I805" s="20" t="s">
        <v>923</v>
      </c>
      <c r="J805" s="21" t="s">
        <v>660</v>
      </c>
      <c r="K805" s="21">
        <v>0</v>
      </c>
      <c r="L805" s="21">
        <v>0</v>
      </c>
      <c r="M805" s="21">
        <v>1</v>
      </c>
      <c r="N805" s="21">
        <v>0</v>
      </c>
      <c r="O805" s="21">
        <v>0</v>
      </c>
      <c r="P805" s="21">
        <v>0</v>
      </c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  <c r="AA805" s="155"/>
      <c r="AB805" s="155"/>
      <c r="AC805" s="155"/>
      <c r="AD805" s="155"/>
      <c r="AE805" s="155"/>
      <c r="AF805" s="155"/>
      <c r="AG805" s="155"/>
      <c r="AH805" s="155"/>
      <c r="AI805" s="155"/>
      <c r="AJ805" s="155"/>
      <c r="AK805" s="155"/>
      <c r="AL805" s="155"/>
      <c r="AM805" s="155">
        <v>1</v>
      </c>
      <c r="AN805" s="155">
        <v>1</v>
      </c>
      <c r="AO805" s="155"/>
      <c r="AP805" s="155">
        <v>1</v>
      </c>
      <c r="AQ805" s="155"/>
      <c r="AR805" s="48"/>
      <c r="AS805" s="23"/>
      <c r="AT805" s="23"/>
    </row>
    <row r="806" spans="1:46" s="12" customFormat="1" ht="21" customHeight="1">
      <c r="A806" s="18">
        <v>804</v>
      </c>
      <c r="B806" s="19">
        <v>3160200357313</v>
      </c>
      <c r="C806" s="20" t="s">
        <v>55</v>
      </c>
      <c r="D806" s="20" t="s">
        <v>418</v>
      </c>
      <c r="E806" s="20" t="s">
        <v>1014</v>
      </c>
      <c r="F806" s="21">
        <v>2</v>
      </c>
      <c r="G806" s="21"/>
      <c r="H806" s="24">
        <v>4</v>
      </c>
      <c r="I806" s="20" t="s">
        <v>923</v>
      </c>
      <c r="J806" s="21" t="s">
        <v>660</v>
      </c>
      <c r="K806" s="26"/>
      <c r="L806" s="26"/>
      <c r="M806" s="26"/>
      <c r="N806" s="26"/>
      <c r="O806" s="26"/>
      <c r="P806" s="26"/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  <c r="AA806" s="155"/>
      <c r="AB806" s="155"/>
      <c r="AC806" s="155"/>
      <c r="AD806" s="155"/>
      <c r="AE806" s="155"/>
      <c r="AF806" s="155"/>
      <c r="AG806" s="155"/>
      <c r="AH806" s="155"/>
      <c r="AI806" s="155"/>
      <c r="AJ806" s="155">
        <v>1</v>
      </c>
      <c r="AK806" s="155"/>
      <c r="AL806" s="155"/>
      <c r="AM806" s="155">
        <v>1</v>
      </c>
      <c r="AN806" s="155">
        <v>1</v>
      </c>
      <c r="AO806" s="155"/>
      <c r="AP806" s="155">
        <v>1</v>
      </c>
      <c r="AQ806" s="155"/>
      <c r="AR806" s="48"/>
      <c r="AS806" s="23"/>
      <c r="AT806" s="23"/>
    </row>
    <row r="807" spans="1:46" s="12" customFormat="1" ht="21" customHeight="1">
      <c r="A807" s="18">
        <v>805</v>
      </c>
      <c r="B807" s="19">
        <v>3191100323892</v>
      </c>
      <c r="C807" s="20" t="s">
        <v>50</v>
      </c>
      <c r="D807" s="20" t="s">
        <v>1015</v>
      </c>
      <c r="E807" s="20" t="s">
        <v>1016</v>
      </c>
      <c r="F807" s="21">
        <v>1</v>
      </c>
      <c r="G807" s="21"/>
      <c r="H807" s="22">
        <v>1</v>
      </c>
      <c r="I807" s="20" t="s">
        <v>923</v>
      </c>
      <c r="J807" s="21" t="s">
        <v>660</v>
      </c>
      <c r="K807" s="21">
        <v>0</v>
      </c>
      <c r="L807" s="21">
        <v>0</v>
      </c>
      <c r="M807" s="21">
        <v>1</v>
      </c>
      <c r="N807" s="21">
        <v>0</v>
      </c>
      <c r="O807" s="21">
        <v>0</v>
      </c>
      <c r="P807" s="21">
        <v>0</v>
      </c>
      <c r="Q807" s="155"/>
      <c r="R807" s="155"/>
      <c r="S807" s="155"/>
      <c r="T807" s="155"/>
      <c r="U807" s="155"/>
      <c r="V807" s="155"/>
      <c r="W807" s="155"/>
      <c r="X807" s="155"/>
      <c r="Y807" s="155"/>
      <c r="Z807" s="155"/>
      <c r="AA807" s="155"/>
      <c r="AB807" s="155"/>
      <c r="AC807" s="155"/>
      <c r="AD807" s="155"/>
      <c r="AE807" s="155"/>
      <c r="AF807" s="155"/>
      <c r="AG807" s="155"/>
      <c r="AH807" s="155"/>
      <c r="AI807" s="155"/>
      <c r="AJ807" s="155">
        <v>1</v>
      </c>
      <c r="AK807" s="155"/>
      <c r="AL807" s="155"/>
      <c r="AM807" s="155">
        <v>1</v>
      </c>
      <c r="AN807" s="155">
        <v>1</v>
      </c>
      <c r="AO807" s="155"/>
      <c r="AP807" s="155">
        <v>1</v>
      </c>
      <c r="AQ807" s="155"/>
      <c r="AR807" s="48"/>
      <c r="AS807" s="23"/>
      <c r="AT807" s="23"/>
    </row>
    <row r="808" spans="1:46" s="12" customFormat="1" ht="21" customHeight="1">
      <c r="A808" s="18">
        <v>806</v>
      </c>
      <c r="B808" s="19">
        <v>3191100322128</v>
      </c>
      <c r="C808" s="20" t="s">
        <v>50</v>
      </c>
      <c r="D808" s="20" t="s">
        <v>425</v>
      </c>
      <c r="E808" s="20" t="s">
        <v>1017</v>
      </c>
      <c r="F808" s="21">
        <v>1</v>
      </c>
      <c r="G808" s="21"/>
      <c r="H808" s="22">
        <v>1</v>
      </c>
      <c r="I808" s="20" t="s">
        <v>923</v>
      </c>
      <c r="J808" s="21" t="s">
        <v>660</v>
      </c>
      <c r="K808" s="21">
        <v>0</v>
      </c>
      <c r="L808" s="21">
        <v>1</v>
      </c>
      <c r="M808" s="21">
        <v>0</v>
      </c>
      <c r="N808" s="21">
        <v>0</v>
      </c>
      <c r="O808" s="21">
        <v>0</v>
      </c>
      <c r="P808" s="21">
        <v>0</v>
      </c>
      <c r="Q808" s="155"/>
      <c r="R808" s="155"/>
      <c r="S808" s="155"/>
      <c r="T808" s="155"/>
      <c r="U808" s="155"/>
      <c r="V808" s="155"/>
      <c r="W808" s="155"/>
      <c r="X808" s="155">
        <v>1</v>
      </c>
      <c r="Y808" s="155"/>
      <c r="Z808" s="155"/>
      <c r="AA808" s="155"/>
      <c r="AB808" s="155"/>
      <c r="AC808" s="155"/>
      <c r="AD808" s="155"/>
      <c r="AE808" s="155"/>
      <c r="AF808" s="155"/>
      <c r="AG808" s="155"/>
      <c r="AH808" s="155"/>
      <c r="AI808" s="155"/>
      <c r="AJ808" s="155"/>
      <c r="AK808" s="155"/>
      <c r="AL808" s="155"/>
      <c r="AM808" s="155">
        <v>1</v>
      </c>
      <c r="AN808" s="155">
        <v>1</v>
      </c>
      <c r="AO808" s="155"/>
      <c r="AP808" s="155">
        <v>1</v>
      </c>
      <c r="AQ808" s="155"/>
      <c r="AR808" s="48">
        <v>1</v>
      </c>
      <c r="AS808" s="23"/>
      <c r="AT808" s="23"/>
    </row>
    <row r="809" spans="1:46" s="12" customFormat="1" ht="21" customHeight="1">
      <c r="A809" s="18">
        <v>807</v>
      </c>
      <c r="B809" s="19">
        <v>1191100089885</v>
      </c>
      <c r="C809" s="20" t="s">
        <v>50</v>
      </c>
      <c r="D809" s="20" t="s">
        <v>1018</v>
      </c>
      <c r="E809" s="20" t="s">
        <v>1019</v>
      </c>
      <c r="F809" s="21">
        <v>1</v>
      </c>
      <c r="G809" s="21"/>
      <c r="H809" s="24">
        <v>13</v>
      </c>
      <c r="I809" s="20" t="s">
        <v>923</v>
      </c>
      <c r="J809" s="21" t="s">
        <v>660</v>
      </c>
      <c r="K809" s="21">
        <v>0</v>
      </c>
      <c r="L809" s="21">
        <v>0</v>
      </c>
      <c r="M809" s="21">
        <v>1</v>
      </c>
      <c r="N809" s="21">
        <v>0</v>
      </c>
      <c r="O809" s="21">
        <v>0</v>
      </c>
      <c r="P809" s="21">
        <v>0</v>
      </c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  <c r="AA809" s="155"/>
      <c r="AB809" s="155"/>
      <c r="AC809" s="155"/>
      <c r="AD809" s="155"/>
      <c r="AE809" s="155"/>
      <c r="AF809" s="155"/>
      <c r="AG809" s="155">
        <v>1</v>
      </c>
      <c r="AH809" s="155"/>
      <c r="AI809" s="155"/>
      <c r="AJ809" s="155">
        <v>1</v>
      </c>
      <c r="AK809" s="155"/>
      <c r="AL809" s="155"/>
      <c r="AM809" s="155">
        <v>1</v>
      </c>
      <c r="AN809" s="155">
        <v>1</v>
      </c>
      <c r="AO809" s="155"/>
      <c r="AP809" s="155">
        <v>1</v>
      </c>
      <c r="AQ809" s="155"/>
      <c r="AR809" s="48">
        <v>1</v>
      </c>
      <c r="AS809" s="23"/>
      <c r="AT809" s="23"/>
    </row>
    <row r="810" spans="1:46" s="12" customFormat="1" ht="21" customHeight="1">
      <c r="A810" s="18">
        <v>808</v>
      </c>
      <c r="B810" s="19">
        <v>1191100005436</v>
      </c>
      <c r="C810" s="20" t="s">
        <v>71</v>
      </c>
      <c r="D810" s="20" t="s">
        <v>904</v>
      </c>
      <c r="E810" s="20" t="s">
        <v>1020</v>
      </c>
      <c r="F810" s="21">
        <v>1</v>
      </c>
      <c r="G810" s="21"/>
      <c r="H810" s="24">
        <v>13</v>
      </c>
      <c r="I810" s="20" t="s">
        <v>923</v>
      </c>
      <c r="J810" s="21" t="s">
        <v>660</v>
      </c>
      <c r="K810" s="21">
        <v>1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155"/>
      <c r="R810" s="155"/>
      <c r="S810" s="155"/>
      <c r="T810" s="155"/>
      <c r="U810" s="155"/>
      <c r="V810" s="155"/>
      <c r="W810" s="155">
        <v>1</v>
      </c>
      <c r="X810" s="155"/>
      <c r="Y810" s="155"/>
      <c r="Z810" s="155"/>
      <c r="AA810" s="155"/>
      <c r="AB810" s="155"/>
      <c r="AC810" s="155"/>
      <c r="AD810" s="155"/>
      <c r="AE810" s="155"/>
      <c r="AF810" s="155"/>
      <c r="AG810" s="155"/>
      <c r="AH810" s="155"/>
      <c r="AI810" s="155"/>
      <c r="AJ810" s="155">
        <v>1</v>
      </c>
      <c r="AK810" s="155"/>
      <c r="AL810" s="155"/>
      <c r="AM810" s="155">
        <v>1</v>
      </c>
      <c r="AN810" s="155">
        <v>1</v>
      </c>
      <c r="AO810" s="155"/>
      <c r="AP810" s="155">
        <v>1</v>
      </c>
      <c r="AQ810" s="155"/>
      <c r="AR810" s="48">
        <v>1</v>
      </c>
      <c r="AS810" s="23"/>
      <c r="AT810" s="23"/>
    </row>
    <row r="811" spans="1:46" s="12" customFormat="1" ht="21" customHeight="1">
      <c r="A811" s="18">
        <v>809</v>
      </c>
      <c r="B811" s="19">
        <v>3190200112272</v>
      </c>
      <c r="C811" s="20" t="s">
        <v>64</v>
      </c>
      <c r="D811" s="20" t="s">
        <v>693</v>
      </c>
      <c r="E811" s="20" t="s">
        <v>1021</v>
      </c>
      <c r="F811" s="21">
        <v>2</v>
      </c>
      <c r="G811" s="21"/>
      <c r="H811" s="24">
        <v>7</v>
      </c>
      <c r="I811" s="20" t="s">
        <v>923</v>
      </c>
      <c r="J811" s="21" t="s">
        <v>660</v>
      </c>
      <c r="K811" s="21">
        <v>0</v>
      </c>
      <c r="L811" s="21">
        <v>1</v>
      </c>
      <c r="M811" s="21">
        <v>0</v>
      </c>
      <c r="N811" s="21">
        <v>0</v>
      </c>
      <c r="O811" s="21">
        <v>1</v>
      </c>
      <c r="P811" s="21">
        <v>0</v>
      </c>
      <c r="Q811" s="155"/>
      <c r="R811" s="155"/>
      <c r="S811" s="155"/>
      <c r="T811" s="155"/>
      <c r="U811" s="155"/>
      <c r="V811" s="155"/>
      <c r="W811" s="155"/>
      <c r="X811" s="155"/>
      <c r="Y811" s="155"/>
      <c r="Z811" s="155"/>
      <c r="AA811" s="155"/>
      <c r="AB811" s="155"/>
      <c r="AC811" s="155"/>
      <c r="AD811" s="155"/>
      <c r="AE811" s="155"/>
      <c r="AF811" s="155"/>
      <c r="AG811" s="155"/>
      <c r="AH811" s="155"/>
      <c r="AI811" s="155"/>
      <c r="AJ811" s="155">
        <v>1</v>
      </c>
      <c r="AK811" s="155"/>
      <c r="AL811" s="155"/>
      <c r="AM811" s="155">
        <v>1</v>
      </c>
      <c r="AN811" s="155">
        <v>1</v>
      </c>
      <c r="AO811" s="155"/>
      <c r="AP811" s="155">
        <v>1</v>
      </c>
      <c r="AQ811" s="155"/>
      <c r="AR811" s="48">
        <v>1</v>
      </c>
      <c r="AS811" s="23"/>
      <c r="AT811" s="23"/>
    </row>
    <row r="812" spans="1:46" s="12" customFormat="1" ht="21" customHeight="1">
      <c r="A812" s="18">
        <v>810</v>
      </c>
      <c r="B812" s="19">
        <v>3191100458526</v>
      </c>
      <c r="C812" s="20" t="s">
        <v>64</v>
      </c>
      <c r="D812" s="20" t="s">
        <v>1022</v>
      </c>
      <c r="E812" s="20" t="s">
        <v>1023</v>
      </c>
      <c r="F812" s="21">
        <v>2</v>
      </c>
      <c r="G812" s="21"/>
      <c r="H812" s="24">
        <v>15</v>
      </c>
      <c r="I812" s="20" t="s">
        <v>923</v>
      </c>
      <c r="J812" s="21" t="s">
        <v>660</v>
      </c>
      <c r="K812" s="21">
        <v>0</v>
      </c>
      <c r="L812" s="21">
        <v>0</v>
      </c>
      <c r="M812" s="21">
        <v>1</v>
      </c>
      <c r="N812" s="21">
        <v>0</v>
      </c>
      <c r="O812" s="21">
        <v>0</v>
      </c>
      <c r="P812" s="21">
        <v>0</v>
      </c>
      <c r="Q812" s="155"/>
      <c r="R812" s="155"/>
      <c r="S812" s="155"/>
      <c r="T812" s="155">
        <v>1</v>
      </c>
      <c r="U812" s="155"/>
      <c r="V812" s="155"/>
      <c r="W812" s="155"/>
      <c r="X812" s="155"/>
      <c r="Y812" s="155"/>
      <c r="Z812" s="155"/>
      <c r="AA812" s="155"/>
      <c r="AB812" s="155"/>
      <c r="AC812" s="155"/>
      <c r="AD812" s="155"/>
      <c r="AE812" s="155"/>
      <c r="AF812" s="155"/>
      <c r="AG812" s="155"/>
      <c r="AH812" s="155"/>
      <c r="AI812" s="155"/>
      <c r="AJ812" s="155">
        <v>1</v>
      </c>
      <c r="AK812" s="155"/>
      <c r="AL812" s="155"/>
      <c r="AM812" s="155">
        <v>1</v>
      </c>
      <c r="AN812" s="155">
        <v>1</v>
      </c>
      <c r="AO812" s="155"/>
      <c r="AP812" s="155">
        <v>1</v>
      </c>
      <c r="AQ812" s="155"/>
      <c r="AR812" s="48"/>
      <c r="AS812" s="23"/>
      <c r="AT812" s="23"/>
    </row>
    <row r="813" spans="1:46" s="12" customFormat="1" ht="21" customHeight="1">
      <c r="A813" s="18">
        <v>811</v>
      </c>
      <c r="B813" s="19">
        <v>3191100057599</v>
      </c>
      <c r="C813" s="20" t="s">
        <v>64</v>
      </c>
      <c r="D813" s="20" t="s">
        <v>1024</v>
      </c>
      <c r="E813" s="20" t="s">
        <v>900</v>
      </c>
      <c r="F813" s="21">
        <v>2</v>
      </c>
      <c r="G813" s="21"/>
      <c r="H813" s="24">
        <v>12</v>
      </c>
      <c r="I813" s="20" t="s">
        <v>923</v>
      </c>
      <c r="J813" s="21" t="s">
        <v>660</v>
      </c>
      <c r="K813" s="21">
        <v>0</v>
      </c>
      <c r="L813" s="21">
        <v>0</v>
      </c>
      <c r="M813" s="21">
        <v>1</v>
      </c>
      <c r="N813" s="21">
        <v>0</v>
      </c>
      <c r="O813" s="21">
        <v>0</v>
      </c>
      <c r="P813" s="21">
        <v>0</v>
      </c>
      <c r="Q813" s="155"/>
      <c r="R813" s="155"/>
      <c r="S813" s="155"/>
      <c r="T813" s="155"/>
      <c r="U813" s="155"/>
      <c r="V813" s="155"/>
      <c r="W813" s="155">
        <v>1</v>
      </c>
      <c r="X813" s="155"/>
      <c r="Y813" s="155"/>
      <c r="Z813" s="155"/>
      <c r="AA813" s="155"/>
      <c r="AB813" s="155"/>
      <c r="AC813" s="155"/>
      <c r="AD813" s="155"/>
      <c r="AE813" s="155"/>
      <c r="AF813" s="155"/>
      <c r="AG813" s="155"/>
      <c r="AH813" s="155"/>
      <c r="AI813" s="155"/>
      <c r="AJ813" s="155">
        <v>1</v>
      </c>
      <c r="AK813" s="155"/>
      <c r="AL813" s="155"/>
      <c r="AM813" s="155">
        <v>1</v>
      </c>
      <c r="AN813" s="155">
        <v>1</v>
      </c>
      <c r="AO813" s="155"/>
      <c r="AP813" s="155">
        <v>1</v>
      </c>
      <c r="AQ813" s="155"/>
      <c r="AR813" s="48"/>
      <c r="AS813" s="23"/>
      <c r="AT813" s="23"/>
    </row>
    <row r="814" spans="1:46" s="12" customFormat="1" ht="21" customHeight="1">
      <c r="A814" s="18">
        <v>812</v>
      </c>
      <c r="B814" s="19">
        <v>3191100020831</v>
      </c>
      <c r="C814" s="20" t="s">
        <v>50</v>
      </c>
      <c r="D814" s="20" t="s">
        <v>165</v>
      </c>
      <c r="E814" s="20" t="s">
        <v>376</v>
      </c>
      <c r="F814" s="21">
        <v>1</v>
      </c>
      <c r="G814" s="21"/>
      <c r="H814" s="24">
        <v>9</v>
      </c>
      <c r="I814" s="20" t="s">
        <v>923</v>
      </c>
      <c r="J814" s="21" t="s">
        <v>660</v>
      </c>
      <c r="K814" s="21">
        <v>0</v>
      </c>
      <c r="L814" s="21">
        <v>0</v>
      </c>
      <c r="M814" s="21">
        <v>0</v>
      </c>
      <c r="N814" s="21">
        <v>1</v>
      </c>
      <c r="O814" s="21">
        <v>0</v>
      </c>
      <c r="P814" s="21">
        <v>0</v>
      </c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  <c r="AA814" s="155"/>
      <c r="AB814" s="155"/>
      <c r="AC814" s="155"/>
      <c r="AD814" s="155"/>
      <c r="AE814" s="155"/>
      <c r="AF814" s="155"/>
      <c r="AG814" s="155"/>
      <c r="AH814" s="155"/>
      <c r="AI814" s="155"/>
      <c r="AJ814" s="155"/>
      <c r="AK814" s="155"/>
      <c r="AL814" s="155"/>
      <c r="AM814" s="155">
        <v>1</v>
      </c>
      <c r="AN814" s="155">
        <v>1</v>
      </c>
      <c r="AO814" s="155"/>
      <c r="AP814" s="155">
        <v>1</v>
      </c>
      <c r="AQ814" s="155"/>
      <c r="AR814" s="48">
        <v>1</v>
      </c>
      <c r="AS814" s="23"/>
      <c r="AT814" s="23"/>
    </row>
    <row r="815" spans="1:46" s="12" customFormat="1" ht="21" customHeight="1">
      <c r="A815" s="18">
        <v>813</v>
      </c>
      <c r="B815" s="19">
        <v>3401200476868</v>
      </c>
      <c r="C815" s="20" t="s">
        <v>50</v>
      </c>
      <c r="D815" s="20" t="s">
        <v>1025</v>
      </c>
      <c r="E815" s="20" t="s">
        <v>1026</v>
      </c>
      <c r="F815" s="21">
        <v>1</v>
      </c>
      <c r="G815" s="21"/>
      <c r="H815" s="24">
        <v>7</v>
      </c>
      <c r="I815" s="20" t="s">
        <v>923</v>
      </c>
      <c r="J815" s="21" t="s">
        <v>660</v>
      </c>
      <c r="K815" s="21">
        <v>0</v>
      </c>
      <c r="L815" s="21">
        <v>0</v>
      </c>
      <c r="M815" s="21">
        <v>1</v>
      </c>
      <c r="N815" s="21">
        <v>0</v>
      </c>
      <c r="O815" s="21">
        <v>0</v>
      </c>
      <c r="P815" s="21">
        <v>0</v>
      </c>
      <c r="Q815" s="155"/>
      <c r="R815" s="155"/>
      <c r="S815" s="155">
        <v>1</v>
      </c>
      <c r="T815" s="155"/>
      <c r="U815" s="155"/>
      <c r="V815" s="155"/>
      <c r="W815" s="155">
        <v>1</v>
      </c>
      <c r="X815" s="155"/>
      <c r="Y815" s="155"/>
      <c r="Z815" s="155"/>
      <c r="AA815" s="155"/>
      <c r="AB815" s="155"/>
      <c r="AC815" s="155"/>
      <c r="AD815" s="155"/>
      <c r="AE815" s="155"/>
      <c r="AF815" s="155"/>
      <c r="AG815" s="155"/>
      <c r="AH815" s="155"/>
      <c r="AI815" s="155"/>
      <c r="AJ815" s="155">
        <v>1</v>
      </c>
      <c r="AK815" s="155"/>
      <c r="AL815" s="155"/>
      <c r="AM815" s="155">
        <v>1</v>
      </c>
      <c r="AN815" s="155">
        <v>1</v>
      </c>
      <c r="AO815" s="155"/>
      <c r="AP815" s="155">
        <v>1</v>
      </c>
      <c r="AQ815" s="155"/>
      <c r="AR815" s="48"/>
      <c r="AS815" s="23"/>
      <c r="AT815" s="23"/>
    </row>
    <row r="816" spans="1:46" s="12" customFormat="1" ht="21" customHeight="1">
      <c r="A816" s="18">
        <v>814</v>
      </c>
      <c r="B816" s="19">
        <v>3460300443171</v>
      </c>
      <c r="C816" s="20" t="s">
        <v>50</v>
      </c>
      <c r="D816" s="20" t="s">
        <v>1027</v>
      </c>
      <c r="E816" s="20" t="s">
        <v>1028</v>
      </c>
      <c r="F816" s="21">
        <v>1</v>
      </c>
      <c r="G816" s="21"/>
      <c r="H816" s="22">
        <v>1</v>
      </c>
      <c r="I816" s="20" t="s">
        <v>923</v>
      </c>
      <c r="J816" s="21" t="s">
        <v>660</v>
      </c>
      <c r="K816" s="21">
        <v>0</v>
      </c>
      <c r="L816" s="21">
        <v>0</v>
      </c>
      <c r="M816" s="21">
        <v>1</v>
      </c>
      <c r="N816" s="21">
        <v>0</v>
      </c>
      <c r="O816" s="21">
        <v>0</v>
      </c>
      <c r="P816" s="21">
        <v>0</v>
      </c>
      <c r="Q816" s="155"/>
      <c r="R816" s="155"/>
      <c r="S816" s="155"/>
      <c r="T816" s="155"/>
      <c r="U816" s="155"/>
      <c r="V816" s="155"/>
      <c r="W816" s="155">
        <v>1</v>
      </c>
      <c r="X816" s="155"/>
      <c r="Y816" s="155"/>
      <c r="Z816" s="155"/>
      <c r="AA816" s="155"/>
      <c r="AB816" s="155"/>
      <c r="AC816" s="155"/>
      <c r="AD816" s="155"/>
      <c r="AE816" s="155"/>
      <c r="AF816" s="155"/>
      <c r="AG816" s="155"/>
      <c r="AH816" s="155"/>
      <c r="AI816" s="155"/>
      <c r="AJ816" s="155">
        <v>1</v>
      </c>
      <c r="AK816" s="155"/>
      <c r="AL816" s="155"/>
      <c r="AM816" s="155">
        <v>1</v>
      </c>
      <c r="AN816" s="155">
        <v>1</v>
      </c>
      <c r="AO816" s="155"/>
      <c r="AP816" s="155">
        <v>1</v>
      </c>
      <c r="AQ816" s="155"/>
      <c r="AR816" s="48"/>
      <c r="AS816" s="23"/>
      <c r="AT816" s="23"/>
    </row>
    <row r="817" spans="1:46" s="12" customFormat="1" ht="21" customHeight="1">
      <c r="A817" s="18">
        <v>815</v>
      </c>
      <c r="B817" s="19">
        <v>3191100022248</v>
      </c>
      <c r="C817" s="20" t="s">
        <v>50</v>
      </c>
      <c r="D817" s="20" t="s">
        <v>1029</v>
      </c>
      <c r="E817" s="20" t="s">
        <v>1030</v>
      </c>
      <c r="F817" s="21">
        <v>1</v>
      </c>
      <c r="G817" s="21"/>
      <c r="H817" s="24">
        <v>9</v>
      </c>
      <c r="I817" s="20" t="s">
        <v>923</v>
      </c>
      <c r="J817" s="21" t="s">
        <v>660</v>
      </c>
      <c r="K817" s="21">
        <v>0</v>
      </c>
      <c r="L817" s="21">
        <v>0</v>
      </c>
      <c r="M817" s="21">
        <v>1</v>
      </c>
      <c r="N817" s="21">
        <v>0</v>
      </c>
      <c r="O817" s="21">
        <v>0</v>
      </c>
      <c r="P817" s="21">
        <v>0</v>
      </c>
      <c r="Q817" s="155"/>
      <c r="R817" s="155"/>
      <c r="S817" s="155"/>
      <c r="T817" s="155"/>
      <c r="U817" s="155"/>
      <c r="V817" s="155"/>
      <c r="W817" s="155"/>
      <c r="X817" s="155"/>
      <c r="Y817" s="155"/>
      <c r="Z817" s="155"/>
      <c r="AA817" s="155"/>
      <c r="AB817" s="155"/>
      <c r="AC817" s="155"/>
      <c r="AD817" s="155"/>
      <c r="AE817" s="155"/>
      <c r="AF817" s="155"/>
      <c r="AG817" s="155"/>
      <c r="AH817" s="155"/>
      <c r="AI817" s="155"/>
      <c r="AJ817" s="155">
        <v>1</v>
      </c>
      <c r="AK817" s="155"/>
      <c r="AL817" s="155"/>
      <c r="AM817" s="155">
        <v>1</v>
      </c>
      <c r="AN817" s="155">
        <v>1</v>
      </c>
      <c r="AO817" s="155"/>
      <c r="AP817" s="155">
        <v>1</v>
      </c>
      <c r="AQ817" s="155"/>
      <c r="AR817" s="48">
        <v>1</v>
      </c>
      <c r="AS817" s="23"/>
      <c r="AT817" s="23"/>
    </row>
    <row r="818" spans="1:46" s="12" customFormat="1" ht="21" customHeight="1">
      <c r="A818" s="18">
        <v>816</v>
      </c>
      <c r="B818" s="19">
        <v>3190200555727</v>
      </c>
      <c r="C818" s="20" t="s">
        <v>50</v>
      </c>
      <c r="D818" s="20" t="s">
        <v>636</v>
      </c>
      <c r="E818" s="20" t="s">
        <v>1031</v>
      </c>
      <c r="F818" s="21">
        <v>1</v>
      </c>
      <c r="G818" s="21"/>
      <c r="H818" s="24">
        <v>14</v>
      </c>
      <c r="I818" s="20" t="s">
        <v>923</v>
      </c>
      <c r="J818" s="21" t="s">
        <v>660</v>
      </c>
      <c r="K818" s="21">
        <v>0</v>
      </c>
      <c r="L818" s="21">
        <v>0</v>
      </c>
      <c r="M818" s="21">
        <v>1</v>
      </c>
      <c r="N818" s="21">
        <v>0</v>
      </c>
      <c r="O818" s="21">
        <v>0</v>
      </c>
      <c r="P818" s="21">
        <v>0</v>
      </c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  <c r="AA818" s="155"/>
      <c r="AB818" s="155"/>
      <c r="AC818" s="155"/>
      <c r="AD818" s="155"/>
      <c r="AE818" s="155"/>
      <c r="AF818" s="155"/>
      <c r="AG818" s="155">
        <v>1</v>
      </c>
      <c r="AH818" s="155"/>
      <c r="AI818" s="155"/>
      <c r="AJ818" s="155"/>
      <c r="AK818" s="155"/>
      <c r="AL818" s="155"/>
      <c r="AM818" s="155">
        <v>1</v>
      </c>
      <c r="AN818" s="155">
        <v>1</v>
      </c>
      <c r="AO818" s="155"/>
      <c r="AP818" s="155">
        <v>1</v>
      </c>
      <c r="AQ818" s="155"/>
      <c r="AR818" s="48">
        <v>1</v>
      </c>
      <c r="AS818" s="23"/>
      <c r="AT818" s="23"/>
    </row>
    <row r="819" spans="1:46" s="12" customFormat="1" ht="21" customHeight="1">
      <c r="A819" s="18">
        <v>817</v>
      </c>
      <c r="B819" s="19">
        <v>1120300055720</v>
      </c>
      <c r="C819" s="20" t="s">
        <v>50</v>
      </c>
      <c r="D819" s="20" t="s">
        <v>1032</v>
      </c>
      <c r="E819" s="20" t="s">
        <v>1033</v>
      </c>
      <c r="F819" s="21">
        <v>1</v>
      </c>
      <c r="G819" s="21"/>
      <c r="H819" s="22">
        <v>1</v>
      </c>
      <c r="I819" s="20" t="s">
        <v>923</v>
      </c>
      <c r="J819" s="21" t="s">
        <v>660</v>
      </c>
      <c r="K819" s="21">
        <v>0</v>
      </c>
      <c r="L819" s="21">
        <v>0</v>
      </c>
      <c r="M819" s="21">
        <v>0</v>
      </c>
      <c r="N819" s="21">
        <v>0</v>
      </c>
      <c r="O819" s="21">
        <v>1</v>
      </c>
      <c r="P819" s="21">
        <v>0</v>
      </c>
      <c r="Q819" s="155"/>
      <c r="R819" s="155"/>
      <c r="S819" s="155"/>
      <c r="T819" s="155"/>
      <c r="U819" s="155"/>
      <c r="V819" s="155"/>
      <c r="W819" s="155"/>
      <c r="X819" s="155"/>
      <c r="Y819" s="155"/>
      <c r="Z819" s="155"/>
      <c r="AA819" s="155"/>
      <c r="AB819" s="155"/>
      <c r="AC819" s="155"/>
      <c r="AD819" s="155"/>
      <c r="AE819" s="155"/>
      <c r="AF819" s="155"/>
      <c r="AG819" s="155"/>
      <c r="AH819" s="155"/>
      <c r="AI819" s="155"/>
      <c r="AJ819" s="155"/>
      <c r="AK819" s="155"/>
      <c r="AL819" s="155"/>
      <c r="AM819" s="155">
        <v>1</v>
      </c>
      <c r="AN819" s="155">
        <v>1</v>
      </c>
      <c r="AO819" s="155"/>
      <c r="AP819" s="155">
        <v>1</v>
      </c>
      <c r="AQ819" s="155"/>
      <c r="AR819" s="48"/>
      <c r="AS819" s="23"/>
      <c r="AT819" s="23"/>
    </row>
    <row r="820" spans="1:46" s="12" customFormat="1" ht="21" customHeight="1">
      <c r="A820" s="18">
        <v>818</v>
      </c>
      <c r="B820" s="19">
        <v>3191100405261</v>
      </c>
      <c r="C820" s="20" t="s">
        <v>50</v>
      </c>
      <c r="D820" s="20" t="s">
        <v>283</v>
      </c>
      <c r="E820" s="20" t="s">
        <v>1034</v>
      </c>
      <c r="F820" s="21">
        <v>1</v>
      </c>
      <c r="G820" s="21"/>
      <c r="H820" s="24">
        <v>4</v>
      </c>
      <c r="I820" s="20" t="s">
        <v>923</v>
      </c>
      <c r="J820" s="21" t="s">
        <v>660</v>
      </c>
      <c r="K820" s="21">
        <v>0</v>
      </c>
      <c r="L820" s="21">
        <v>0</v>
      </c>
      <c r="M820" s="21">
        <v>1</v>
      </c>
      <c r="N820" s="21">
        <v>0</v>
      </c>
      <c r="O820" s="21">
        <v>0</v>
      </c>
      <c r="P820" s="21">
        <v>0</v>
      </c>
      <c r="Q820" s="155">
        <v>1</v>
      </c>
      <c r="R820" s="155"/>
      <c r="S820" s="155">
        <v>1</v>
      </c>
      <c r="T820" s="155"/>
      <c r="U820" s="155"/>
      <c r="V820" s="155"/>
      <c r="W820" s="155"/>
      <c r="X820" s="155"/>
      <c r="Y820" s="155"/>
      <c r="Z820" s="155"/>
      <c r="AA820" s="155"/>
      <c r="AB820" s="155"/>
      <c r="AC820" s="155"/>
      <c r="AD820" s="155"/>
      <c r="AE820" s="155"/>
      <c r="AF820" s="155"/>
      <c r="AG820" s="155"/>
      <c r="AH820" s="155"/>
      <c r="AI820" s="155"/>
      <c r="AJ820" s="155"/>
      <c r="AK820" s="155">
        <v>1</v>
      </c>
      <c r="AL820" s="155"/>
      <c r="AM820" s="155">
        <v>1</v>
      </c>
      <c r="AN820" s="155">
        <v>1</v>
      </c>
      <c r="AO820" s="155"/>
      <c r="AP820" s="155">
        <v>1</v>
      </c>
      <c r="AQ820" s="155"/>
      <c r="AR820" s="48"/>
      <c r="AS820" s="23"/>
      <c r="AT820" s="23"/>
    </row>
    <row r="821" spans="1:46" s="12" customFormat="1" ht="21" customHeight="1">
      <c r="A821" s="18">
        <v>819</v>
      </c>
      <c r="B821" s="19">
        <v>3191100048280</v>
      </c>
      <c r="C821" s="28" t="s">
        <v>50</v>
      </c>
      <c r="D821" s="28" t="s">
        <v>1325</v>
      </c>
      <c r="E821" s="28" t="s">
        <v>88</v>
      </c>
      <c r="F821" s="21">
        <v>1</v>
      </c>
      <c r="G821" s="21"/>
      <c r="H821" s="24">
        <v>7</v>
      </c>
      <c r="I821" s="28" t="s">
        <v>923</v>
      </c>
      <c r="J821" s="21" t="s">
        <v>660</v>
      </c>
      <c r="K821" s="21">
        <v>1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48"/>
      <c r="AS821" s="23"/>
      <c r="AT821" s="23"/>
    </row>
    <row r="822" spans="1:46" s="12" customFormat="1" ht="21" customHeight="1">
      <c r="A822" s="18">
        <v>820</v>
      </c>
      <c r="B822" s="19">
        <v>3160200029498</v>
      </c>
      <c r="C822" s="28" t="s">
        <v>50</v>
      </c>
      <c r="D822" s="28" t="s">
        <v>1326</v>
      </c>
      <c r="E822" s="28" t="s">
        <v>1327</v>
      </c>
      <c r="F822" s="21">
        <v>1</v>
      </c>
      <c r="G822" s="21"/>
      <c r="H822" s="24">
        <v>14</v>
      </c>
      <c r="I822" s="28" t="s">
        <v>923</v>
      </c>
      <c r="J822" s="21" t="s">
        <v>660</v>
      </c>
      <c r="K822" s="21">
        <v>0</v>
      </c>
      <c r="L822" s="21">
        <v>1</v>
      </c>
      <c r="M822" s="21">
        <v>0</v>
      </c>
      <c r="N822" s="21">
        <v>0</v>
      </c>
      <c r="O822" s="21">
        <v>0</v>
      </c>
      <c r="P822" s="21">
        <v>0</v>
      </c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48"/>
      <c r="AS822" s="23"/>
      <c r="AT822" s="23"/>
    </row>
    <row r="823" spans="1:46" s="12" customFormat="1" ht="21" customHeight="1">
      <c r="A823" s="18">
        <v>821</v>
      </c>
      <c r="B823" s="19">
        <v>1900501237950</v>
      </c>
      <c r="C823" s="28" t="s">
        <v>90</v>
      </c>
      <c r="D823" s="28" t="s">
        <v>1328</v>
      </c>
      <c r="E823" s="28" t="s">
        <v>1329</v>
      </c>
      <c r="F823" s="21">
        <v>2</v>
      </c>
      <c r="G823" s="21"/>
      <c r="H823" s="24">
        <v>7</v>
      </c>
      <c r="I823" s="28" t="s">
        <v>923</v>
      </c>
      <c r="J823" s="21" t="s">
        <v>660</v>
      </c>
      <c r="K823" s="21">
        <v>0</v>
      </c>
      <c r="L823" s="21">
        <v>0</v>
      </c>
      <c r="M823" s="21">
        <v>0</v>
      </c>
      <c r="N823" s="21">
        <v>0</v>
      </c>
      <c r="O823" s="21">
        <v>1</v>
      </c>
      <c r="P823" s="21">
        <v>0</v>
      </c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48"/>
      <c r="AS823" s="23"/>
      <c r="AT823" s="23"/>
    </row>
    <row r="824" spans="1:46" s="12" customFormat="1" ht="21" customHeight="1">
      <c r="A824" s="18">
        <v>822</v>
      </c>
      <c r="B824" s="19">
        <v>3191100021713</v>
      </c>
      <c r="C824" s="28" t="s">
        <v>64</v>
      </c>
      <c r="D824" s="28" t="s">
        <v>1330</v>
      </c>
      <c r="E824" s="28" t="s">
        <v>1331</v>
      </c>
      <c r="F824" s="21">
        <v>2</v>
      </c>
      <c r="G824" s="21"/>
      <c r="H824" s="24">
        <v>9</v>
      </c>
      <c r="I824" s="28" t="s">
        <v>923</v>
      </c>
      <c r="J824" s="21" t="s">
        <v>660</v>
      </c>
      <c r="K824" s="21">
        <v>0</v>
      </c>
      <c r="L824" s="21">
        <v>1</v>
      </c>
      <c r="M824" s="21">
        <v>1</v>
      </c>
      <c r="N824" s="21">
        <v>0</v>
      </c>
      <c r="O824" s="21">
        <v>1</v>
      </c>
      <c r="P824" s="21">
        <v>0</v>
      </c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48"/>
      <c r="AS824" s="23"/>
      <c r="AT824" s="23"/>
    </row>
    <row r="825" spans="1:46" s="12" customFormat="1" ht="21" customHeight="1">
      <c r="A825" s="18">
        <v>823</v>
      </c>
      <c r="B825" s="19">
        <v>3191100033398</v>
      </c>
      <c r="C825" s="28" t="s">
        <v>50</v>
      </c>
      <c r="D825" s="28" t="s">
        <v>1334</v>
      </c>
      <c r="E825" s="28" t="s">
        <v>1335</v>
      </c>
      <c r="F825" s="21">
        <v>1</v>
      </c>
      <c r="G825" s="21"/>
      <c r="H825" s="24">
        <v>13</v>
      </c>
      <c r="I825" s="28" t="s">
        <v>923</v>
      </c>
      <c r="J825" s="21" t="s">
        <v>660</v>
      </c>
      <c r="K825" s="21">
        <v>0</v>
      </c>
      <c r="L825" s="21">
        <v>0</v>
      </c>
      <c r="M825" s="21">
        <v>1</v>
      </c>
      <c r="N825" s="21">
        <v>0</v>
      </c>
      <c r="O825" s="21">
        <v>0</v>
      </c>
      <c r="P825" s="21">
        <v>0</v>
      </c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48"/>
      <c r="AS825" s="23"/>
      <c r="AT825" s="23"/>
    </row>
    <row r="826" spans="1:46" s="12" customFormat="1" ht="21" customHeight="1">
      <c r="A826" s="18">
        <v>824</v>
      </c>
      <c r="B826" s="19">
        <v>3600700764959</v>
      </c>
      <c r="C826" s="28" t="s">
        <v>50</v>
      </c>
      <c r="D826" s="28" t="s">
        <v>1336</v>
      </c>
      <c r="E826" s="28" t="s">
        <v>1337</v>
      </c>
      <c r="F826" s="21">
        <v>1</v>
      </c>
      <c r="G826" s="21"/>
      <c r="H826" s="24">
        <v>1</v>
      </c>
      <c r="I826" s="28" t="s">
        <v>923</v>
      </c>
      <c r="J826" s="21" t="s">
        <v>660</v>
      </c>
      <c r="K826" s="21">
        <v>0</v>
      </c>
      <c r="L826" s="21">
        <v>1</v>
      </c>
      <c r="M826" s="21">
        <v>0</v>
      </c>
      <c r="N826" s="21">
        <v>0</v>
      </c>
      <c r="O826" s="21">
        <v>0</v>
      </c>
      <c r="P826" s="21">
        <v>0</v>
      </c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48"/>
      <c r="AS826" s="23"/>
      <c r="AT826" s="23"/>
    </row>
    <row r="827" spans="1:46" s="12" customFormat="1" ht="21" customHeight="1">
      <c r="A827" s="18">
        <v>825</v>
      </c>
      <c r="B827" s="19">
        <v>3100504230453</v>
      </c>
      <c r="C827" s="28" t="s">
        <v>50</v>
      </c>
      <c r="D827" s="28" t="s">
        <v>1340</v>
      </c>
      <c r="E827" s="28" t="s">
        <v>1341</v>
      </c>
      <c r="F827" s="21">
        <v>1</v>
      </c>
      <c r="G827" s="21"/>
      <c r="H827" s="24">
        <v>2</v>
      </c>
      <c r="I827" s="28" t="s">
        <v>923</v>
      </c>
      <c r="J827" s="21" t="s">
        <v>660</v>
      </c>
      <c r="K827" s="21">
        <v>0</v>
      </c>
      <c r="L827" s="21">
        <v>0</v>
      </c>
      <c r="M827" s="21">
        <v>1</v>
      </c>
      <c r="N827" s="21">
        <v>0</v>
      </c>
      <c r="O827" s="21">
        <v>0</v>
      </c>
      <c r="P827" s="21">
        <v>0</v>
      </c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48"/>
      <c r="AS827" s="23"/>
      <c r="AT827" s="23"/>
    </row>
    <row r="828" spans="1:46" s="12" customFormat="1" ht="21" customHeight="1">
      <c r="A828" s="18">
        <v>826</v>
      </c>
      <c r="B828" s="19">
        <v>3190100134843</v>
      </c>
      <c r="C828" s="28" t="s">
        <v>55</v>
      </c>
      <c r="D828" s="28" t="s">
        <v>65</v>
      </c>
      <c r="E828" s="28" t="s">
        <v>504</v>
      </c>
      <c r="F828" s="21">
        <v>2</v>
      </c>
      <c r="G828" s="21"/>
      <c r="H828" s="24">
        <v>2</v>
      </c>
      <c r="I828" s="28" t="s">
        <v>923</v>
      </c>
      <c r="J828" s="21" t="s">
        <v>660</v>
      </c>
      <c r="K828" s="21">
        <v>0</v>
      </c>
      <c r="L828" s="21">
        <v>0</v>
      </c>
      <c r="M828" s="21">
        <v>1</v>
      </c>
      <c r="N828" s="21">
        <v>0</v>
      </c>
      <c r="O828" s="21">
        <v>0</v>
      </c>
      <c r="P828" s="21">
        <v>0</v>
      </c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48"/>
      <c r="AS828" s="23"/>
      <c r="AT828" s="23"/>
    </row>
    <row r="829" spans="1:46" s="12" customFormat="1" ht="21" customHeight="1">
      <c r="A829" s="18">
        <v>827</v>
      </c>
      <c r="B829" s="19">
        <v>3191100011726</v>
      </c>
      <c r="C829" s="28" t="s">
        <v>50</v>
      </c>
      <c r="D829" s="28" t="s">
        <v>1036</v>
      </c>
      <c r="E829" s="28" t="s">
        <v>504</v>
      </c>
      <c r="F829" s="21">
        <v>1</v>
      </c>
      <c r="G829" s="21"/>
      <c r="H829" s="24">
        <v>2</v>
      </c>
      <c r="I829" s="28" t="s">
        <v>923</v>
      </c>
      <c r="J829" s="21" t="s">
        <v>660</v>
      </c>
      <c r="K829" s="21">
        <v>0</v>
      </c>
      <c r="L829" s="21">
        <v>0</v>
      </c>
      <c r="M829" s="21">
        <v>1</v>
      </c>
      <c r="N829" s="21">
        <v>0</v>
      </c>
      <c r="O829" s="21">
        <v>0</v>
      </c>
      <c r="P829" s="21">
        <v>0</v>
      </c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48"/>
      <c r="AS829" s="23"/>
      <c r="AT829" s="23"/>
    </row>
    <row r="830" spans="1:46" s="12" customFormat="1" ht="21" customHeight="1">
      <c r="A830" s="18">
        <v>828</v>
      </c>
      <c r="B830" s="19">
        <v>3191100458062</v>
      </c>
      <c r="C830" s="28" t="s">
        <v>50</v>
      </c>
      <c r="D830" s="28" t="s">
        <v>693</v>
      </c>
      <c r="E830" s="28" t="s">
        <v>1342</v>
      </c>
      <c r="F830" s="21">
        <v>1</v>
      </c>
      <c r="G830" s="21"/>
      <c r="H830" s="22">
        <v>3</v>
      </c>
      <c r="I830" s="28" t="s">
        <v>923</v>
      </c>
      <c r="J830" s="21" t="s">
        <v>660</v>
      </c>
      <c r="K830" s="21">
        <v>0</v>
      </c>
      <c r="L830" s="21">
        <v>0</v>
      </c>
      <c r="M830" s="21">
        <v>1</v>
      </c>
      <c r="N830" s="21">
        <v>0</v>
      </c>
      <c r="O830" s="21">
        <v>0</v>
      </c>
      <c r="P830" s="21">
        <v>0</v>
      </c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48"/>
      <c r="AS830" s="23"/>
      <c r="AT830" s="23"/>
    </row>
    <row r="831" spans="1:46" s="12" customFormat="1" ht="21" customHeight="1">
      <c r="A831" s="18">
        <v>829</v>
      </c>
      <c r="B831" s="19">
        <v>3191100190540</v>
      </c>
      <c r="C831" s="28" t="s">
        <v>50</v>
      </c>
      <c r="D831" s="28" t="s">
        <v>1343</v>
      </c>
      <c r="E831" s="28" t="s">
        <v>1344</v>
      </c>
      <c r="F831" s="21">
        <v>1</v>
      </c>
      <c r="G831" s="21"/>
      <c r="H831" s="22">
        <v>1</v>
      </c>
      <c r="I831" s="28" t="s">
        <v>923</v>
      </c>
      <c r="J831" s="21" t="s">
        <v>660</v>
      </c>
      <c r="K831" s="21">
        <v>0</v>
      </c>
      <c r="L831" s="21">
        <v>1</v>
      </c>
      <c r="M831" s="21">
        <v>0</v>
      </c>
      <c r="N831" s="21">
        <v>0</v>
      </c>
      <c r="O831" s="21">
        <v>0</v>
      </c>
      <c r="P831" s="21">
        <v>0</v>
      </c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48"/>
      <c r="AS831" s="23"/>
      <c r="AT831" s="23"/>
    </row>
    <row r="832" spans="1:46" s="12" customFormat="1" ht="21" customHeight="1">
      <c r="A832" s="18">
        <v>830</v>
      </c>
      <c r="B832" s="19">
        <v>5160200020684</v>
      </c>
      <c r="C832" s="28" t="s">
        <v>50</v>
      </c>
      <c r="D832" s="28" t="s">
        <v>1345</v>
      </c>
      <c r="E832" s="28" t="s">
        <v>1346</v>
      </c>
      <c r="F832" s="21">
        <v>1</v>
      </c>
      <c r="G832" s="21"/>
      <c r="H832" s="22">
        <v>4</v>
      </c>
      <c r="I832" s="28" t="s">
        <v>923</v>
      </c>
      <c r="J832" s="21" t="s">
        <v>660</v>
      </c>
      <c r="K832" s="21">
        <v>1</v>
      </c>
      <c r="L832" s="21">
        <v>0</v>
      </c>
      <c r="M832" s="21">
        <v>0</v>
      </c>
      <c r="N832" s="21">
        <v>0</v>
      </c>
      <c r="O832" s="21">
        <v>1</v>
      </c>
      <c r="P832" s="21">
        <v>0</v>
      </c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48"/>
      <c r="AS832" s="23"/>
      <c r="AT832" s="23"/>
    </row>
    <row r="833" spans="1:46" s="12" customFormat="1" ht="21" customHeight="1">
      <c r="A833" s="18">
        <v>831</v>
      </c>
      <c r="B833" s="19">
        <v>3320400145946</v>
      </c>
      <c r="C833" s="28" t="s">
        <v>50</v>
      </c>
      <c r="D833" s="28" t="s">
        <v>1347</v>
      </c>
      <c r="E833" s="28" t="s">
        <v>1348</v>
      </c>
      <c r="F833" s="21">
        <v>1</v>
      </c>
      <c r="G833" s="21"/>
      <c r="H833" s="22">
        <v>14</v>
      </c>
      <c r="I833" s="28" t="s">
        <v>923</v>
      </c>
      <c r="J833" s="21" t="s">
        <v>660</v>
      </c>
      <c r="K833" s="21">
        <v>1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48"/>
      <c r="AS833" s="23"/>
      <c r="AT833" s="23"/>
    </row>
    <row r="834" spans="1:46" s="12" customFormat="1" ht="21" customHeight="1">
      <c r="A834" s="18">
        <v>832</v>
      </c>
      <c r="B834" s="57">
        <v>3250800456591</v>
      </c>
      <c r="C834" s="30" t="s">
        <v>55</v>
      </c>
      <c r="D834" s="30" t="s">
        <v>1349</v>
      </c>
      <c r="E834" s="30" t="s">
        <v>1350</v>
      </c>
      <c r="F834" s="21">
        <v>2</v>
      </c>
      <c r="G834" s="21"/>
      <c r="H834" s="22">
        <v>1</v>
      </c>
      <c r="I834" s="28" t="s">
        <v>923</v>
      </c>
      <c r="J834" s="21" t="s">
        <v>660</v>
      </c>
      <c r="K834" s="21">
        <v>0</v>
      </c>
      <c r="L834" s="21">
        <v>0</v>
      </c>
      <c r="M834" s="21">
        <v>0</v>
      </c>
      <c r="N834" s="21">
        <v>1</v>
      </c>
      <c r="O834" s="21">
        <v>0</v>
      </c>
      <c r="P834" s="21">
        <v>0</v>
      </c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48">
        <v>1</v>
      </c>
      <c r="AS834" s="23"/>
      <c r="AT834" s="60" t="s">
        <v>1353</v>
      </c>
    </row>
    <row r="835" spans="1:46" s="12" customFormat="1" ht="21" customHeight="1">
      <c r="A835" s="18">
        <v>833</v>
      </c>
      <c r="B835" s="19">
        <v>3191100019808</v>
      </c>
      <c r="C835" s="28" t="s">
        <v>50</v>
      </c>
      <c r="D835" s="28" t="s">
        <v>1517</v>
      </c>
      <c r="E835" s="28" t="s">
        <v>1518</v>
      </c>
      <c r="F835" s="21">
        <v>1</v>
      </c>
      <c r="G835" s="21"/>
      <c r="H835" s="22">
        <v>2</v>
      </c>
      <c r="I835" s="28" t="s">
        <v>923</v>
      </c>
      <c r="J835" s="21" t="s">
        <v>660</v>
      </c>
      <c r="K835" s="21">
        <v>0</v>
      </c>
      <c r="L835" s="21">
        <v>0</v>
      </c>
      <c r="M835" s="21">
        <v>1</v>
      </c>
      <c r="N835" s="21">
        <v>0</v>
      </c>
      <c r="O835" s="21">
        <v>0</v>
      </c>
      <c r="P835" s="21">
        <v>0</v>
      </c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48">
        <v>1</v>
      </c>
      <c r="AS835" s="23"/>
      <c r="AT835" s="23"/>
    </row>
    <row r="836" spans="1:46" s="12" customFormat="1" ht="21" customHeight="1">
      <c r="A836" s="18">
        <v>834</v>
      </c>
      <c r="B836" s="19">
        <v>1129900141773</v>
      </c>
      <c r="C836" s="28" t="s">
        <v>50</v>
      </c>
      <c r="D836" s="28" t="s">
        <v>203</v>
      </c>
      <c r="E836" s="28" t="s">
        <v>177</v>
      </c>
      <c r="F836" s="21">
        <v>1</v>
      </c>
      <c r="G836" s="21"/>
      <c r="H836" s="22">
        <v>3</v>
      </c>
      <c r="I836" s="28" t="s">
        <v>923</v>
      </c>
      <c r="J836" s="21" t="s">
        <v>660</v>
      </c>
      <c r="K836" s="21">
        <v>0</v>
      </c>
      <c r="L836" s="21">
        <v>0</v>
      </c>
      <c r="M836" s="21">
        <v>1</v>
      </c>
      <c r="N836" s="21">
        <v>0</v>
      </c>
      <c r="O836" s="21">
        <v>0</v>
      </c>
      <c r="P836" s="21">
        <v>0</v>
      </c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48">
        <v>1</v>
      </c>
      <c r="AS836" s="23"/>
      <c r="AT836" s="23"/>
    </row>
    <row r="837" spans="1:46" s="12" customFormat="1" ht="21" customHeight="1">
      <c r="A837" s="18">
        <v>835</v>
      </c>
      <c r="B837" s="19">
        <v>3401600319441</v>
      </c>
      <c r="C837" s="28" t="s">
        <v>55</v>
      </c>
      <c r="D837" s="28" t="s">
        <v>97</v>
      </c>
      <c r="E837" s="28" t="s">
        <v>1519</v>
      </c>
      <c r="F837" s="21">
        <v>2</v>
      </c>
      <c r="G837" s="21"/>
      <c r="H837" s="22">
        <v>9</v>
      </c>
      <c r="I837" s="28" t="s">
        <v>923</v>
      </c>
      <c r="J837" s="21" t="s">
        <v>660</v>
      </c>
      <c r="K837" s="21">
        <v>0</v>
      </c>
      <c r="L837" s="21">
        <v>0</v>
      </c>
      <c r="M837" s="21">
        <v>1</v>
      </c>
      <c r="N837" s="21">
        <v>0</v>
      </c>
      <c r="O837" s="21">
        <v>0</v>
      </c>
      <c r="P837" s="21">
        <v>0</v>
      </c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48"/>
      <c r="AS837" s="23"/>
      <c r="AT837" s="23"/>
    </row>
    <row r="838" spans="1:46" s="12" customFormat="1" ht="21" customHeight="1">
      <c r="A838" s="18">
        <v>836</v>
      </c>
      <c r="B838" s="19">
        <v>1119900161901</v>
      </c>
      <c r="C838" s="28" t="s">
        <v>64</v>
      </c>
      <c r="D838" s="28" t="s">
        <v>178</v>
      </c>
      <c r="E838" s="28" t="s">
        <v>1520</v>
      </c>
      <c r="F838" s="21">
        <v>2</v>
      </c>
      <c r="G838" s="21"/>
      <c r="H838" s="22">
        <v>13</v>
      </c>
      <c r="I838" s="28" t="s">
        <v>923</v>
      </c>
      <c r="J838" s="21" t="s">
        <v>660</v>
      </c>
      <c r="K838" s="21">
        <v>0</v>
      </c>
      <c r="L838" s="21">
        <v>1</v>
      </c>
      <c r="M838" s="21">
        <v>0</v>
      </c>
      <c r="N838" s="21">
        <v>0</v>
      </c>
      <c r="O838" s="21">
        <v>0</v>
      </c>
      <c r="P838" s="21">
        <v>0</v>
      </c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48"/>
      <c r="AS838" s="23"/>
      <c r="AT838" s="23"/>
    </row>
    <row r="839" spans="1:46" s="12" customFormat="1" ht="21" customHeight="1">
      <c r="A839" s="18">
        <v>837</v>
      </c>
      <c r="B839" s="19">
        <v>3191100393025</v>
      </c>
      <c r="C839" s="28" t="s">
        <v>55</v>
      </c>
      <c r="D839" s="28" t="s">
        <v>669</v>
      </c>
      <c r="E839" s="28" t="s">
        <v>1521</v>
      </c>
      <c r="F839" s="21">
        <v>2</v>
      </c>
      <c r="G839" s="21"/>
      <c r="H839" s="22">
        <v>13</v>
      </c>
      <c r="I839" s="28" t="s">
        <v>923</v>
      </c>
      <c r="J839" s="21" t="s">
        <v>660</v>
      </c>
      <c r="K839" s="21">
        <v>0</v>
      </c>
      <c r="L839" s="21">
        <v>0</v>
      </c>
      <c r="M839" s="21">
        <v>1</v>
      </c>
      <c r="N839" s="21">
        <v>0</v>
      </c>
      <c r="O839" s="21">
        <v>0</v>
      </c>
      <c r="P839" s="21">
        <v>0</v>
      </c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48"/>
      <c r="AS839" s="23"/>
      <c r="AT839" s="23"/>
    </row>
    <row r="840" spans="1:46" s="12" customFormat="1" ht="21" customHeight="1">
      <c r="A840" s="18">
        <v>838</v>
      </c>
      <c r="B840" s="19"/>
      <c r="C840" s="28" t="s">
        <v>55</v>
      </c>
      <c r="D840" s="28" t="s">
        <v>1600</v>
      </c>
      <c r="E840" s="28" t="s">
        <v>1601</v>
      </c>
      <c r="F840" s="21">
        <v>26</v>
      </c>
      <c r="G840" s="21"/>
      <c r="H840" s="24">
        <v>9</v>
      </c>
      <c r="I840" s="28" t="s">
        <v>923</v>
      </c>
      <c r="J840" s="21" t="s">
        <v>660</v>
      </c>
      <c r="K840" s="21">
        <v>0</v>
      </c>
      <c r="L840" s="21">
        <v>1</v>
      </c>
      <c r="M840" s="21">
        <v>0</v>
      </c>
      <c r="N840" s="21">
        <v>0</v>
      </c>
      <c r="O840" s="21">
        <v>0</v>
      </c>
      <c r="P840" s="21">
        <v>0</v>
      </c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48"/>
      <c r="AS840" s="23"/>
      <c r="AT840" s="23"/>
    </row>
    <row r="841" spans="1:46" s="12" customFormat="1" ht="21" customHeight="1">
      <c r="A841" s="18">
        <v>839</v>
      </c>
      <c r="B841" s="19">
        <v>3310200453736</v>
      </c>
      <c r="C841" s="28" t="s">
        <v>55</v>
      </c>
      <c r="D841" s="28" t="s">
        <v>1701</v>
      </c>
      <c r="E841" s="28" t="s">
        <v>1702</v>
      </c>
      <c r="F841" s="21">
        <v>2</v>
      </c>
      <c r="G841" s="21"/>
      <c r="H841" s="24">
        <v>9</v>
      </c>
      <c r="I841" s="28" t="s">
        <v>923</v>
      </c>
      <c r="J841" s="21" t="s">
        <v>660</v>
      </c>
      <c r="K841" s="26">
        <v>0</v>
      </c>
      <c r="L841" s="26">
        <v>1</v>
      </c>
      <c r="M841" s="26">
        <v>0</v>
      </c>
      <c r="N841" s="26">
        <v>0</v>
      </c>
      <c r="O841" s="26">
        <v>0</v>
      </c>
      <c r="P841" s="26">
        <v>0</v>
      </c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3"/>
      <c r="AS841" s="23"/>
      <c r="AT841" s="23"/>
    </row>
    <row r="842" spans="1:46" s="12" customFormat="1" ht="21" customHeight="1">
      <c r="A842" s="18">
        <v>840</v>
      </c>
      <c r="B842" s="19">
        <v>3302100655452</v>
      </c>
      <c r="C842" s="28" t="s">
        <v>50</v>
      </c>
      <c r="D842" s="28" t="s">
        <v>141</v>
      </c>
      <c r="E842" s="28" t="s">
        <v>1919</v>
      </c>
      <c r="F842" s="21">
        <v>1</v>
      </c>
      <c r="G842" s="21">
        <v>213</v>
      </c>
      <c r="H842" s="24">
        <v>4</v>
      </c>
      <c r="I842" s="28" t="s">
        <v>923</v>
      </c>
      <c r="J842" s="21" t="s">
        <v>660</v>
      </c>
      <c r="K842" s="26">
        <v>0</v>
      </c>
      <c r="L842" s="26">
        <v>0</v>
      </c>
      <c r="M842" s="26">
        <v>1</v>
      </c>
      <c r="N842" s="26">
        <v>0</v>
      </c>
      <c r="O842" s="26">
        <v>0</v>
      </c>
      <c r="P842" s="26">
        <v>0</v>
      </c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3"/>
      <c r="AS842" s="23"/>
      <c r="AT842" s="23" t="s">
        <v>1902</v>
      </c>
    </row>
    <row r="843" spans="1:46" s="12" customFormat="1" ht="18.75">
      <c r="A843" s="18">
        <v>841</v>
      </c>
      <c r="B843" s="57">
        <v>3710500053071</v>
      </c>
      <c r="C843" s="30" t="s">
        <v>55</v>
      </c>
      <c r="D843" s="30" t="s">
        <v>1984</v>
      </c>
      <c r="E843" s="30" t="s">
        <v>1985</v>
      </c>
      <c r="F843" s="79">
        <v>2</v>
      </c>
      <c r="G843" s="79">
        <v>66</v>
      </c>
      <c r="H843" s="80">
        <v>1</v>
      </c>
      <c r="I843" s="30" t="s">
        <v>923</v>
      </c>
      <c r="J843" s="79" t="s">
        <v>660</v>
      </c>
      <c r="K843" s="167">
        <v>0</v>
      </c>
      <c r="L843" s="167">
        <v>0</v>
      </c>
      <c r="M843" s="167">
        <v>1</v>
      </c>
      <c r="N843" s="167">
        <v>0</v>
      </c>
      <c r="O843" s="167">
        <v>0</v>
      </c>
      <c r="P843" s="167">
        <v>0</v>
      </c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  <c r="AA843" s="123"/>
      <c r="AB843" s="123"/>
      <c r="AC843" s="123"/>
      <c r="AD843" s="123"/>
      <c r="AE843" s="123"/>
      <c r="AF843" s="123"/>
      <c r="AG843" s="123"/>
      <c r="AH843" s="123"/>
      <c r="AI843" s="123"/>
      <c r="AJ843" s="123"/>
      <c r="AK843" s="123"/>
      <c r="AL843" s="123"/>
      <c r="AM843" s="123"/>
      <c r="AN843" s="123"/>
      <c r="AO843" s="123"/>
      <c r="AP843" s="123"/>
      <c r="AQ843" s="123"/>
      <c r="AR843" s="60"/>
      <c r="AS843" s="60"/>
      <c r="AT843" s="289" t="s">
        <v>1353</v>
      </c>
    </row>
    <row r="844" spans="1:46" s="12" customFormat="1" ht="18.75">
      <c r="A844" s="18">
        <v>842</v>
      </c>
      <c r="B844" s="19">
        <v>3170200036975</v>
      </c>
      <c r="C844" s="28" t="s">
        <v>50</v>
      </c>
      <c r="D844" s="28" t="s">
        <v>1987</v>
      </c>
      <c r="E844" s="28" t="s">
        <v>1986</v>
      </c>
      <c r="F844" s="21">
        <v>2</v>
      </c>
      <c r="G844" s="21"/>
      <c r="H844" s="24">
        <v>14</v>
      </c>
      <c r="I844" s="28" t="s">
        <v>923</v>
      </c>
      <c r="J844" s="21" t="s">
        <v>660</v>
      </c>
      <c r="K844" s="26">
        <v>0</v>
      </c>
      <c r="L844" s="26">
        <v>0</v>
      </c>
      <c r="M844" s="26">
        <v>1</v>
      </c>
      <c r="N844" s="26">
        <v>0</v>
      </c>
      <c r="O844" s="26">
        <v>0</v>
      </c>
      <c r="P844" s="26">
        <v>0</v>
      </c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3"/>
      <c r="AS844" s="23"/>
      <c r="AT844" s="23"/>
    </row>
    <row r="845" spans="1:46" s="12" customFormat="1" ht="21" customHeight="1">
      <c r="A845" s="18">
        <v>843</v>
      </c>
      <c r="B845" s="19">
        <v>3191100052813</v>
      </c>
      <c r="C845" s="20" t="s">
        <v>50</v>
      </c>
      <c r="D845" s="20" t="s">
        <v>1035</v>
      </c>
      <c r="E845" s="20" t="s">
        <v>1036</v>
      </c>
      <c r="F845" s="21">
        <v>1</v>
      </c>
      <c r="G845" s="21"/>
      <c r="H845" s="24">
        <v>8</v>
      </c>
      <c r="I845" s="20" t="s">
        <v>923</v>
      </c>
      <c r="J845" s="21" t="s">
        <v>394</v>
      </c>
      <c r="K845" s="21">
        <v>0</v>
      </c>
      <c r="L845" s="21">
        <v>0</v>
      </c>
      <c r="M845" s="21">
        <v>1</v>
      </c>
      <c r="N845" s="21">
        <v>0</v>
      </c>
      <c r="O845" s="21">
        <v>0</v>
      </c>
      <c r="P845" s="21">
        <v>0</v>
      </c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48">
        <v>1</v>
      </c>
      <c r="AS845" s="23"/>
      <c r="AT845" s="23"/>
    </row>
    <row r="846" spans="1:46" s="12" customFormat="1" ht="21" customHeight="1">
      <c r="A846" s="18">
        <v>844</v>
      </c>
      <c r="B846" s="19">
        <v>3191100155612</v>
      </c>
      <c r="C846" s="20" t="s">
        <v>50</v>
      </c>
      <c r="D846" s="20" t="s">
        <v>1037</v>
      </c>
      <c r="E846" s="20" t="s">
        <v>1038</v>
      </c>
      <c r="F846" s="21">
        <v>1</v>
      </c>
      <c r="G846" s="21"/>
      <c r="H846" s="24">
        <v>8</v>
      </c>
      <c r="I846" s="20" t="s">
        <v>923</v>
      </c>
      <c r="J846" s="21" t="s">
        <v>394</v>
      </c>
      <c r="K846" s="21">
        <v>0</v>
      </c>
      <c r="L846" s="21">
        <v>0</v>
      </c>
      <c r="M846" s="21">
        <v>1</v>
      </c>
      <c r="N846" s="21">
        <v>0</v>
      </c>
      <c r="O846" s="21">
        <v>0</v>
      </c>
      <c r="P846" s="21">
        <v>0</v>
      </c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48">
        <v>1</v>
      </c>
      <c r="AS846" s="23"/>
      <c r="AT846" s="23"/>
    </row>
    <row r="847" spans="1:46" s="12" customFormat="1" ht="21" customHeight="1">
      <c r="A847" s="18">
        <v>845</v>
      </c>
      <c r="B847" s="19">
        <v>3191100484993</v>
      </c>
      <c r="C847" s="20" t="s">
        <v>64</v>
      </c>
      <c r="D847" s="20" t="s">
        <v>1039</v>
      </c>
      <c r="E847" s="20" t="s">
        <v>1040</v>
      </c>
      <c r="F847" s="21">
        <v>2</v>
      </c>
      <c r="G847" s="21"/>
      <c r="H847" s="24">
        <v>6</v>
      </c>
      <c r="I847" s="20" t="s">
        <v>923</v>
      </c>
      <c r="J847" s="21" t="s">
        <v>394</v>
      </c>
      <c r="K847" s="21">
        <v>0</v>
      </c>
      <c r="L847" s="21">
        <v>0</v>
      </c>
      <c r="M847" s="21">
        <v>1</v>
      </c>
      <c r="N847" s="21">
        <v>0</v>
      </c>
      <c r="O847" s="21">
        <v>0</v>
      </c>
      <c r="P847" s="21">
        <v>0</v>
      </c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48"/>
      <c r="AS847" s="23"/>
      <c r="AT847" s="23"/>
    </row>
    <row r="848" spans="1:46" s="12" customFormat="1" ht="21" customHeight="1">
      <c r="A848" s="18">
        <v>846</v>
      </c>
      <c r="B848" s="19">
        <v>3360100154796</v>
      </c>
      <c r="C848" s="20" t="s">
        <v>50</v>
      </c>
      <c r="D848" s="20" t="s">
        <v>462</v>
      </c>
      <c r="E848" s="20" t="s">
        <v>1041</v>
      </c>
      <c r="F848" s="21">
        <v>1</v>
      </c>
      <c r="G848" s="21"/>
      <c r="H848" s="24">
        <v>10</v>
      </c>
      <c r="I848" s="20" t="s">
        <v>923</v>
      </c>
      <c r="J848" s="21" t="s">
        <v>394</v>
      </c>
      <c r="K848" s="21">
        <v>0</v>
      </c>
      <c r="L848" s="21">
        <v>0</v>
      </c>
      <c r="M848" s="21">
        <v>1</v>
      </c>
      <c r="N848" s="21">
        <v>0</v>
      </c>
      <c r="O848" s="21">
        <v>0</v>
      </c>
      <c r="P848" s="21">
        <v>0</v>
      </c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48"/>
      <c r="AS848" s="23"/>
      <c r="AT848" s="23"/>
    </row>
    <row r="849" spans="1:46" s="12" customFormat="1" ht="21" customHeight="1">
      <c r="A849" s="18">
        <v>847</v>
      </c>
      <c r="B849" s="19">
        <v>3191100054298</v>
      </c>
      <c r="C849" s="20" t="s">
        <v>50</v>
      </c>
      <c r="D849" s="20" t="s">
        <v>1042</v>
      </c>
      <c r="E849" s="20" t="s">
        <v>1043</v>
      </c>
      <c r="F849" s="21">
        <v>1</v>
      </c>
      <c r="G849" s="21"/>
      <c r="H849" s="24">
        <v>8</v>
      </c>
      <c r="I849" s="20" t="s">
        <v>923</v>
      </c>
      <c r="J849" s="21" t="s">
        <v>394</v>
      </c>
      <c r="K849" s="21">
        <v>1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48"/>
      <c r="AS849" s="23"/>
      <c r="AT849" s="23"/>
    </row>
    <row r="850" spans="1:46" s="12" customFormat="1" ht="21" customHeight="1">
      <c r="A850" s="18">
        <v>848</v>
      </c>
      <c r="B850" s="366">
        <v>3191100057858</v>
      </c>
      <c r="C850" s="373" t="s">
        <v>50</v>
      </c>
      <c r="D850" s="373" t="s">
        <v>76</v>
      </c>
      <c r="E850" s="373" t="s">
        <v>1044</v>
      </c>
      <c r="F850" s="368">
        <v>1</v>
      </c>
      <c r="G850" s="368"/>
      <c r="H850" s="369">
        <v>8</v>
      </c>
      <c r="I850" s="373" t="s">
        <v>923</v>
      </c>
      <c r="J850" s="368" t="s">
        <v>394</v>
      </c>
      <c r="K850" s="368">
        <v>0</v>
      </c>
      <c r="L850" s="368">
        <v>0</v>
      </c>
      <c r="M850" s="368">
        <v>1</v>
      </c>
      <c r="N850" s="368">
        <v>0</v>
      </c>
      <c r="O850" s="368">
        <v>0</v>
      </c>
      <c r="P850" s="368">
        <v>0</v>
      </c>
      <c r="Q850" s="392"/>
      <c r="R850" s="392"/>
      <c r="S850" s="392"/>
      <c r="T850" s="392">
        <v>1</v>
      </c>
      <c r="U850" s="392"/>
      <c r="V850" s="392"/>
      <c r="W850" s="392"/>
      <c r="X850" s="392"/>
      <c r="Y850" s="392"/>
      <c r="Z850" s="392"/>
      <c r="AA850" s="392"/>
      <c r="AB850" s="392"/>
      <c r="AC850" s="392"/>
      <c r="AD850" s="392"/>
      <c r="AE850" s="392"/>
      <c r="AF850" s="392"/>
      <c r="AG850" s="392"/>
      <c r="AH850" s="392"/>
      <c r="AI850" s="392">
        <v>1</v>
      </c>
      <c r="AJ850" s="392"/>
      <c r="AK850" s="392"/>
      <c r="AL850" s="392"/>
      <c r="AM850" s="392"/>
      <c r="AN850" s="392"/>
      <c r="AO850" s="392"/>
      <c r="AP850" s="392">
        <v>1</v>
      </c>
      <c r="AQ850" s="392"/>
      <c r="AR850" s="372">
        <v>1</v>
      </c>
      <c r="AS850" s="372"/>
      <c r="AT850" s="372" t="s">
        <v>1590</v>
      </c>
    </row>
    <row r="851" spans="1:46" s="12" customFormat="1" ht="21" customHeight="1">
      <c r="A851" s="18">
        <v>849</v>
      </c>
      <c r="B851" s="19">
        <v>3191100104651</v>
      </c>
      <c r="C851" s="20" t="s">
        <v>64</v>
      </c>
      <c r="D851" s="20" t="s">
        <v>1045</v>
      </c>
      <c r="E851" s="20" t="s">
        <v>1046</v>
      </c>
      <c r="F851" s="21">
        <v>2</v>
      </c>
      <c r="G851" s="21"/>
      <c r="H851" s="24">
        <v>5</v>
      </c>
      <c r="I851" s="20" t="s">
        <v>923</v>
      </c>
      <c r="J851" s="21" t="s">
        <v>394</v>
      </c>
      <c r="K851" s="21">
        <v>0</v>
      </c>
      <c r="L851" s="21">
        <v>1</v>
      </c>
      <c r="M851" s="21">
        <v>0</v>
      </c>
      <c r="N851" s="21">
        <v>0</v>
      </c>
      <c r="O851" s="21">
        <v>0</v>
      </c>
      <c r="P851" s="21">
        <v>0</v>
      </c>
      <c r="Q851" s="155"/>
      <c r="R851" s="155"/>
      <c r="S851" s="155"/>
      <c r="T851" s="155"/>
      <c r="U851" s="155"/>
      <c r="V851" s="155"/>
      <c r="W851" s="155"/>
      <c r="X851" s="155"/>
      <c r="Y851" s="155"/>
      <c r="Z851" s="155"/>
      <c r="AA851" s="155"/>
      <c r="AB851" s="155"/>
      <c r="AC851" s="155"/>
      <c r="AD851" s="155"/>
      <c r="AE851" s="155"/>
      <c r="AF851" s="155"/>
      <c r="AG851" s="155"/>
      <c r="AH851" s="155" t="s">
        <v>1047</v>
      </c>
      <c r="AI851" s="155"/>
      <c r="AJ851" s="155"/>
      <c r="AK851" s="155"/>
      <c r="AL851" s="155"/>
      <c r="AM851" s="155"/>
      <c r="AN851" s="155"/>
      <c r="AO851" s="155"/>
      <c r="AP851" s="155">
        <v>1</v>
      </c>
      <c r="AQ851" s="155"/>
      <c r="AR851" s="48"/>
      <c r="AS851" s="23"/>
      <c r="AT851" s="23"/>
    </row>
    <row r="852" spans="1:46" s="12" customFormat="1" ht="21" customHeight="1">
      <c r="A852" s="18">
        <v>850</v>
      </c>
      <c r="B852" s="19">
        <v>3191100314109</v>
      </c>
      <c r="C852" s="20" t="s">
        <v>55</v>
      </c>
      <c r="D852" s="20" t="s">
        <v>1048</v>
      </c>
      <c r="E852" s="20" t="s">
        <v>1049</v>
      </c>
      <c r="F852" s="21">
        <v>2</v>
      </c>
      <c r="G852" s="21"/>
      <c r="H852" s="24">
        <v>10</v>
      </c>
      <c r="I852" s="20" t="s">
        <v>923</v>
      </c>
      <c r="J852" s="21" t="s">
        <v>394</v>
      </c>
      <c r="K852" s="21">
        <v>0</v>
      </c>
      <c r="L852" s="21">
        <v>0</v>
      </c>
      <c r="M852" s="21">
        <v>1</v>
      </c>
      <c r="N852" s="21">
        <v>0</v>
      </c>
      <c r="O852" s="21">
        <v>0</v>
      </c>
      <c r="P852" s="21">
        <v>0</v>
      </c>
      <c r="Q852" s="155" t="s">
        <v>1050</v>
      </c>
      <c r="R852" s="155"/>
      <c r="S852" s="155"/>
      <c r="T852" s="155"/>
      <c r="U852" s="155"/>
      <c r="V852" s="155"/>
      <c r="W852" s="155"/>
      <c r="X852" s="155"/>
      <c r="Y852" s="155"/>
      <c r="Z852" s="155"/>
      <c r="AA852" s="155"/>
      <c r="AB852" s="155"/>
      <c r="AC852" s="155">
        <v>1</v>
      </c>
      <c r="AD852" s="155"/>
      <c r="AE852" s="155"/>
      <c r="AF852" s="155"/>
      <c r="AG852" s="155"/>
      <c r="AH852" s="155"/>
      <c r="AI852" s="155"/>
      <c r="AJ852" s="155"/>
      <c r="AK852" s="155"/>
      <c r="AL852" s="155"/>
      <c r="AM852" s="155"/>
      <c r="AN852" s="155"/>
      <c r="AO852" s="155"/>
      <c r="AP852" s="155"/>
      <c r="AQ852" s="155"/>
      <c r="AR852" s="48"/>
      <c r="AS852" s="23"/>
      <c r="AT852" s="23"/>
    </row>
    <row r="853" spans="1:46" s="12" customFormat="1" ht="21" customHeight="1">
      <c r="A853" s="18">
        <v>851</v>
      </c>
      <c r="B853" s="19">
        <v>3191100328525</v>
      </c>
      <c r="C853" s="20" t="s">
        <v>50</v>
      </c>
      <c r="D853" s="20" t="s">
        <v>1051</v>
      </c>
      <c r="E853" s="20" t="s">
        <v>1052</v>
      </c>
      <c r="F853" s="21">
        <v>1</v>
      </c>
      <c r="G853" s="21"/>
      <c r="H853" s="24">
        <v>11</v>
      </c>
      <c r="I853" s="20" t="s">
        <v>923</v>
      </c>
      <c r="J853" s="21" t="s">
        <v>394</v>
      </c>
      <c r="K853" s="21">
        <v>0</v>
      </c>
      <c r="L853" s="21">
        <v>0</v>
      </c>
      <c r="M853" s="21">
        <v>1</v>
      </c>
      <c r="N853" s="21">
        <v>0</v>
      </c>
      <c r="O853" s="21">
        <v>0</v>
      </c>
      <c r="P853" s="21">
        <v>0</v>
      </c>
      <c r="Q853" s="155"/>
      <c r="R853" s="155"/>
      <c r="S853" s="155"/>
      <c r="T853" s="155"/>
      <c r="U853" s="155"/>
      <c r="V853" s="155"/>
      <c r="W853" s="155"/>
      <c r="X853" s="155"/>
      <c r="Y853" s="155">
        <v>1</v>
      </c>
      <c r="Z853" s="155"/>
      <c r="AA853" s="155"/>
      <c r="AB853" s="155"/>
      <c r="AC853" s="155"/>
      <c r="AD853" s="155"/>
      <c r="AE853" s="155"/>
      <c r="AF853" s="155"/>
      <c r="AG853" s="155"/>
      <c r="AH853" s="155"/>
      <c r="AI853" s="155"/>
      <c r="AJ853" s="155">
        <v>1</v>
      </c>
      <c r="AK853" s="155"/>
      <c r="AL853" s="155"/>
      <c r="AM853" s="155"/>
      <c r="AN853" s="155"/>
      <c r="AO853" s="155"/>
      <c r="AP853" s="155">
        <v>1</v>
      </c>
      <c r="AQ853" s="155"/>
      <c r="AR853" s="48"/>
      <c r="AS853" s="23"/>
      <c r="AT853" s="23"/>
    </row>
    <row r="854" spans="1:46" s="12" customFormat="1" ht="21" customHeight="1">
      <c r="A854" s="18">
        <v>852</v>
      </c>
      <c r="B854" s="19">
        <v>3191100484403</v>
      </c>
      <c r="C854" s="20" t="s">
        <v>55</v>
      </c>
      <c r="D854" s="20" t="s">
        <v>1053</v>
      </c>
      <c r="E854" s="20" t="s">
        <v>1054</v>
      </c>
      <c r="F854" s="21">
        <v>2</v>
      </c>
      <c r="G854" s="21"/>
      <c r="H854" s="24">
        <v>6</v>
      </c>
      <c r="I854" s="20" t="s">
        <v>923</v>
      </c>
      <c r="J854" s="21" t="s">
        <v>394</v>
      </c>
      <c r="K854" s="21">
        <v>0</v>
      </c>
      <c r="L854" s="21">
        <v>0</v>
      </c>
      <c r="M854" s="21">
        <v>1</v>
      </c>
      <c r="N854" s="21">
        <v>0</v>
      </c>
      <c r="O854" s="21">
        <v>0</v>
      </c>
      <c r="P854" s="21">
        <v>0</v>
      </c>
      <c r="Q854" s="155"/>
      <c r="R854" s="155"/>
      <c r="S854" s="155"/>
      <c r="T854" s="155"/>
      <c r="U854" s="155"/>
      <c r="V854" s="155"/>
      <c r="W854" s="155"/>
      <c r="X854" s="155"/>
      <c r="Y854" s="155"/>
      <c r="Z854" s="155"/>
      <c r="AA854" s="155"/>
      <c r="AB854" s="155"/>
      <c r="AC854" s="155"/>
      <c r="AD854" s="155"/>
      <c r="AE854" s="155"/>
      <c r="AF854" s="155"/>
      <c r="AG854" s="155"/>
      <c r="AH854" s="155"/>
      <c r="AI854" s="155"/>
      <c r="AJ854" s="155"/>
      <c r="AK854" s="155"/>
      <c r="AL854" s="155"/>
      <c r="AM854" s="155"/>
      <c r="AN854" s="155"/>
      <c r="AO854" s="155">
        <v>1</v>
      </c>
      <c r="AP854" s="155">
        <v>1</v>
      </c>
      <c r="AQ854" s="155"/>
      <c r="AR854" s="48">
        <v>1</v>
      </c>
      <c r="AS854" s="23"/>
      <c r="AT854" s="23"/>
    </row>
    <row r="855" spans="1:46" s="12" customFormat="1" ht="21" customHeight="1">
      <c r="A855" s="18">
        <v>853</v>
      </c>
      <c r="B855" s="19">
        <v>3191100328576</v>
      </c>
      <c r="C855" s="20" t="s">
        <v>50</v>
      </c>
      <c r="D855" s="20" t="s">
        <v>212</v>
      </c>
      <c r="E855" s="20" t="s">
        <v>1055</v>
      </c>
      <c r="F855" s="21">
        <v>1</v>
      </c>
      <c r="G855" s="21"/>
      <c r="H855" s="24">
        <v>11</v>
      </c>
      <c r="I855" s="20" t="s">
        <v>923</v>
      </c>
      <c r="J855" s="21" t="s">
        <v>394</v>
      </c>
      <c r="K855" s="21">
        <v>0</v>
      </c>
      <c r="L855" s="21">
        <v>0</v>
      </c>
      <c r="M855" s="21">
        <v>1</v>
      </c>
      <c r="N855" s="21">
        <v>0</v>
      </c>
      <c r="O855" s="21">
        <v>0</v>
      </c>
      <c r="P855" s="21">
        <v>0</v>
      </c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48"/>
      <c r="AS855" s="23"/>
      <c r="AT855" s="23"/>
    </row>
    <row r="856" spans="1:46" s="12" customFormat="1" ht="21" customHeight="1">
      <c r="A856" s="18">
        <v>854</v>
      </c>
      <c r="B856" s="19">
        <v>3191100002921</v>
      </c>
      <c r="C856" s="20" t="s">
        <v>50</v>
      </c>
      <c r="D856" s="20" t="s">
        <v>736</v>
      </c>
      <c r="E856" s="20" t="s">
        <v>1056</v>
      </c>
      <c r="F856" s="21">
        <v>1</v>
      </c>
      <c r="G856" s="21"/>
      <c r="H856" s="24">
        <v>8</v>
      </c>
      <c r="I856" s="20" t="s">
        <v>923</v>
      </c>
      <c r="J856" s="21" t="s">
        <v>394</v>
      </c>
      <c r="K856" s="21">
        <v>0</v>
      </c>
      <c r="L856" s="21">
        <v>0</v>
      </c>
      <c r="M856" s="21">
        <v>1</v>
      </c>
      <c r="N856" s="21">
        <v>0</v>
      </c>
      <c r="O856" s="21">
        <v>0</v>
      </c>
      <c r="P856" s="21">
        <v>0</v>
      </c>
      <c r="Q856" s="155"/>
      <c r="R856" s="155"/>
      <c r="S856" s="155"/>
      <c r="T856" s="155"/>
      <c r="U856" s="155"/>
      <c r="V856" s="155"/>
      <c r="W856" s="155"/>
      <c r="X856" s="155"/>
      <c r="Y856" s="155"/>
      <c r="Z856" s="155"/>
      <c r="AA856" s="155"/>
      <c r="AB856" s="155"/>
      <c r="AC856" s="155"/>
      <c r="AD856" s="155"/>
      <c r="AE856" s="155"/>
      <c r="AF856" s="155"/>
      <c r="AG856" s="155"/>
      <c r="AH856" s="155"/>
      <c r="AI856" s="155"/>
      <c r="AJ856" s="155"/>
      <c r="AK856" s="155"/>
      <c r="AL856" s="155"/>
      <c r="AM856" s="155"/>
      <c r="AN856" s="155"/>
      <c r="AO856" s="155"/>
      <c r="AP856" s="155">
        <v>1</v>
      </c>
      <c r="AQ856" s="155"/>
      <c r="AR856" s="48">
        <v>1</v>
      </c>
      <c r="AS856" s="23"/>
      <c r="AT856" s="23"/>
    </row>
    <row r="857" spans="1:46" s="12" customFormat="1" ht="21" customHeight="1">
      <c r="A857" s="18">
        <v>855</v>
      </c>
      <c r="B857" s="19">
        <v>1191100092746</v>
      </c>
      <c r="C857" s="20" t="s">
        <v>71</v>
      </c>
      <c r="D857" s="20" t="s">
        <v>1057</v>
      </c>
      <c r="E857" s="20" t="s">
        <v>1058</v>
      </c>
      <c r="F857" s="21">
        <v>1</v>
      </c>
      <c r="G857" s="21"/>
      <c r="H857" s="24">
        <v>10</v>
      </c>
      <c r="I857" s="20" t="s">
        <v>923</v>
      </c>
      <c r="J857" s="21" t="s">
        <v>394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48">
        <v>1</v>
      </c>
      <c r="AS857" s="23"/>
      <c r="AT857" s="23"/>
    </row>
    <row r="858" spans="1:46" s="12" customFormat="1" ht="21" customHeight="1">
      <c r="A858" s="18">
        <v>856</v>
      </c>
      <c r="B858" s="19">
        <v>3160200032392</v>
      </c>
      <c r="C858" s="20" t="s">
        <v>90</v>
      </c>
      <c r="D858" s="20" t="s">
        <v>1059</v>
      </c>
      <c r="E858" s="20" t="s">
        <v>1060</v>
      </c>
      <c r="F858" s="21">
        <v>2</v>
      </c>
      <c r="G858" s="21"/>
      <c r="H858" s="24">
        <v>10</v>
      </c>
      <c r="I858" s="20" t="s">
        <v>923</v>
      </c>
      <c r="J858" s="21" t="s">
        <v>394</v>
      </c>
      <c r="K858" s="21">
        <v>0</v>
      </c>
      <c r="L858" s="21">
        <v>0</v>
      </c>
      <c r="M858" s="21">
        <v>0</v>
      </c>
      <c r="N858" s="21">
        <v>0</v>
      </c>
      <c r="O858" s="21">
        <v>1</v>
      </c>
      <c r="P858" s="21">
        <v>0</v>
      </c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48">
        <v>1</v>
      </c>
      <c r="AS858" s="23"/>
      <c r="AT858" s="23"/>
    </row>
    <row r="859" spans="1:46" s="12" customFormat="1" ht="21" customHeight="1">
      <c r="A859" s="18">
        <v>857</v>
      </c>
      <c r="B859" s="19">
        <v>3191100422106</v>
      </c>
      <c r="C859" s="20" t="s">
        <v>50</v>
      </c>
      <c r="D859" s="20" t="s">
        <v>1061</v>
      </c>
      <c r="E859" s="20" t="s">
        <v>1062</v>
      </c>
      <c r="F859" s="21">
        <v>1</v>
      </c>
      <c r="G859" s="21"/>
      <c r="H859" s="24">
        <v>10</v>
      </c>
      <c r="I859" s="20" t="s">
        <v>923</v>
      </c>
      <c r="J859" s="21" t="s">
        <v>394</v>
      </c>
      <c r="K859" s="21">
        <v>0</v>
      </c>
      <c r="L859" s="21">
        <v>0</v>
      </c>
      <c r="M859" s="21">
        <v>1</v>
      </c>
      <c r="N859" s="21">
        <v>0</v>
      </c>
      <c r="O859" s="21">
        <v>0</v>
      </c>
      <c r="P859" s="21">
        <v>0</v>
      </c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48"/>
      <c r="AS859" s="23"/>
      <c r="AT859" s="23"/>
    </row>
    <row r="860" spans="1:46" s="12" customFormat="1" ht="21" customHeight="1">
      <c r="A860" s="18">
        <v>858</v>
      </c>
      <c r="B860" s="19">
        <v>3191100325798</v>
      </c>
      <c r="C860" s="20" t="s">
        <v>50</v>
      </c>
      <c r="D860" s="20" t="s">
        <v>1063</v>
      </c>
      <c r="E860" s="20" t="s">
        <v>1064</v>
      </c>
      <c r="F860" s="21">
        <v>1</v>
      </c>
      <c r="G860" s="21"/>
      <c r="H860" s="24">
        <v>11</v>
      </c>
      <c r="I860" s="20" t="s">
        <v>923</v>
      </c>
      <c r="J860" s="21" t="s">
        <v>394</v>
      </c>
      <c r="K860" s="21">
        <v>0</v>
      </c>
      <c r="L860" s="21">
        <v>0</v>
      </c>
      <c r="M860" s="21">
        <v>1</v>
      </c>
      <c r="N860" s="21">
        <v>0</v>
      </c>
      <c r="O860" s="21">
        <v>0</v>
      </c>
      <c r="P860" s="21">
        <v>0</v>
      </c>
      <c r="Q860" s="155"/>
      <c r="R860" s="155"/>
      <c r="S860" s="155"/>
      <c r="T860" s="155"/>
      <c r="U860" s="155"/>
      <c r="V860" s="155"/>
      <c r="W860" s="155">
        <v>1</v>
      </c>
      <c r="X860" s="155"/>
      <c r="Y860" s="155"/>
      <c r="Z860" s="155"/>
      <c r="AA860" s="155"/>
      <c r="AB860" s="155"/>
      <c r="AC860" s="155"/>
      <c r="AD860" s="155"/>
      <c r="AE860" s="155"/>
      <c r="AF860" s="155"/>
      <c r="AG860" s="155"/>
      <c r="AH860" s="155"/>
      <c r="AI860" s="155"/>
      <c r="AJ860" s="155">
        <v>1</v>
      </c>
      <c r="AK860" s="155"/>
      <c r="AL860" s="155"/>
      <c r="AM860" s="155"/>
      <c r="AN860" s="155"/>
      <c r="AO860" s="155"/>
      <c r="AP860" s="155">
        <v>1</v>
      </c>
      <c r="AQ860" s="155"/>
      <c r="AR860" s="48"/>
      <c r="AS860" s="23"/>
      <c r="AT860" s="23"/>
    </row>
    <row r="861" spans="1:46" s="12" customFormat="1" ht="21" customHeight="1">
      <c r="A861" s="18">
        <v>859</v>
      </c>
      <c r="B861" s="19">
        <v>3191100407646</v>
      </c>
      <c r="C861" s="20" t="s">
        <v>55</v>
      </c>
      <c r="D861" s="20" t="s">
        <v>416</v>
      </c>
      <c r="E861" s="20" t="s">
        <v>378</v>
      </c>
      <c r="F861" s="21">
        <v>2</v>
      </c>
      <c r="G861" s="21"/>
      <c r="H861" s="24">
        <v>11</v>
      </c>
      <c r="I861" s="20" t="s">
        <v>923</v>
      </c>
      <c r="J861" s="21" t="s">
        <v>394</v>
      </c>
      <c r="K861" s="26"/>
      <c r="L861" s="26"/>
      <c r="M861" s="26"/>
      <c r="N861" s="26"/>
      <c r="O861" s="26"/>
      <c r="P861" s="26"/>
      <c r="Q861" s="155"/>
      <c r="R861" s="155"/>
      <c r="S861" s="155"/>
      <c r="T861" s="155"/>
      <c r="U861" s="155"/>
      <c r="V861" s="155"/>
      <c r="W861" s="155"/>
      <c r="X861" s="155">
        <v>1</v>
      </c>
      <c r="Y861" s="155"/>
      <c r="Z861" s="155"/>
      <c r="AA861" s="155"/>
      <c r="AB861" s="155"/>
      <c r="AC861" s="155"/>
      <c r="AD861" s="155"/>
      <c r="AE861" s="155"/>
      <c r="AF861" s="155"/>
      <c r="AG861" s="155"/>
      <c r="AH861" s="155"/>
      <c r="AI861" s="155"/>
      <c r="AJ861" s="155"/>
      <c r="AK861" s="155"/>
      <c r="AL861" s="155"/>
      <c r="AM861" s="155"/>
      <c r="AN861" s="155"/>
      <c r="AO861" s="155"/>
      <c r="AP861" s="155"/>
      <c r="AQ861" s="155"/>
      <c r="AR861" s="48">
        <v>1</v>
      </c>
      <c r="AS861" s="23"/>
      <c r="AT861" s="23"/>
    </row>
    <row r="862" spans="1:46" s="12" customFormat="1" ht="21" customHeight="1">
      <c r="A862" s="18">
        <v>860</v>
      </c>
      <c r="B862" s="19">
        <v>3360700414764</v>
      </c>
      <c r="C862" s="20" t="s">
        <v>50</v>
      </c>
      <c r="D862" s="20" t="s">
        <v>420</v>
      </c>
      <c r="E862" s="20" t="s">
        <v>1065</v>
      </c>
      <c r="F862" s="21">
        <v>1</v>
      </c>
      <c r="G862" s="21"/>
      <c r="H862" s="24">
        <v>5</v>
      </c>
      <c r="I862" s="20" t="s">
        <v>923</v>
      </c>
      <c r="J862" s="21" t="s">
        <v>394</v>
      </c>
      <c r="K862" s="21">
        <v>0</v>
      </c>
      <c r="L862" s="21">
        <v>0</v>
      </c>
      <c r="M862" s="21">
        <v>1</v>
      </c>
      <c r="N862" s="21">
        <v>0</v>
      </c>
      <c r="O862" s="21">
        <v>0</v>
      </c>
      <c r="P862" s="21">
        <v>0</v>
      </c>
      <c r="Q862" s="155"/>
      <c r="R862" s="155">
        <v>1</v>
      </c>
      <c r="S862" s="155"/>
      <c r="T862" s="155"/>
      <c r="U862" s="155"/>
      <c r="V862" s="155"/>
      <c r="W862" s="155"/>
      <c r="X862" s="155"/>
      <c r="Y862" s="155">
        <v>1</v>
      </c>
      <c r="Z862" s="155"/>
      <c r="AA862" s="155"/>
      <c r="AB862" s="155"/>
      <c r="AC862" s="155"/>
      <c r="AD862" s="155"/>
      <c r="AE862" s="155"/>
      <c r="AF862" s="155">
        <v>1</v>
      </c>
      <c r="AG862" s="155"/>
      <c r="AH862" s="155"/>
      <c r="AI862" s="155"/>
      <c r="AJ862" s="155"/>
      <c r="AK862" s="155">
        <v>1</v>
      </c>
      <c r="AL862" s="155"/>
      <c r="AM862" s="155"/>
      <c r="AN862" s="155"/>
      <c r="AO862" s="155"/>
      <c r="AP862" s="155">
        <v>1</v>
      </c>
      <c r="AQ862" s="155"/>
      <c r="AR862" s="48"/>
      <c r="AS862" s="23"/>
      <c r="AT862" s="23"/>
    </row>
    <row r="863" spans="1:46" s="12" customFormat="1" ht="21" customHeight="1">
      <c r="A863" s="18">
        <v>861</v>
      </c>
      <c r="B863" s="19">
        <v>3191100407956</v>
      </c>
      <c r="C863" s="20" t="s">
        <v>55</v>
      </c>
      <c r="D863" s="20" t="s">
        <v>1066</v>
      </c>
      <c r="E863" s="20" t="s">
        <v>437</v>
      </c>
      <c r="F863" s="21">
        <v>2</v>
      </c>
      <c r="G863" s="21"/>
      <c r="H863" s="24">
        <v>5</v>
      </c>
      <c r="I863" s="20" t="s">
        <v>923</v>
      </c>
      <c r="J863" s="21" t="s">
        <v>394</v>
      </c>
      <c r="K863" s="21">
        <v>0</v>
      </c>
      <c r="L863" s="21">
        <v>0</v>
      </c>
      <c r="M863" s="21">
        <v>1</v>
      </c>
      <c r="N863" s="21">
        <v>0</v>
      </c>
      <c r="O863" s="21">
        <v>0</v>
      </c>
      <c r="P863" s="21">
        <v>0</v>
      </c>
      <c r="Q863" s="155"/>
      <c r="R863" s="155"/>
      <c r="S863" s="155"/>
      <c r="T863" s="155"/>
      <c r="U863" s="155"/>
      <c r="V863" s="155"/>
      <c r="W863" s="155"/>
      <c r="X863" s="155"/>
      <c r="Y863" s="155"/>
      <c r="Z863" s="155"/>
      <c r="AA863" s="155"/>
      <c r="AB863" s="155"/>
      <c r="AC863" s="155" t="s">
        <v>1067</v>
      </c>
      <c r="AD863" s="155"/>
      <c r="AE863" s="155"/>
      <c r="AF863" s="155"/>
      <c r="AG863" s="155"/>
      <c r="AH863" s="155"/>
      <c r="AI863" s="155"/>
      <c r="AJ863" s="155"/>
      <c r="AK863" s="155"/>
      <c r="AL863" s="155"/>
      <c r="AM863" s="155"/>
      <c r="AN863" s="155"/>
      <c r="AO863" s="155"/>
      <c r="AP863" s="155">
        <v>1</v>
      </c>
      <c r="AQ863" s="155"/>
      <c r="AR863" s="48"/>
      <c r="AS863" s="23"/>
      <c r="AT863" s="23"/>
    </row>
    <row r="864" spans="1:46" s="12" customFormat="1" ht="21" customHeight="1">
      <c r="A864" s="18">
        <v>862</v>
      </c>
      <c r="B864" s="19">
        <v>3191100485043</v>
      </c>
      <c r="C864" s="20" t="s">
        <v>64</v>
      </c>
      <c r="D864" s="20" t="s">
        <v>1068</v>
      </c>
      <c r="E864" s="20" t="s">
        <v>1040</v>
      </c>
      <c r="F864" s="21">
        <v>2</v>
      </c>
      <c r="G864" s="21"/>
      <c r="H864" s="24">
        <v>6</v>
      </c>
      <c r="I864" s="20" t="s">
        <v>923</v>
      </c>
      <c r="J864" s="21" t="s">
        <v>394</v>
      </c>
      <c r="K864" s="26"/>
      <c r="L864" s="26"/>
      <c r="M864" s="26"/>
      <c r="N864" s="26"/>
      <c r="O864" s="26"/>
      <c r="P864" s="26"/>
      <c r="Q864" s="155"/>
      <c r="R864" s="155"/>
      <c r="S864" s="155"/>
      <c r="T864" s="155"/>
      <c r="U864" s="155"/>
      <c r="V864" s="155"/>
      <c r="W864" s="155"/>
      <c r="X864" s="155"/>
      <c r="Y864" s="155"/>
      <c r="Z864" s="155"/>
      <c r="AA864" s="155"/>
      <c r="AB864" s="155"/>
      <c r="AC864" s="155">
        <v>1</v>
      </c>
      <c r="AD864" s="155"/>
      <c r="AE864" s="155"/>
      <c r="AF864" s="155"/>
      <c r="AG864" s="155"/>
      <c r="AH864" s="155">
        <v>1</v>
      </c>
      <c r="AI864" s="155">
        <v>1</v>
      </c>
      <c r="AJ864" s="155"/>
      <c r="AK864" s="155"/>
      <c r="AL864" s="155"/>
      <c r="AM864" s="155"/>
      <c r="AN864" s="155"/>
      <c r="AO864" s="155"/>
      <c r="AP864" s="155">
        <v>1</v>
      </c>
      <c r="AQ864" s="155"/>
      <c r="AR864" s="48"/>
      <c r="AS864" s="23"/>
      <c r="AT864" s="23"/>
    </row>
    <row r="865" spans="1:46" s="12" customFormat="1" ht="21" customHeight="1">
      <c r="A865" s="18">
        <v>863</v>
      </c>
      <c r="B865" s="19">
        <v>3191100423552</v>
      </c>
      <c r="C865" s="20" t="s">
        <v>50</v>
      </c>
      <c r="D865" s="20" t="s">
        <v>909</v>
      </c>
      <c r="E865" s="20" t="s">
        <v>170</v>
      </c>
      <c r="F865" s="21">
        <v>1</v>
      </c>
      <c r="G865" s="21"/>
      <c r="H865" s="24">
        <v>11</v>
      </c>
      <c r="I865" s="20" t="s">
        <v>923</v>
      </c>
      <c r="J865" s="21" t="s">
        <v>394</v>
      </c>
      <c r="K865" s="26"/>
      <c r="L865" s="26"/>
      <c r="M865" s="26"/>
      <c r="N865" s="26"/>
      <c r="O865" s="26"/>
      <c r="P865" s="26"/>
      <c r="Q865" s="155"/>
      <c r="R865" s="155"/>
      <c r="S865" s="155"/>
      <c r="T865" s="155"/>
      <c r="U865" s="155"/>
      <c r="V865" s="155"/>
      <c r="W865" s="155"/>
      <c r="X865" s="155"/>
      <c r="Y865" s="155"/>
      <c r="Z865" s="155"/>
      <c r="AA865" s="155"/>
      <c r="AB865" s="155"/>
      <c r="AC865" s="155"/>
      <c r="AD865" s="155"/>
      <c r="AE865" s="155"/>
      <c r="AF865" s="155"/>
      <c r="AG865" s="155"/>
      <c r="AH865" s="155"/>
      <c r="AI865" s="155">
        <v>1</v>
      </c>
      <c r="AJ865" s="155"/>
      <c r="AK865" s="155"/>
      <c r="AL865" s="155"/>
      <c r="AM865" s="155"/>
      <c r="AN865" s="155"/>
      <c r="AO865" s="155"/>
      <c r="AP865" s="155">
        <v>1</v>
      </c>
      <c r="AQ865" s="155"/>
      <c r="AR865" s="48">
        <v>1</v>
      </c>
      <c r="AS865" s="23"/>
      <c r="AT865" s="23"/>
    </row>
    <row r="866" spans="1:46" s="12" customFormat="1" ht="21" customHeight="1">
      <c r="A866" s="18">
        <v>864</v>
      </c>
      <c r="B866" s="19">
        <v>3191100518952</v>
      </c>
      <c r="C866" s="20" t="s">
        <v>50</v>
      </c>
      <c r="D866" s="20" t="s">
        <v>1069</v>
      </c>
      <c r="E866" s="20" t="s">
        <v>1000</v>
      </c>
      <c r="F866" s="21">
        <v>1</v>
      </c>
      <c r="G866" s="21"/>
      <c r="H866" s="24">
        <v>10</v>
      </c>
      <c r="I866" s="20" t="s">
        <v>923</v>
      </c>
      <c r="J866" s="21" t="s">
        <v>394</v>
      </c>
      <c r="K866" s="21">
        <v>0</v>
      </c>
      <c r="L866" s="21">
        <v>0</v>
      </c>
      <c r="M866" s="21">
        <v>1</v>
      </c>
      <c r="N866" s="21">
        <v>0</v>
      </c>
      <c r="O866" s="21">
        <v>0</v>
      </c>
      <c r="P866" s="21">
        <v>0</v>
      </c>
      <c r="Q866" s="155"/>
      <c r="R866" s="155"/>
      <c r="S866" s="155"/>
      <c r="T866" s="155"/>
      <c r="U866" s="155"/>
      <c r="V866" s="155"/>
      <c r="W866" s="155"/>
      <c r="X866" s="155"/>
      <c r="Y866" s="155"/>
      <c r="Z866" s="155"/>
      <c r="AA866" s="155"/>
      <c r="AB866" s="155"/>
      <c r="AC866" s="155"/>
      <c r="AD866" s="155"/>
      <c r="AE866" s="155"/>
      <c r="AF866" s="155"/>
      <c r="AG866" s="155"/>
      <c r="AH866" s="155"/>
      <c r="AI866" s="155"/>
      <c r="AJ866" s="155"/>
      <c r="AK866" s="155"/>
      <c r="AL866" s="155"/>
      <c r="AM866" s="155"/>
      <c r="AN866" s="155">
        <v>1</v>
      </c>
      <c r="AO866" s="155"/>
      <c r="AP866" s="155">
        <v>1</v>
      </c>
      <c r="AQ866" s="155"/>
      <c r="AR866" s="48">
        <v>1</v>
      </c>
      <c r="AS866" s="23"/>
      <c r="AT866" s="23"/>
    </row>
    <row r="867" spans="1:46" s="12" customFormat="1" ht="21" customHeight="1">
      <c r="A867" s="18">
        <v>865</v>
      </c>
      <c r="B867" s="19">
        <v>1409800004615</v>
      </c>
      <c r="C867" s="20" t="s">
        <v>90</v>
      </c>
      <c r="D867" s="20" t="s">
        <v>1070</v>
      </c>
      <c r="E867" s="20" t="s">
        <v>975</v>
      </c>
      <c r="F867" s="21">
        <v>2</v>
      </c>
      <c r="G867" s="21"/>
      <c r="H867" s="24">
        <v>8</v>
      </c>
      <c r="I867" s="20" t="s">
        <v>923</v>
      </c>
      <c r="J867" s="21" t="s">
        <v>394</v>
      </c>
      <c r="K867" s="21">
        <v>0</v>
      </c>
      <c r="L867" s="21">
        <v>0</v>
      </c>
      <c r="M867" s="21">
        <v>0</v>
      </c>
      <c r="N867" s="21">
        <v>0</v>
      </c>
      <c r="O867" s="21">
        <v>1</v>
      </c>
      <c r="P867" s="21">
        <v>0</v>
      </c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  <c r="AA867" s="155"/>
      <c r="AB867" s="155"/>
      <c r="AC867" s="155"/>
      <c r="AD867" s="155"/>
      <c r="AE867" s="155"/>
      <c r="AF867" s="155"/>
      <c r="AG867" s="155"/>
      <c r="AH867" s="155"/>
      <c r="AI867" s="155"/>
      <c r="AJ867" s="155"/>
      <c r="AK867" s="155"/>
      <c r="AL867" s="155"/>
      <c r="AM867" s="155"/>
      <c r="AN867" s="155"/>
      <c r="AO867" s="155"/>
      <c r="AP867" s="155"/>
      <c r="AQ867" s="155"/>
      <c r="AR867" s="48">
        <v>1</v>
      </c>
      <c r="AS867" s="23"/>
      <c r="AT867" s="23"/>
    </row>
    <row r="868" spans="1:46" s="12" customFormat="1" ht="21" customHeight="1">
      <c r="A868" s="18">
        <v>866</v>
      </c>
      <c r="B868" s="19">
        <v>3191100397438</v>
      </c>
      <c r="C868" s="20" t="s">
        <v>90</v>
      </c>
      <c r="D868" s="20" t="s">
        <v>438</v>
      </c>
      <c r="E868" s="20" t="s">
        <v>1071</v>
      </c>
      <c r="F868" s="21">
        <v>2</v>
      </c>
      <c r="G868" s="21"/>
      <c r="H868" s="24">
        <v>11</v>
      </c>
      <c r="I868" s="20" t="s">
        <v>923</v>
      </c>
      <c r="J868" s="21" t="s">
        <v>394</v>
      </c>
      <c r="K868" s="21">
        <v>0</v>
      </c>
      <c r="L868" s="21">
        <v>1</v>
      </c>
      <c r="M868" s="21">
        <v>0</v>
      </c>
      <c r="N868" s="21">
        <v>0</v>
      </c>
      <c r="O868" s="21">
        <v>0</v>
      </c>
      <c r="P868" s="21">
        <v>0</v>
      </c>
      <c r="Q868" s="155"/>
      <c r="R868" s="155"/>
      <c r="S868" s="155"/>
      <c r="T868" s="155"/>
      <c r="U868" s="155"/>
      <c r="V868" s="155"/>
      <c r="W868" s="155"/>
      <c r="X868" s="155">
        <v>1</v>
      </c>
      <c r="Y868" s="155"/>
      <c r="Z868" s="155"/>
      <c r="AA868" s="155"/>
      <c r="AB868" s="155"/>
      <c r="AC868" s="155"/>
      <c r="AD868" s="155"/>
      <c r="AE868" s="155"/>
      <c r="AF868" s="155"/>
      <c r="AG868" s="155"/>
      <c r="AH868" s="155"/>
      <c r="AI868" s="155"/>
      <c r="AJ868" s="155"/>
      <c r="AK868" s="155"/>
      <c r="AL868" s="155"/>
      <c r="AM868" s="155"/>
      <c r="AN868" s="155"/>
      <c r="AO868" s="155"/>
      <c r="AP868" s="155"/>
      <c r="AQ868" s="155"/>
      <c r="AR868" s="48"/>
      <c r="AS868" s="23"/>
      <c r="AT868" s="23"/>
    </row>
    <row r="869" spans="1:46" s="12" customFormat="1" ht="21" customHeight="1">
      <c r="A869" s="18">
        <v>867</v>
      </c>
      <c r="B869" s="19">
        <v>3191100031409</v>
      </c>
      <c r="C869" s="28" t="s">
        <v>50</v>
      </c>
      <c r="D869" s="28" t="s">
        <v>1351</v>
      </c>
      <c r="E869" s="28" t="s">
        <v>1352</v>
      </c>
      <c r="F869" s="21">
        <v>1</v>
      </c>
      <c r="G869" s="21"/>
      <c r="H869" s="24">
        <v>11</v>
      </c>
      <c r="I869" s="28" t="s">
        <v>923</v>
      </c>
      <c r="J869" s="21" t="s">
        <v>394</v>
      </c>
      <c r="K869" s="21">
        <v>1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48"/>
      <c r="AS869" s="23"/>
      <c r="AT869" s="23"/>
    </row>
    <row r="870" spans="1:46" s="12" customFormat="1" ht="21" customHeight="1">
      <c r="A870" s="18">
        <v>868</v>
      </c>
      <c r="B870" s="19">
        <v>3191100422068</v>
      </c>
      <c r="C870" s="28" t="s">
        <v>55</v>
      </c>
      <c r="D870" s="28" t="s">
        <v>1522</v>
      </c>
      <c r="E870" s="28" t="s">
        <v>1523</v>
      </c>
      <c r="F870" s="21">
        <v>2</v>
      </c>
      <c r="G870" s="21"/>
      <c r="H870" s="24">
        <v>10</v>
      </c>
      <c r="I870" s="28" t="s">
        <v>923</v>
      </c>
      <c r="J870" s="21" t="s">
        <v>394</v>
      </c>
      <c r="K870" s="21">
        <v>0</v>
      </c>
      <c r="L870" s="21">
        <v>0</v>
      </c>
      <c r="M870" s="21">
        <v>0</v>
      </c>
      <c r="N870" s="21">
        <v>1</v>
      </c>
      <c r="O870" s="21">
        <v>0</v>
      </c>
      <c r="P870" s="21">
        <v>0</v>
      </c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48">
        <v>1</v>
      </c>
      <c r="AS870" s="23"/>
      <c r="AT870" s="23"/>
    </row>
    <row r="871" spans="1:46" s="12" customFormat="1" ht="21" customHeight="1">
      <c r="A871" s="18">
        <v>869</v>
      </c>
      <c r="B871" s="19">
        <v>3191100328550</v>
      </c>
      <c r="C871" s="28" t="s">
        <v>55</v>
      </c>
      <c r="D871" s="28" t="s">
        <v>1524</v>
      </c>
      <c r="E871" s="28" t="s">
        <v>1316</v>
      </c>
      <c r="F871" s="21">
        <v>2</v>
      </c>
      <c r="G871" s="21"/>
      <c r="H871" s="24">
        <v>11</v>
      </c>
      <c r="I871" s="28" t="s">
        <v>923</v>
      </c>
      <c r="J871" s="21" t="s">
        <v>394</v>
      </c>
      <c r="K871" s="21">
        <v>0</v>
      </c>
      <c r="L871" s="21">
        <v>0</v>
      </c>
      <c r="M871" s="21">
        <v>1</v>
      </c>
      <c r="N871" s="21">
        <v>0</v>
      </c>
      <c r="O871" s="21">
        <v>0</v>
      </c>
      <c r="P871" s="21">
        <v>0</v>
      </c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48"/>
      <c r="AS871" s="23"/>
      <c r="AT871" s="23"/>
    </row>
    <row r="872" spans="1:46" s="12" customFormat="1" ht="21" customHeight="1">
      <c r="A872" s="18">
        <v>870</v>
      </c>
      <c r="B872" s="19">
        <v>5340700011909</v>
      </c>
      <c r="C872" s="28" t="s">
        <v>55</v>
      </c>
      <c r="D872" s="28" t="s">
        <v>966</v>
      </c>
      <c r="E872" s="28" t="s">
        <v>1525</v>
      </c>
      <c r="F872" s="21">
        <v>2</v>
      </c>
      <c r="G872" s="21"/>
      <c r="H872" s="24">
        <v>5</v>
      </c>
      <c r="I872" s="28" t="s">
        <v>923</v>
      </c>
      <c r="J872" s="21" t="s">
        <v>394</v>
      </c>
      <c r="K872" s="21">
        <v>0</v>
      </c>
      <c r="L872" s="21">
        <v>1</v>
      </c>
      <c r="M872" s="21">
        <v>0</v>
      </c>
      <c r="N872" s="21">
        <v>0</v>
      </c>
      <c r="O872" s="21">
        <v>0</v>
      </c>
      <c r="P872" s="21">
        <v>0</v>
      </c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48"/>
      <c r="AS872" s="23"/>
      <c r="AT872" s="23"/>
    </row>
    <row r="873" spans="1:46" s="12" customFormat="1" ht="21" customHeight="1">
      <c r="A873" s="18">
        <v>871</v>
      </c>
      <c r="B873" s="19">
        <v>3191100563338</v>
      </c>
      <c r="C873" s="28" t="s">
        <v>50</v>
      </c>
      <c r="D873" s="28" t="s">
        <v>392</v>
      </c>
      <c r="E873" s="28" t="s">
        <v>393</v>
      </c>
      <c r="F873" s="21">
        <v>1</v>
      </c>
      <c r="G873" s="21"/>
      <c r="H873" s="24">
        <v>5</v>
      </c>
      <c r="I873" s="28" t="s">
        <v>923</v>
      </c>
      <c r="J873" s="21" t="s">
        <v>394</v>
      </c>
      <c r="K873" s="21">
        <v>0</v>
      </c>
      <c r="L873" s="21">
        <v>1</v>
      </c>
      <c r="M873" s="21">
        <v>0</v>
      </c>
      <c r="N873" s="21">
        <v>0</v>
      </c>
      <c r="O873" s="21">
        <v>0</v>
      </c>
      <c r="P873" s="21">
        <v>0</v>
      </c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48"/>
      <c r="AS873" s="23"/>
      <c r="AT873" s="23"/>
    </row>
    <row r="874" spans="1:46" s="12" customFormat="1" ht="21" customHeight="1">
      <c r="A874" s="18">
        <v>872</v>
      </c>
      <c r="B874" s="19">
        <v>3191100563362</v>
      </c>
      <c r="C874" s="28" t="s">
        <v>64</v>
      </c>
      <c r="D874" s="28" t="s">
        <v>418</v>
      </c>
      <c r="E874" s="28" t="s">
        <v>419</v>
      </c>
      <c r="F874" s="21">
        <v>2</v>
      </c>
      <c r="G874" s="21"/>
      <c r="H874" s="24">
        <v>5</v>
      </c>
      <c r="I874" s="28" t="s">
        <v>923</v>
      </c>
      <c r="J874" s="21" t="s">
        <v>394</v>
      </c>
      <c r="K874" s="21">
        <v>0</v>
      </c>
      <c r="L874" s="21">
        <v>0</v>
      </c>
      <c r="M874" s="21">
        <v>1</v>
      </c>
      <c r="N874" s="21">
        <v>0</v>
      </c>
      <c r="O874" s="21">
        <v>0</v>
      </c>
      <c r="P874" s="21">
        <v>0</v>
      </c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48"/>
      <c r="AS874" s="23"/>
      <c r="AT874" s="23"/>
    </row>
    <row r="875" spans="1:46" s="12" customFormat="1" ht="21" customHeight="1">
      <c r="A875" s="18">
        <v>873</v>
      </c>
      <c r="B875" s="19">
        <v>3191100330309</v>
      </c>
      <c r="C875" s="28" t="s">
        <v>50</v>
      </c>
      <c r="D875" s="28" t="s">
        <v>1526</v>
      </c>
      <c r="E875" s="28" t="s">
        <v>1527</v>
      </c>
      <c r="F875" s="21">
        <v>1</v>
      </c>
      <c r="G875" s="21"/>
      <c r="H875" s="24">
        <v>10</v>
      </c>
      <c r="I875" s="28" t="s">
        <v>923</v>
      </c>
      <c r="J875" s="21" t="s">
        <v>394</v>
      </c>
      <c r="K875" s="21">
        <v>0</v>
      </c>
      <c r="L875" s="21">
        <v>1</v>
      </c>
      <c r="M875" s="21">
        <v>0</v>
      </c>
      <c r="N875" s="21">
        <v>0</v>
      </c>
      <c r="O875" s="21">
        <v>0</v>
      </c>
      <c r="P875" s="21">
        <v>0</v>
      </c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48"/>
      <c r="AS875" s="23"/>
      <c r="AT875" s="23"/>
    </row>
    <row r="876" spans="1:46" s="12" customFormat="1" ht="21" customHeight="1">
      <c r="A876" s="18">
        <v>874</v>
      </c>
      <c r="B876" s="19">
        <v>3191100313650</v>
      </c>
      <c r="C876" s="28" t="s">
        <v>55</v>
      </c>
      <c r="D876" s="28" t="s">
        <v>1528</v>
      </c>
      <c r="E876" s="28" t="s">
        <v>1529</v>
      </c>
      <c r="F876" s="21">
        <v>2</v>
      </c>
      <c r="G876" s="21"/>
      <c r="H876" s="24">
        <v>10</v>
      </c>
      <c r="I876" s="28" t="s">
        <v>923</v>
      </c>
      <c r="J876" s="21" t="s">
        <v>394</v>
      </c>
      <c r="K876" s="21">
        <v>0</v>
      </c>
      <c r="L876" s="21">
        <v>1</v>
      </c>
      <c r="M876" s="21">
        <v>0</v>
      </c>
      <c r="N876" s="21">
        <v>0</v>
      </c>
      <c r="O876" s="21">
        <v>0</v>
      </c>
      <c r="P876" s="21">
        <v>0</v>
      </c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48"/>
      <c r="AS876" s="23"/>
      <c r="AT876" s="23"/>
    </row>
    <row r="877" spans="1:46" s="12" customFormat="1" ht="21" customHeight="1">
      <c r="A877" s="18">
        <v>875</v>
      </c>
      <c r="B877" s="19">
        <v>3191100423668</v>
      </c>
      <c r="C877" s="28" t="s">
        <v>50</v>
      </c>
      <c r="D877" s="28" t="s">
        <v>1530</v>
      </c>
      <c r="E877" s="28" t="s">
        <v>143</v>
      </c>
      <c r="F877" s="21">
        <v>1</v>
      </c>
      <c r="G877" s="21"/>
      <c r="H877" s="24">
        <v>10</v>
      </c>
      <c r="I877" s="28" t="s">
        <v>923</v>
      </c>
      <c r="J877" s="21" t="s">
        <v>394</v>
      </c>
      <c r="K877" s="21">
        <v>0</v>
      </c>
      <c r="L877" s="21">
        <v>1</v>
      </c>
      <c r="M877" s="21">
        <v>0</v>
      </c>
      <c r="N877" s="21">
        <v>0</v>
      </c>
      <c r="O877" s="21">
        <v>0</v>
      </c>
      <c r="P877" s="21">
        <v>0</v>
      </c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48"/>
      <c r="AS877" s="23"/>
      <c r="AT877" s="23"/>
    </row>
    <row r="878" spans="1:46" s="12" customFormat="1" ht="21" customHeight="1">
      <c r="A878" s="18">
        <v>876</v>
      </c>
      <c r="B878" s="19">
        <v>3100202606001</v>
      </c>
      <c r="C878" s="28" t="s">
        <v>50</v>
      </c>
      <c r="D878" s="28" t="s">
        <v>1531</v>
      </c>
      <c r="E878" s="28" t="s">
        <v>1532</v>
      </c>
      <c r="F878" s="21">
        <v>1</v>
      </c>
      <c r="G878" s="21"/>
      <c r="H878" s="24">
        <v>10</v>
      </c>
      <c r="I878" s="28" t="s">
        <v>923</v>
      </c>
      <c r="J878" s="21" t="s">
        <v>394</v>
      </c>
      <c r="K878" s="21">
        <v>0</v>
      </c>
      <c r="L878" s="21">
        <v>0</v>
      </c>
      <c r="M878" s="21">
        <v>1</v>
      </c>
      <c r="N878" s="21">
        <v>0</v>
      </c>
      <c r="O878" s="21">
        <v>0</v>
      </c>
      <c r="P878" s="21">
        <v>0</v>
      </c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48"/>
      <c r="AS878" s="23"/>
      <c r="AT878" s="23"/>
    </row>
    <row r="879" spans="1:46" s="12" customFormat="1" ht="21" customHeight="1">
      <c r="A879" s="18">
        <v>877</v>
      </c>
      <c r="B879" s="19">
        <v>3191100423625</v>
      </c>
      <c r="C879" s="28" t="s">
        <v>50</v>
      </c>
      <c r="D879" s="28" t="s">
        <v>201</v>
      </c>
      <c r="E879" s="28" t="s">
        <v>1533</v>
      </c>
      <c r="F879" s="21">
        <v>1</v>
      </c>
      <c r="G879" s="21"/>
      <c r="H879" s="24">
        <v>10</v>
      </c>
      <c r="I879" s="28" t="s">
        <v>923</v>
      </c>
      <c r="J879" s="21" t="s">
        <v>394</v>
      </c>
      <c r="K879" s="21">
        <v>0</v>
      </c>
      <c r="L879" s="21">
        <v>0</v>
      </c>
      <c r="M879" s="21">
        <v>1</v>
      </c>
      <c r="N879" s="21">
        <v>0</v>
      </c>
      <c r="O879" s="21">
        <v>0</v>
      </c>
      <c r="P879" s="21">
        <v>0</v>
      </c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48"/>
      <c r="AS879" s="23"/>
      <c r="AT879" s="23"/>
    </row>
    <row r="880" spans="1:46" s="12" customFormat="1" ht="21" customHeight="1">
      <c r="A880" s="18">
        <v>878</v>
      </c>
      <c r="B880" s="19">
        <v>3191100313676</v>
      </c>
      <c r="C880" s="28" t="s">
        <v>55</v>
      </c>
      <c r="D880" s="28" t="s">
        <v>1534</v>
      </c>
      <c r="E880" s="28" t="s">
        <v>1529</v>
      </c>
      <c r="F880" s="21">
        <v>2</v>
      </c>
      <c r="G880" s="21"/>
      <c r="H880" s="24">
        <v>10</v>
      </c>
      <c r="I880" s="28" t="s">
        <v>923</v>
      </c>
      <c r="J880" s="21" t="s">
        <v>394</v>
      </c>
      <c r="K880" s="21">
        <v>0</v>
      </c>
      <c r="L880" s="21">
        <v>0</v>
      </c>
      <c r="M880" s="21">
        <v>1</v>
      </c>
      <c r="N880" s="21">
        <v>0</v>
      </c>
      <c r="O880" s="21">
        <v>0</v>
      </c>
      <c r="P880" s="21">
        <v>0</v>
      </c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48"/>
      <c r="AS880" s="23"/>
      <c r="AT880" s="23"/>
    </row>
    <row r="881" spans="1:47" s="12" customFormat="1" ht="21" customHeight="1">
      <c r="A881" s="18">
        <v>879</v>
      </c>
      <c r="B881" s="19">
        <v>3310200487371</v>
      </c>
      <c r="C881" s="28" t="s">
        <v>50</v>
      </c>
      <c r="D881" s="28" t="s">
        <v>853</v>
      </c>
      <c r="E881" s="28" t="s">
        <v>1535</v>
      </c>
      <c r="F881" s="21">
        <v>1</v>
      </c>
      <c r="G881" s="21"/>
      <c r="H881" s="24">
        <v>5</v>
      </c>
      <c r="I881" s="28" t="s">
        <v>923</v>
      </c>
      <c r="J881" s="21" t="s">
        <v>394</v>
      </c>
      <c r="K881" s="21">
        <v>1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48">
        <v>1</v>
      </c>
      <c r="AS881" s="23"/>
      <c r="AT881" s="23"/>
    </row>
    <row r="882" spans="1:47" s="12" customFormat="1" ht="21" customHeight="1">
      <c r="A882" s="18">
        <v>880</v>
      </c>
      <c r="B882" s="19">
        <v>1199600243601</v>
      </c>
      <c r="C882" s="28" t="s">
        <v>71</v>
      </c>
      <c r="D882" s="28" t="s">
        <v>1536</v>
      </c>
      <c r="E882" s="28" t="s">
        <v>1537</v>
      </c>
      <c r="F882" s="21">
        <v>1</v>
      </c>
      <c r="G882" s="21"/>
      <c r="H882" s="24">
        <v>11</v>
      </c>
      <c r="I882" s="28" t="s">
        <v>923</v>
      </c>
      <c r="J882" s="21" t="s">
        <v>394</v>
      </c>
      <c r="K882" s="21">
        <v>0</v>
      </c>
      <c r="L882" s="21">
        <v>0</v>
      </c>
      <c r="M882" s="21">
        <v>0</v>
      </c>
      <c r="N882" s="21">
        <v>0</v>
      </c>
      <c r="O882" s="21">
        <v>1</v>
      </c>
      <c r="P882" s="21">
        <v>1</v>
      </c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48"/>
      <c r="AS882" s="23"/>
      <c r="AT882" s="23"/>
    </row>
    <row r="883" spans="1:47" s="12" customFormat="1" ht="21" customHeight="1">
      <c r="A883" s="18">
        <v>881</v>
      </c>
      <c r="B883" s="19">
        <v>3191100330783</v>
      </c>
      <c r="C883" s="28" t="s">
        <v>55</v>
      </c>
      <c r="D883" s="28" t="s">
        <v>86</v>
      </c>
      <c r="E883" s="28" t="s">
        <v>1538</v>
      </c>
      <c r="F883" s="21">
        <v>2</v>
      </c>
      <c r="G883" s="21"/>
      <c r="H883" s="24">
        <v>10</v>
      </c>
      <c r="I883" s="28" t="s">
        <v>923</v>
      </c>
      <c r="J883" s="21" t="s">
        <v>394</v>
      </c>
      <c r="K883" s="21">
        <v>0</v>
      </c>
      <c r="L883" s="21">
        <v>1</v>
      </c>
      <c r="M883" s="21">
        <v>0</v>
      </c>
      <c r="N883" s="21">
        <v>0</v>
      </c>
      <c r="O883" s="21">
        <v>0</v>
      </c>
      <c r="P883" s="21">
        <v>0</v>
      </c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48"/>
      <c r="AS883" s="23"/>
      <c r="AT883" s="23"/>
    </row>
    <row r="884" spans="1:47" s="12" customFormat="1" ht="21" customHeight="1">
      <c r="A884" s="18">
        <v>882</v>
      </c>
      <c r="B884" s="19">
        <v>3160300908486</v>
      </c>
      <c r="C884" s="28" t="s">
        <v>50</v>
      </c>
      <c r="D884" s="28" t="s">
        <v>1539</v>
      </c>
      <c r="E884" s="28" t="s">
        <v>1540</v>
      </c>
      <c r="F884" s="21">
        <v>1</v>
      </c>
      <c r="G884" s="21"/>
      <c r="H884" s="24">
        <v>5</v>
      </c>
      <c r="I884" s="28" t="s">
        <v>923</v>
      </c>
      <c r="J884" s="21" t="s">
        <v>394</v>
      </c>
      <c r="K884" s="26">
        <v>0</v>
      </c>
      <c r="L884" s="26">
        <v>0</v>
      </c>
      <c r="M884" s="26">
        <v>1</v>
      </c>
      <c r="N884" s="26">
        <v>0</v>
      </c>
      <c r="O884" s="26">
        <v>0</v>
      </c>
      <c r="P884" s="26">
        <v>0</v>
      </c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48"/>
      <c r="AS884" s="23"/>
      <c r="AT884" s="23"/>
    </row>
    <row r="885" spans="1:47" s="12" customFormat="1" ht="21" customHeight="1">
      <c r="A885" s="18">
        <v>883</v>
      </c>
      <c r="B885" s="19">
        <v>3191000186761</v>
      </c>
      <c r="C885" s="28" t="s">
        <v>50</v>
      </c>
      <c r="D885" s="28" t="s">
        <v>781</v>
      </c>
      <c r="E885" s="28" t="s">
        <v>1957</v>
      </c>
      <c r="F885" s="21">
        <v>1</v>
      </c>
      <c r="G885" s="21"/>
      <c r="H885" s="24">
        <v>8</v>
      </c>
      <c r="I885" s="28" t="s">
        <v>923</v>
      </c>
      <c r="J885" s="21" t="s">
        <v>394</v>
      </c>
      <c r="K885" s="26">
        <v>0</v>
      </c>
      <c r="L885" s="26">
        <v>0</v>
      </c>
      <c r="M885" s="26">
        <v>1</v>
      </c>
      <c r="N885" s="26">
        <v>0</v>
      </c>
      <c r="O885" s="26">
        <v>0</v>
      </c>
      <c r="P885" s="26">
        <v>0</v>
      </c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48"/>
      <c r="AS885" s="23"/>
      <c r="AT885" s="23"/>
    </row>
    <row r="886" spans="1:47" s="12" customFormat="1" ht="21" customHeight="1">
      <c r="A886" s="18">
        <v>884</v>
      </c>
      <c r="B886" s="19">
        <v>3191100054026</v>
      </c>
      <c r="C886" s="28" t="s">
        <v>55</v>
      </c>
      <c r="D886" s="28" t="s">
        <v>225</v>
      </c>
      <c r="E886" s="28" t="s">
        <v>1958</v>
      </c>
      <c r="F886" s="21">
        <v>2</v>
      </c>
      <c r="G886" s="21"/>
      <c r="H886" s="24">
        <v>8</v>
      </c>
      <c r="I886" s="28" t="s">
        <v>923</v>
      </c>
      <c r="J886" s="21" t="s">
        <v>394</v>
      </c>
      <c r="K886" s="26">
        <v>0</v>
      </c>
      <c r="L886" s="26">
        <v>0</v>
      </c>
      <c r="M886" s="26">
        <v>1</v>
      </c>
      <c r="N886" s="26">
        <v>0</v>
      </c>
      <c r="O886" s="26">
        <v>0</v>
      </c>
      <c r="P886" s="26">
        <v>0</v>
      </c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48"/>
      <c r="AS886" s="23"/>
      <c r="AT886" s="23" t="s">
        <v>1901</v>
      </c>
    </row>
    <row r="887" spans="1:47" s="12" customFormat="1" ht="20.25" customHeight="1">
      <c r="A887" s="18">
        <v>885</v>
      </c>
      <c r="B887" s="267">
        <v>3191100601493</v>
      </c>
      <c r="C887" s="268" t="s">
        <v>64</v>
      </c>
      <c r="D887" s="268" t="s">
        <v>1074</v>
      </c>
      <c r="E887" s="268" t="s">
        <v>1075</v>
      </c>
      <c r="F887" s="269">
        <v>2</v>
      </c>
      <c r="G887" s="269"/>
      <c r="H887" s="270">
        <v>3</v>
      </c>
      <c r="I887" s="268" t="s">
        <v>54</v>
      </c>
      <c r="J887" s="271">
        <v>10815</v>
      </c>
      <c r="K887" s="269">
        <v>0</v>
      </c>
      <c r="L887" s="269">
        <v>0</v>
      </c>
      <c r="M887" s="269">
        <v>1</v>
      </c>
      <c r="N887" s="269">
        <v>0</v>
      </c>
      <c r="O887" s="269">
        <v>0</v>
      </c>
      <c r="P887" s="269">
        <v>0</v>
      </c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  <c r="AA887" s="272"/>
      <c r="AB887" s="272"/>
      <c r="AC887" s="272"/>
      <c r="AD887" s="272"/>
      <c r="AE887" s="272"/>
      <c r="AF887" s="272"/>
      <c r="AG887" s="272"/>
      <c r="AH887" s="272"/>
      <c r="AI887" s="272"/>
      <c r="AJ887" s="272"/>
      <c r="AK887" s="272"/>
      <c r="AL887" s="272"/>
      <c r="AM887" s="272"/>
      <c r="AN887" s="272"/>
      <c r="AO887" s="272"/>
      <c r="AP887" s="272">
        <v>1</v>
      </c>
      <c r="AQ887" s="272"/>
      <c r="AR887" s="273">
        <v>1</v>
      </c>
      <c r="AS887" s="273"/>
      <c r="AT887" s="273"/>
      <c r="AU887" s="12" t="s">
        <v>1831</v>
      </c>
    </row>
    <row r="888" spans="1:47" s="12" customFormat="1" ht="20.25" customHeight="1">
      <c r="A888" s="18">
        <v>886</v>
      </c>
      <c r="B888" s="267">
        <v>3302100935790</v>
      </c>
      <c r="C888" s="268" t="s">
        <v>50</v>
      </c>
      <c r="D888" s="268" t="s">
        <v>1076</v>
      </c>
      <c r="E888" s="268" t="s">
        <v>1077</v>
      </c>
      <c r="F888" s="269">
        <v>1</v>
      </c>
      <c r="G888" s="269"/>
      <c r="H888" s="270">
        <v>3</v>
      </c>
      <c r="I888" s="268" t="s">
        <v>54</v>
      </c>
      <c r="J888" s="274">
        <v>10815</v>
      </c>
      <c r="K888" s="272">
        <v>0</v>
      </c>
      <c r="L888" s="272">
        <v>0</v>
      </c>
      <c r="M888" s="272">
        <v>1</v>
      </c>
      <c r="N888" s="272">
        <v>0</v>
      </c>
      <c r="O888" s="272">
        <v>0</v>
      </c>
      <c r="P888" s="272">
        <v>0</v>
      </c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  <c r="AA888" s="272"/>
      <c r="AB888" s="272"/>
      <c r="AC888" s="272"/>
      <c r="AD888" s="272"/>
      <c r="AE888" s="272"/>
      <c r="AF888" s="272"/>
      <c r="AG888" s="272"/>
      <c r="AH888" s="272"/>
      <c r="AI888" s="272"/>
      <c r="AJ888" s="272"/>
      <c r="AK888" s="272"/>
      <c r="AL888" s="272"/>
      <c r="AM888" s="272"/>
      <c r="AN888" s="272">
        <v>1</v>
      </c>
      <c r="AO888" s="272"/>
      <c r="AP888" s="272">
        <v>1</v>
      </c>
      <c r="AQ888" s="272"/>
      <c r="AR888" s="273">
        <v>1</v>
      </c>
      <c r="AS888" s="273"/>
      <c r="AT888" s="273"/>
      <c r="AU888" s="12" t="s">
        <v>1831</v>
      </c>
    </row>
    <row r="889" spans="1:47" s="12" customFormat="1" ht="20.25" customHeight="1">
      <c r="A889" s="18">
        <v>887</v>
      </c>
      <c r="B889" s="267">
        <v>3302000916483</v>
      </c>
      <c r="C889" s="268" t="s">
        <v>64</v>
      </c>
      <c r="D889" s="268" t="s">
        <v>1080</v>
      </c>
      <c r="E889" s="268" t="s">
        <v>1081</v>
      </c>
      <c r="F889" s="269">
        <v>2</v>
      </c>
      <c r="G889" s="269"/>
      <c r="H889" s="270">
        <v>3</v>
      </c>
      <c r="I889" s="268" t="s">
        <v>54</v>
      </c>
      <c r="J889" s="271">
        <v>10815</v>
      </c>
      <c r="K889" s="269">
        <v>1</v>
      </c>
      <c r="L889" s="269">
        <v>0</v>
      </c>
      <c r="M889" s="269">
        <v>1</v>
      </c>
      <c r="N889" s="269">
        <v>0</v>
      </c>
      <c r="O889" s="269">
        <v>0</v>
      </c>
      <c r="P889" s="269">
        <v>0</v>
      </c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  <c r="AA889" s="272"/>
      <c r="AB889" s="272"/>
      <c r="AC889" s="272"/>
      <c r="AD889" s="272"/>
      <c r="AE889" s="272"/>
      <c r="AF889" s="272"/>
      <c r="AG889" s="272"/>
      <c r="AH889" s="272"/>
      <c r="AI889" s="272"/>
      <c r="AJ889" s="272"/>
      <c r="AK889" s="272"/>
      <c r="AL889" s="272"/>
      <c r="AM889" s="272"/>
      <c r="AN889" s="272"/>
      <c r="AO889" s="272"/>
      <c r="AP889" s="272">
        <v>1</v>
      </c>
      <c r="AQ889" s="272"/>
      <c r="AR889" s="273">
        <v>1</v>
      </c>
      <c r="AS889" s="273"/>
      <c r="AT889" s="273"/>
      <c r="AU889" s="12" t="s">
        <v>1831</v>
      </c>
    </row>
    <row r="890" spans="1:47" s="12" customFormat="1" ht="20.25" customHeight="1">
      <c r="A890" s="18">
        <v>888</v>
      </c>
      <c r="B890" s="267">
        <v>3191100027070</v>
      </c>
      <c r="C890" s="268" t="s">
        <v>64</v>
      </c>
      <c r="D890" s="268" t="s">
        <v>1082</v>
      </c>
      <c r="E890" s="268" t="s">
        <v>1083</v>
      </c>
      <c r="F890" s="269">
        <v>2</v>
      </c>
      <c r="G890" s="269"/>
      <c r="H890" s="275">
        <v>1</v>
      </c>
      <c r="I890" s="268" t="s">
        <v>286</v>
      </c>
      <c r="J890" s="271">
        <v>10815</v>
      </c>
      <c r="K890" s="269">
        <v>0</v>
      </c>
      <c r="L890" s="269">
        <v>0</v>
      </c>
      <c r="M890" s="269">
        <v>1</v>
      </c>
      <c r="N890" s="269">
        <v>0</v>
      </c>
      <c r="O890" s="269">
        <v>0</v>
      </c>
      <c r="P890" s="269">
        <v>0</v>
      </c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  <c r="AA890" s="272"/>
      <c r="AB890" s="272"/>
      <c r="AC890" s="272"/>
      <c r="AD890" s="272"/>
      <c r="AE890" s="272"/>
      <c r="AF890" s="272"/>
      <c r="AG890" s="272"/>
      <c r="AH890" s="272"/>
      <c r="AI890" s="272"/>
      <c r="AJ890" s="272">
        <v>1</v>
      </c>
      <c r="AK890" s="272"/>
      <c r="AL890" s="272"/>
      <c r="AM890" s="272"/>
      <c r="AN890" s="272"/>
      <c r="AO890" s="272"/>
      <c r="AP890" s="272">
        <v>1</v>
      </c>
      <c r="AQ890" s="272"/>
      <c r="AR890" s="273">
        <v>1</v>
      </c>
      <c r="AS890" s="273"/>
      <c r="AT890" s="273"/>
      <c r="AU890" s="12" t="s">
        <v>1831</v>
      </c>
    </row>
    <row r="891" spans="1:47" s="12" customFormat="1" ht="20.25" customHeight="1">
      <c r="A891" s="18">
        <v>889</v>
      </c>
      <c r="B891" s="267">
        <v>1199900793525</v>
      </c>
      <c r="C891" s="268" t="s">
        <v>71</v>
      </c>
      <c r="D891" s="268" t="s">
        <v>1084</v>
      </c>
      <c r="E891" s="268" t="s">
        <v>1085</v>
      </c>
      <c r="F891" s="269">
        <v>1</v>
      </c>
      <c r="G891" s="269"/>
      <c r="H891" s="270">
        <v>3</v>
      </c>
      <c r="I891" s="268" t="s">
        <v>54</v>
      </c>
      <c r="J891" s="274">
        <v>10815</v>
      </c>
      <c r="K891" s="269">
        <v>0</v>
      </c>
      <c r="L891" s="269">
        <v>1</v>
      </c>
      <c r="M891" s="269">
        <v>1</v>
      </c>
      <c r="N891" s="269">
        <v>1</v>
      </c>
      <c r="O891" s="269">
        <v>0</v>
      </c>
      <c r="P891" s="269">
        <v>0</v>
      </c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  <c r="AA891" s="272"/>
      <c r="AB891" s="272">
        <v>1</v>
      </c>
      <c r="AC891" s="272"/>
      <c r="AD891" s="272"/>
      <c r="AE891" s="272"/>
      <c r="AF891" s="272"/>
      <c r="AG891" s="272"/>
      <c r="AH891" s="272"/>
      <c r="AI891" s="272"/>
      <c r="AJ891" s="272"/>
      <c r="AK891" s="272"/>
      <c r="AL891" s="272"/>
      <c r="AM891" s="272"/>
      <c r="AN891" s="272">
        <v>1</v>
      </c>
      <c r="AO891" s="272"/>
      <c r="AP891" s="272">
        <v>1</v>
      </c>
      <c r="AQ891" s="272"/>
      <c r="AR891" s="273">
        <v>1</v>
      </c>
      <c r="AS891" s="273"/>
      <c r="AT891" s="273"/>
      <c r="AU891" s="12" t="s">
        <v>1831</v>
      </c>
    </row>
    <row r="892" spans="1:47" s="12" customFormat="1" ht="20.25" customHeight="1">
      <c r="A892" s="18">
        <v>890</v>
      </c>
      <c r="B892" s="267">
        <v>3530100032966</v>
      </c>
      <c r="C892" s="268" t="s">
        <v>64</v>
      </c>
      <c r="D892" s="268" t="s">
        <v>1088</v>
      </c>
      <c r="E892" s="268" t="s">
        <v>1089</v>
      </c>
      <c r="F892" s="269">
        <v>2</v>
      </c>
      <c r="G892" s="269"/>
      <c r="H892" s="270">
        <v>3</v>
      </c>
      <c r="I892" s="268" t="s">
        <v>54</v>
      </c>
      <c r="J892" s="271">
        <v>10815</v>
      </c>
      <c r="K892" s="272">
        <v>0</v>
      </c>
      <c r="L892" s="272">
        <v>0</v>
      </c>
      <c r="M892" s="272">
        <v>1</v>
      </c>
      <c r="N892" s="272">
        <v>0</v>
      </c>
      <c r="O892" s="272">
        <v>0</v>
      </c>
      <c r="P892" s="272">
        <v>0</v>
      </c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  <c r="AA892" s="272"/>
      <c r="AB892" s="272"/>
      <c r="AC892" s="272"/>
      <c r="AD892" s="272"/>
      <c r="AE892" s="272"/>
      <c r="AF892" s="272"/>
      <c r="AG892" s="272"/>
      <c r="AH892" s="272"/>
      <c r="AI892" s="272"/>
      <c r="AJ892" s="272"/>
      <c r="AK892" s="272"/>
      <c r="AL892" s="272"/>
      <c r="AM892" s="272"/>
      <c r="AN892" s="272">
        <v>1</v>
      </c>
      <c r="AO892" s="272"/>
      <c r="AP892" s="272">
        <v>1</v>
      </c>
      <c r="AQ892" s="272"/>
      <c r="AR892" s="273">
        <v>1</v>
      </c>
      <c r="AS892" s="273"/>
      <c r="AT892" s="273"/>
      <c r="AU892" s="12" t="s">
        <v>1831</v>
      </c>
    </row>
    <row r="893" spans="1:47" s="12" customFormat="1" ht="20.25" customHeight="1">
      <c r="A893" s="18">
        <v>891</v>
      </c>
      <c r="B893" s="267">
        <v>1199900089704</v>
      </c>
      <c r="C893" s="268" t="s">
        <v>50</v>
      </c>
      <c r="D893" s="268" t="s">
        <v>1090</v>
      </c>
      <c r="E893" s="268" t="s">
        <v>1091</v>
      </c>
      <c r="F893" s="269">
        <v>1</v>
      </c>
      <c r="G893" s="269"/>
      <c r="H893" s="270">
        <v>9</v>
      </c>
      <c r="I893" s="268" t="s">
        <v>286</v>
      </c>
      <c r="J893" s="274">
        <v>10815</v>
      </c>
      <c r="K893" s="272">
        <v>0</v>
      </c>
      <c r="L893" s="272">
        <v>0</v>
      </c>
      <c r="M893" s="272">
        <v>0</v>
      </c>
      <c r="N893" s="272">
        <v>1</v>
      </c>
      <c r="O893" s="272">
        <v>0</v>
      </c>
      <c r="P893" s="272">
        <v>0</v>
      </c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  <c r="AA893" s="272"/>
      <c r="AB893" s="272"/>
      <c r="AC893" s="272"/>
      <c r="AD893" s="272"/>
      <c r="AE893" s="272"/>
      <c r="AF893" s="272"/>
      <c r="AG893" s="272"/>
      <c r="AH893" s="272"/>
      <c r="AI893" s="272"/>
      <c r="AJ893" s="272"/>
      <c r="AK893" s="272"/>
      <c r="AL893" s="272"/>
      <c r="AM893" s="272"/>
      <c r="AN893" s="272">
        <v>1</v>
      </c>
      <c r="AO893" s="272"/>
      <c r="AP893" s="272">
        <v>1</v>
      </c>
      <c r="AQ893" s="272"/>
      <c r="AR893" s="273">
        <v>1</v>
      </c>
      <c r="AS893" s="273"/>
      <c r="AT893" s="273"/>
      <c r="AU893" s="12" t="s">
        <v>1831</v>
      </c>
    </row>
    <row r="894" spans="1:47" s="12" customFormat="1" ht="20.25" customHeight="1">
      <c r="A894" s="18">
        <v>892</v>
      </c>
      <c r="B894" s="267">
        <v>3100201933652</v>
      </c>
      <c r="C894" s="268" t="s">
        <v>50</v>
      </c>
      <c r="D894" s="268" t="s">
        <v>1092</v>
      </c>
      <c r="E894" s="268" t="s">
        <v>1093</v>
      </c>
      <c r="F894" s="269">
        <v>1</v>
      </c>
      <c r="G894" s="269"/>
      <c r="H894" s="270">
        <v>9</v>
      </c>
      <c r="I894" s="268" t="s">
        <v>286</v>
      </c>
      <c r="J894" s="274">
        <v>10815</v>
      </c>
      <c r="K894" s="272">
        <v>0</v>
      </c>
      <c r="L894" s="272">
        <v>0</v>
      </c>
      <c r="M894" s="272">
        <v>1</v>
      </c>
      <c r="N894" s="272">
        <v>0</v>
      </c>
      <c r="O894" s="272">
        <v>0</v>
      </c>
      <c r="P894" s="272">
        <v>0</v>
      </c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  <c r="AA894" s="272"/>
      <c r="AB894" s="272"/>
      <c r="AC894" s="272"/>
      <c r="AD894" s="272"/>
      <c r="AE894" s="272"/>
      <c r="AF894" s="272"/>
      <c r="AG894" s="272"/>
      <c r="AH894" s="272"/>
      <c r="AI894" s="272"/>
      <c r="AJ894" s="272">
        <v>1</v>
      </c>
      <c r="AK894" s="272"/>
      <c r="AL894" s="272"/>
      <c r="AM894" s="272"/>
      <c r="AN894" s="272"/>
      <c r="AO894" s="272"/>
      <c r="AP894" s="272">
        <v>1</v>
      </c>
      <c r="AQ894" s="272"/>
      <c r="AR894" s="273"/>
      <c r="AS894" s="273"/>
      <c r="AT894" s="273"/>
      <c r="AU894" s="12" t="s">
        <v>1831</v>
      </c>
    </row>
    <row r="895" spans="1:47" s="12" customFormat="1" ht="20.25" customHeight="1">
      <c r="A895" s="18">
        <v>893</v>
      </c>
      <c r="B895" s="267">
        <v>3191100141859</v>
      </c>
      <c r="C895" s="268" t="s">
        <v>50</v>
      </c>
      <c r="D895" s="268" t="s">
        <v>69</v>
      </c>
      <c r="E895" s="268" t="s">
        <v>154</v>
      </c>
      <c r="F895" s="269">
        <v>1</v>
      </c>
      <c r="G895" s="269"/>
      <c r="H895" s="270">
        <v>3</v>
      </c>
      <c r="I895" s="268" t="s">
        <v>54</v>
      </c>
      <c r="J895" s="274">
        <v>10815</v>
      </c>
      <c r="K895" s="269">
        <v>0</v>
      </c>
      <c r="L895" s="269">
        <v>0</v>
      </c>
      <c r="M895" s="269">
        <v>1</v>
      </c>
      <c r="N895" s="269">
        <v>0</v>
      </c>
      <c r="O895" s="269">
        <v>0</v>
      </c>
      <c r="P895" s="269">
        <v>0</v>
      </c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  <c r="AA895" s="272"/>
      <c r="AB895" s="272"/>
      <c r="AC895" s="272"/>
      <c r="AD895" s="272"/>
      <c r="AE895" s="272"/>
      <c r="AF895" s="272"/>
      <c r="AG895" s="272"/>
      <c r="AH895" s="272"/>
      <c r="AI895" s="272"/>
      <c r="AJ895" s="272"/>
      <c r="AK895" s="272"/>
      <c r="AL895" s="272"/>
      <c r="AM895" s="272"/>
      <c r="AN895" s="272"/>
      <c r="AO895" s="272"/>
      <c r="AP895" s="272">
        <v>1</v>
      </c>
      <c r="AQ895" s="272"/>
      <c r="AR895" s="273">
        <v>1</v>
      </c>
      <c r="AS895" s="273"/>
      <c r="AT895" s="273"/>
      <c r="AU895" s="12" t="s">
        <v>1831</v>
      </c>
    </row>
    <row r="896" spans="1:47" s="12" customFormat="1" ht="20.25" customHeight="1">
      <c r="A896" s="18">
        <v>894</v>
      </c>
      <c r="B896" s="267">
        <v>3191100148756</v>
      </c>
      <c r="C896" s="268" t="s">
        <v>50</v>
      </c>
      <c r="D896" s="268" t="s">
        <v>1101</v>
      </c>
      <c r="E896" s="268" t="s">
        <v>1102</v>
      </c>
      <c r="F896" s="269">
        <v>1</v>
      </c>
      <c r="G896" s="269"/>
      <c r="H896" s="270">
        <v>9</v>
      </c>
      <c r="I896" s="268" t="s">
        <v>286</v>
      </c>
      <c r="J896" s="274">
        <v>10815</v>
      </c>
      <c r="K896" s="269">
        <v>0</v>
      </c>
      <c r="L896" s="269">
        <v>1</v>
      </c>
      <c r="M896" s="269">
        <v>0</v>
      </c>
      <c r="N896" s="269">
        <v>0</v>
      </c>
      <c r="O896" s="269">
        <v>0</v>
      </c>
      <c r="P896" s="269">
        <v>0</v>
      </c>
      <c r="Q896" s="272"/>
      <c r="R896" s="272"/>
      <c r="S896" s="272"/>
      <c r="T896" s="272"/>
      <c r="U896" s="276"/>
      <c r="V896" s="276"/>
      <c r="W896" s="276"/>
      <c r="X896" s="276"/>
      <c r="Y896" s="276"/>
      <c r="Z896" s="276"/>
      <c r="AA896" s="276"/>
      <c r="AB896" s="276"/>
      <c r="AC896" s="276"/>
      <c r="AD896" s="276"/>
      <c r="AE896" s="276"/>
      <c r="AF896" s="276"/>
      <c r="AG896" s="276"/>
      <c r="AH896" s="276"/>
      <c r="AI896" s="276"/>
      <c r="AJ896" s="276"/>
      <c r="AK896" s="276"/>
      <c r="AL896" s="276"/>
      <c r="AM896" s="276"/>
      <c r="AN896" s="276">
        <v>1</v>
      </c>
      <c r="AO896" s="276"/>
      <c r="AP896" s="276">
        <v>1</v>
      </c>
      <c r="AQ896" s="276"/>
      <c r="AR896" s="273">
        <v>1</v>
      </c>
      <c r="AS896" s="273"/>
      <c r="AT896" s="273"/>
      <c r="AU896" s="12" t="s">
        <v>1831</v>
      </c>
    </row>
    <row r="897" spans="1:47" s="12" customFormat="1" ht="20.25" customHeight="1">
      <c r="A897" s="18">
        <v>895</v>
      </c>
      <c r="B897" s="267">
        <v>3191100589256</v>
      </c>
      <c r="C897" s="268" t="s">
        <v>64</v>
      </c>
      <c r="D897" s="268" t="s">
        <v>1103</v>
      </c>
      <c r="E897" s="268" t="s">
        <v>1104</v>
      </c>
      <c r="F897" s="269">
        <v>2</v>
      </c>
      <c r="G897" s="269"/>
      <c r="H897" s="270">
        <v>3</v>
      </c>
      <c r="I897" s="268" t="s">
        <v>54</v>
      </c>
      <c r="J897" s="271">
        <v>10815</v>
      </c>
      <c r="K897" s="269">
        <v>0</v>
      </c>
      <c r="L897" s="269">
        <v>1</v>
      </c>
      <c r="M897" s="269">
        <v>0</v>
      </c>
      <c r="N897" s="269">
        <v>0</v>
      </c>
      <c r="O897" s="269">
        <v>0</v>
      </c>
      <c r="P897" s="269">
        <v>0</v>
      </c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  <c r="AA897" s="272"/>
      <c r="AB897" s="272"/>
      <c r="AC897" s="272"/>
      <c r="AD897" s="272"/>
      <c r="AE897" s="272"/>
      <c r="AF897" s="272"/>
      <c r="AG897" s="272"/>
      <c r="AH897" s="272"/>
      <c r="AI897" s="272"/>
      <c r="AJ897" s="272"/>
      <c r="AK897" s="272"/>
      <c r="AL897" s="272"/>
      <c r="AM897" s="272"/>
      <c r="AN897" s="272">
        <v>1</v>
      </c>
      <c r="AO897" s="272"/>
      <c r="AP897" s="272">
        <v>1</v>
      </c>
      <c r="AQ897" s="272"/>
      <c r="AR897" s="273">
        <v>1</v>
      </c>
      <c r="AS897" s="273"/>
      <c r="AT897" s="273"/>
      <c r="AU897" s="12" t="s">
        <v>1831</v>
      </c>
    </row>
    <row r="898" spans="1:47" s="12" customFormat="1" ht="20.25" customHeight="1">
      <c r="A898" s="18">
        <v>896</v>
      </c>
      <c r="B898" s="267">
        <v>3191100561017</v>
      </c>
      <c r="C898" s="268" t="s">
        <v>50</v>
      </c>
      <c r="D898" s="268" t="s">
        <v>718</v>
      </c>
      <c r="E898" s="268" t="s">
        <v>1105</v>
      </c>
      <c r="F898" s="269">
        <v>1</v>
      </c>
      <c r="G898" s="269"/>
      <c r="H898" s="275">
        <v>1</v>
      </c>
      <c r="I898" s="268" t="s">
        <v>286</v>
      </c>
      <c r="J898" s="274">
        <v>10815</v>
      </c>
      <c r="K898" s="269">
        <v>0</v>
      </c>
      <c r="L898" s="269">
        <v>0</v>
      </c>
      <c r="M898" s="269">
        <v>1</v>
      </c>
      <c r="N898" s="269">
        <v>0</v>
      </c>
      <c r="O898" s="269">
        <v>0</v>
      </c>
      <c r="P898" s="269">
        <v>0</v>
      </c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  <c r="AA898" s="272"/>
      <c r="AB898" s="272"/>
      <c r="AC898" s="272"/>
      <c r="AD898" s="272"/>
      <c r="AE898" s="272"/>
      <c r="AF898" s="272"/>
      <c r="AG898" s="272"/>
      <c r="AH898" s="272"/>
      <c r="AI898" s="272"/>
      <c r="AJ898" s="272"/>
      <c r="AK898" s="272"/>
      <c r="AL898" s="272"/>
      <c r="AM898" s="272"/>
      <c r="AN898" s="272"/>
      <c r="AO898" s="272"/>
      <c r="AP898" s="272">
        <v>1</v>
      </c>
      <c r="AQ898" s="272"/>
      <c r="AR898" s="273">
        <v>1</v>
      </c>
      <c r="AS898" s="273"/>
      <c r="AT898" s="273"/>
      <c r="AU898" s="12" t="s">
        <v>1831</v>
      </c>
    </row>
    <row r="899" spans="1:47" s="12" customFormat="1" ht="20.25" customHeight="1">
      <c r="A899" s="18">
        <v>897</v>
      </c>
      <c r="B899" s="267">
        <v>3191100026961</v>
      </c>
      <c r="C899" s="268" t="s">
        <v>64</v>
      </c>
      <c r="D899" s="268" t="s">
        <v>1106</v>
      </c>
      <c r="E899" s="268" t="s">
        <v>1083</v>
      </c>
      <c r="F899" s="269">
        <v>2</v>
      </c>
      <c r="G899" s="269"/>
      <c r="H899" s="275">
        <v>1</v>
      </c>
      <c r="I899" s="268" t="s">
        <v>286</v>
      </c>
      <c r="J899" s="271">
        <v>10815</v>
      </c>
      <c r="K899" s="269">
        <v>0</v>
      </c>
      <c r="L899" s="269">
        <v>0</v>
      </c>
      <c r="M899" s="269">
        <v>1</v>
      </c>
      <c r="N899" s="269">
        <v>0</v>
      </c>
      <c r="O899" s="269">
        <v>0</v>
      </c>
      <c r="P899" s="269">
        <v>0</v>
      </c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  <c r="AA899" s="272"/>
      <c r="AB899" s="272"/>
      <c r="AC899" s="272"/>
      <c r="AD899" s="272"/>
      <c r="AE899" s="272"/>
      <c r="AF899" s="272"/>
      <c r="AG899" s="272"/>
      <c r="AH899" s="272"/>
      <c r="AI899" s="272"/>
      <c r="AJ899" s="272"/>
      <c r="AK899" s="272"/>
      <c r="AL899" s="272"/>
      <c r="AM899" s="272"/>
      <c r="AN899" s="272"/>
      <c r="AO899" s="272"/>
      <c r="AP899" s="272">
        <v>1</v>
      </c>
      <c r="AQ899" s="272"/>
      <c r="AR899" s="273">
        <v>1</v>
      </c>
      <c r="AS899" s="273"/>
      <c r="AT899" s="273"/>
      <c r="AU899" s="12" t="s">
        <v>1831</v>
      </c>
    </row>
    <row r="900" spans="1:47" s="12" customFormat="1" ht="20.25" customHeight="1">
      <c r="A900" s="18">
        <v>898</v>
      </c>
      <c r="B900" s="267">
        <v>3191100387696</v>
      </c>
      <c r="C900" s="268" t="s">
        <v>50</v>
      </c>
      <c r="D900" s="268" t="s">
        <v>1112</v>
      </c>
      <c r="E900" s="268" t="s">
        <v>1113</v>
      </c>
      <c r="F900" s="269">
        <v>1</v>
      </c>
      <c r="G900" s="269"/>
      <c r="H900" s="270">
        <v>3</v>
      </c>
      <c r="I900" s="268" t="s">
        <v>54</v>
      </c>
      <c r="J900" s="274">
        <v>10815</v>
      </c>
      <c r="K900" s="269">
        <v>0</v>
      </c>
      <c r="L900" s="269">
        <v>0</v>
      </c>
      <c r="M900" s="269">
        <v>1</v>
      </c>
      <c r="N900" s="269">
        <v>0</v>
      </c>
      <c r="O900" s="269">
        <v>0</v>
      </c>
      <c r="P900" s="269">
        <v>0</v>
      </c>
      <c r="Q900" s="272"/>
      <c r="R900" s="272"/>
      <c r="S900" s="272"/>
      <c r="T900" s="272"/>
      <c r="U900" s="276"/>
      <c r="V900" s="276"/>
      <c r="W900" s="276"/>
      <c r="X900" s="276"/>
      <c r="Y900" s="276"/>
      <c r="Z900" s="276"/>
      <c r="AA900" s="276"/>
      <c r="AB900" s="276"/>
      <c r="AC900" s="276"/>
      <c r="AD900" s="276"/>
      <c r="AE900" s="276"/>
      <c r="AF900" s="276"/>
      <c r="AG900" s="276"/>
      <c r="AH900" s="276"/>
      <c r="AI900" s="276"/>
      <c r="AJ900" s="276"/>
      <c r="AK900" s="276"/>
      <c r="AL900" s="276"/>
      <c r="AM900" s="276"/>
      <c r="AN900" s="276">
        <v>1</v>
      </c>
      <c r="AO900" s="276"/>
      <c r="AP900" s="276">
        <v>1</v>
      </c>
      <c r="AQ900" s="276"/>
      <c r="AR900" s="273">
        <v>1</v>
      </c>
      <c r="AS900" s="273"/>
      <c r="AT900" s="273"/>
      <c r="AU900" s="12" t="s">
        <v>1831</v>
      </c>
    </row>
    <row r="901" spans="1:47" s="12" customFormat="1" ht="20.25" customHeight="1">
      <c r="A901" s="18">
        <v>899</v>
      </c>
      <c r="B901" s="267">
        <v>3191100080795</v>
      </c>
      <c r="C901" s="268" t="s">
        <v>50</v>
      </c>
      <c r="D901" s="268" t="s">
        <v>1119</v>
      </c>
      <c r="E901" s="268" t="s">
        <v>222</v>
      </c>
      <c r="F901" s="269">
        <v>1</v>
      </c>
      <c r="G901" s="269"/>
      <c r="H901" s="270">
        <v>3</v>
      </c>
      <c r="I901" s="268" t="s">
        <v>54</v>
      </c>
      <c r="J901" s="274">
        <v>10815</v>
      </c>
      <c r="K901" s="272">
        <v>0</v>
      </c>
      <c r="L901" s="272">
        <v>0</v>
      </c>
      <c r="M901" s="272">
        <v>1</v>
      </c>
      <c r="N901" s="272">
        <v>0</v>
      </c>
      <c r="O901" s="272">
        <v>0</v>
      </c>
      <c r="P901" s="272">
        <v>0</v>
      </c>
      <c r="Q901" s="272"/>
      <c r="R901" s="272"/>
      <c r="S901" s="272"/>
      <c r="T901" s="272"/>
      <c r="U901" s="272"/>
      <c r="V901" s="272">
        <v>1</v>
      </c>
      <c r="W901" s="272"/>
      <c r="X901" s="272"/>
      <c r="Y901" s="272"/>
      <c r="Z901" s="272"/>
      <c r="AA901" s="272"/>
      <c r="AB901" s="272"/>
      <c r="AC901" s="272"/>
      <c r="AD901" s="272"/>
      <c r="AE901" s="272"/>
      <c r="AF901" s="272"/>
      <c r="AG901" s="272"/>
      <c r="AH901" s="272"/>
      <c r="AI901" s="272"/>
      <c r="AJ901" s="272"/>
      <c r="AK901" s="272"/>
      <c r="AL901" s="272"/>
      <c r="AM901" s="272"/>
      <c r="AN901" s="272"/>
      <c r="AO901" s="272"/>
      <c r="AP901" s="272">
        <v>1</v>
      </c>
      <c r="AQ901" s="272"/>
      <c r="AR901" s="273">
        <v>1</v>
      </c>
      <c r="AS901" s="273"/>
      <c r="AT901" s="273"/>
      <c r="AU901" s="12" t="s">
        <v>1831</v>
      </c>
    </row>
    <row r="902" spans="1:47" s="12" customFormat="1" ht="20.25" customHeight="1">
      <c r="A902" s="18">
        <v>900</v>
      </c>
      <c r="B902" s="267">
        <v>3191100177110</v>
      </c>
      <c r="C902" s="268" t="s">
        <v>50</v>
      </c>
      <c r="D902" s="268" t="s">
        <v>1126</v>
      </c>
      <c r="E902" s="268" t="s">
        <v>805</v>
      </c>
      <c r="F902" s="269">
        <v>1</v>
      </c>
      <c r="G902" s="269"/>
      <c r="H902" s="275">
        <v>1</v>
      </c>
      <c r="I902" s="268" t="s">
        <v>286</v>
      </c>
      <c r="J902" s="274">
        <v>10815</v>
      </c>
      <c r="K902" s="269">
        <v>0</v>
      </c>
      <c r="L902" s="269">
        <v>1</v>
      </c>
      <c r="M902" s="269">
        <v>1</v>
      </c>
      <c r="N902" s="269">
        <v>0</v>
      </c>
      <c r="O902" s="269">
        <v>0</v>
      </c>
      <c r="P902" s="269">
        <v>0</v>
      </c>
      <c r="Q902" s="272"/>
      <c r="R902" s="272"/>
      <c r="S902" s="272"/>
      <c r="T902" s="272"/>
      <c r="U902" s="277"/>
      <c r="V902" s="277">
        <v>1</v>
      </c>
      <c r="W902" s="277"/>
      <c r="X902" s="277"/>
      <c r="Y902" s="277"/>
      <c r="Z902" s="277"/>
      <c r="AA902" s="277"/>
      <c r="AB902" s="277"/>
      <c r="AC902" s="277"/>
      <c r="AD902" s="277"/>
      <c r="AE902" s="277"/>
      <c r="AF902" s="277"/>
      <c r="AG902" s="277"/>
      <c r="AH902" s="277"/>
      <c r="AI902" s="277"/>
      <c r="AJ902" s="277">
        <v>1</v>
      </c>
      <c r="AK902" s="277"/>
      <c r="AL902" s="277"/>
      <c r="AM902" s="277"/>
      <c r="AN902" s="277"/>
      <c r="AO902" s="277"/>
      <c r="AP902" s="277">
        <v>1</v>
      </c>
      <c r="AQ902" s="277"/>
      <c r="AR902" s="273">
        <v>1</v>
      </c>
      <c r="AS902" s="273"/>
      <c r="AT902" s="273"/>
      <c r="AU902" s="12" t="s">
        <v>1831</v>
      </c>
    </row>
    <row r="903" spans="1:47" s="12" customFormat="1" ht="20.25" customHeight="1">
      <c r="A903" s="18">
        <v>901</v>
      </c>
      <c r="B903" s="267">
        <v>3191100296950</v>
      </c>
      <c r="C903" s="268" t="s">
        <v>64</v>
      </c>
      <c r="D903" s="268" t="s">
        <v>1131</v>
      </c>
      <c r="E903" s="268" t="s">
        <v>212</v>
      </c>
      <c r="F903" s="269">
        <v>2</v>
      </c>
      <c r="G903" s="269"/>
      <c r="H903" s="270">
        <v>3</v>
      </c>
      <c r="I903" s="268" t="s">
        <v>54</v>
      </c>
      <c r="J903" s="271">
        <v>10815</v>
      </c>
      <c r="K903" s="269">
        <v>1</v>
      </c>
      <c r="L903" s="269">
        <v>0</v>
      </c>
      <c r="M903" s="269">
        <v>0</v>
      </c>
      <c r="N903" s="269">
        <v>0</v>
      </c>
      <c r="O903" s="269">
        <v>0</v>
      </c>
      <c r="P903" s="269">
        <v>0</v>
      </c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  <c r="AA903" s="272"/>
      <c r="AB903" s="272"/>
      <c r="AC903" s="272"/>
      <c r="AD903" s="272"/>
      <c r="AE903" s="272"/>
      <c r="AF903" s="272"/>
      <c r="AG903" s="272"/>
      <c r="AH903" s="272"/>
      <c r="AI903" s="272"/>
      <c r="AJ903" s="272"/>
      <c r="AK903" s="272"/>
      <c r="AL903" s="272"/>
      <c r="AM903" s="272"/>
      <c r="AN903" s="272"/>
      <c r="AO903" s="272"/>
      <c r="AP903" s="272">
        <v>1</v>
      </c>
      <c r="AQ903" s="272"/>
      <c r="AR903" s="273">
        <v>1</v>
      </c>
      <c r="AS903" s="273"/>
      <c r="AT903" s="273"/>
      <c r="AU903" s="12" t="s">
        <v>1831</v>
      </c>
    </row>
    <row r="904" spans="1:47" s="12" customFormat="1" ht="20.25" customHeight="1">
      <c r="A904" s="18">
        <v>902</v>
      </c>
      <c r="B904" s="267">
        <v>1191100109916</v>
      </c>
      <c r="C904" s="268" t="s">
        <v>90</v>
      </c>
      <c r="D904" s="268" t="s">
        <v>1133</v>
      </c>
      <c r="E904" s="268" t="s">
        <v>133</v>
      </c>
      <c r="F904" s="269">
        <v>2</v>
      </c>
      <c r="G904" s="269"/>
      <c r="H904" s="275">
        <v>1</v>
      </c>
      <c r="I904" s="268" t="s">
        <v>286</v>
      </c>
      <c r="J904" s="271">
        <v>10815</v>
      </c>
      <c r="K904" s="269">
        <v>1</v>
      </c>
      <c r="L904" s="269">
        <v>0</v>
      </c>
      <c r="M904" s="269">
        <v>0</v>
      </c>
      <c r="N904" s="269">
        <v>0</v>
      </c>
      <c r="O904" s="269">
        <v>0</v>
      </c>
      <c r="P904" s="269">
        <v>0</v>
      </c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  <c r="AA904" s="272"/>
      <c r="AB904" s="272"/>
      <c r="AC904" s="272"/>
      <c r="AD904" s="272"/>
      <c r="AE904" s="272"/>
      <c r="AF904" s="272"/>
      <c r="AG904" s="272"/>
      <c r="AH904" s="272"/>
      <c r="AI904" s="272"/>
      <c r="AJ904" s="272"/>
      <c r="AK904" s="272"/>
      <c r="AL904" s="272"/>
      <c r="AM904" s="272"/>
      <c r="AN904" s="272"/>
      <c r="AO904" s="272"/>
      <c r="AP904" s="272">
        <v>1</v>
      </c>
      <c r="AQ904" s="272"/>
      <c r="AR904" s="273">
        <v>1</v>
      </c>
      <c r="AS904" s="273"/>
      <c r="AT904" s="273"/>
      <c r="AU904" s="12" t="s">
        <v>1831</v>
      </c>
    </row>
    <row r="905" spans="1:47" s="12" customFormat="1" ht="20.25" customHeight="1">
      <c r="A905" s="18">
        <v>903</v>
      </c>
      <c r="B905" s="278">
        <v>3191100059397</v>
      </c>
      <c r="C905" s="279" t="s">
        <v>64</v>
      </c>
      <c r="D905" s="279" t="s">
        <v>1136</v>
      </c>
      <c r="E905" s="279" t="s">
        <v>1137</v>
      </c>
      <c r="F905" s="269">
        <v>2</v>
      </c>
      <c r="G905" s="269"/>
      <c r="H905" s="270">
        <v>9</v>
      </c>
      <c r="I905" s="268" t="s">
        <v>286</v>
      </c>
      <c r="J905" s="271">
        <v>10815</v>
      </c>
      <c r="K905" s="272">
        <v>0</v>
      </c>
      <c r="L905" s="272">
        <v>0</v>
      </c>
      <c r="M905" s="272">
        <v>1</v>
      </c>
      <c r="N905" s="272">
        <v>0</v>
      </c>
      <c r="O905" s="272">
        <v>0</v>
      </c>
      <c r="P905" s="272">
        <v>0</v>
      </c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  <c r="AA905" s="272"/>
      <c r="AB905" s="272"/>
      <c r="AC905" s="272"/>
      <c r="AD905" s="272"/>
      <c r="AE905" s="272"/>
      <c r="AF905" s="272"/>
      <c r="AG905" s="272"/>
      <c r="AH905" s="272"/>
      <c r="AI905" s="272"/>
      <c r="AJ905" s="272"/>
      <c r="AK905" s="272"/>
      <c r="AL905" s="272"/>
      <c r="AM905" s="272"/>
      <c r="AN905" s="272">
        <v>1</v>
      </c>
      <c r="AO905" s="272"/>
      <c r="AP905" s="272">
        <v>1</v>
      </c>
      <c r="AQ905" s="272"/>
      <c r="AR905" s="273">
        <v>1</v>
      </c>
      <c r="AS905" s="273"/>
      <c r="AT905" s="280" t="s">
        <v>1353</v>
      </c>
      <c r="AU905" s="12" t="s">
        <v>1831</v>
      </c>
    </row>
    <row r="906" spans="1:47" s="12" customFormat="1" ht="20.25" customHeight="1">
      <c r="A906" s="18">
        <v>904</v>
      </c>
      <c r="B906" s="267">
        <v>2198100012771</v>
      </c>
      <c r="C906" s="268" t="s">
        <v>71</v>
      </c>
      <c r="D906" s="268" t="s">
        <v>1142</v>
      </c>
      <c r="E906" s="268" t="s">
        <v>1143</v>
      </c>
      <c r="F906" s="269">
        <v>1</v>
      </c>
      <c r="G906" s="269"/>
      <c r="H906" s="270">
        <v>9</v>
      </c>
      <c r="I906" s="268" t="s">
        <v>286</v>
      </c>
      <c r="J906" s="274">
        <v>10815</v>
      </c>
      <c r="K906" s="269">
        <v>0</v>
      </c>
      <c r="L906" s="269">
        <v>1</v>
      </c>
      <c r="M906" s="269">
        <v>0</v>
      </c>
      <c r="N906" s="269">
        <v>0</v>
      </c>
      <c r="O906" s="269">
        <v>1</v>
      </c>
      <c r="P906" s="269">
        <v>0</v>
      </c>
      <c r="Q906" s="272"/>
      <c r="R906" s="272"/>
      <c r="S906" s="272"/>
      <c r="T906" s="272"/>
      <c r="U906" s="272"/>
      <c r="V906" s="272"/>
      <c r="W906" s="272"/>
      <c r="X906" s="272">
        <v>1</v>
      </c>
      <c r="Y906" s="272"/>
      <c r="Z906" s="272"/>
      <c r="AA906" s="272"/>
      <c r="AB906" s="272"/>
      <c r="AC906" s="272"/>
      <c r="AD906" s="272"/>
      <c r="AE906" s="272"/>
      <c r="AF906" s="272"/>
      <c r="AG906" s="272"/>
      <c r="AH906" s="272"/>
      <c r="AI906" s="272"/>
      <c r="AJ906" s="272"/>
      <c r="AK906" s="272"/>
      <c r="AL906" s="272"/>
      <c r="AM906" s="272"/>
      <c r="AN906" s="272"/>
      <c r="AO906" s="272"/>
      <c r="AP906" s="272">
        <v>1</v>
      </c>
      <c r="AQ906" s="272"/>
      <c r="AR906" s="273">
        <v>1</v>
      </c>
      <c r="AS906" s="273"/>
      <c r="AT906" s="273"/>
      <c r="AU906" s="12" t="s">
        <v>1831</v>
      </c>
    </row>
    <row r="907" spans="1:47" s="12" customFormat="1" ht="20.25" customHeight="1">
      <c r="A907" s="18">
        <v>905</v>
      </c>
      <c r="B907" s="267">
        <v>2302001045267</v>
      </c>
      <c r="C907" s="268" t="s">
        <v>90</v>
      </c>
      <c r="D907" s="268" t="s">
        <v>493</v>
      </c>
      <c r="E907" s="268" t="s">
        <v>1145</v>
      </c>
      <c r="F907" s="269">
        <v>2</v>
      </c>
      <c r="G907" s="269"/>
      <c r="H907" s="270">
        <v>9</v>
      </c>
      <c r="I907" s="268" t="s">
        <v>286</v>
      </c>
      <c r="J907" s="271">
        <v>10815</v>
      </c>
      <c r="K907" s="272">
        <v>0</v>
      </c>
      <c r="L907" s="272">
        <v>0</v>
      </c>
      <c r="M907" s="272">
        <v>1</v>
      </c>
      <c r="N907" s="272">
        <v>0</v>
      </c>
      <c r="O907" s="272">
        <v>0</v>
      </c>
      <c r="P907" s="272">
        <v>0</v>
      </c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  <c r="AA907" s="272"/>
      <c r="AB907" s="272"/>
      <c r="AC907" s="272"/>
      <c r="AD907" s="272"/>
      <c r="AE907" s="272"/>
      <c r="AF907" s="272"/>
      <c r="AG907" s="272"/>
      <c r="AH907" s="272"/>
      <c r="AI907" s="272"/>
      <c r="AJ907" s="272"/>
      <c r="AK907" s="272"/>
      <c r="AL907" s="272"/>
      <c r="AM907" s="272"/>
      <c r="AN907" s="272">
        <v>1</v>
      </c>
      <c r="AO907" s="272"/>
      <c r="AP907" s="272">
        <v>1</v>
      </c>
      <c r="AQ907" s="272"/>
      <c r="AR907" s="273">
        <v>1</v>
      </c>
      <c r="AS907" s="273"/>
      <c r="AT907" s="273"/>
      <c r="AU907" s="12" t="s">
        <v>1831</v>
      </c>
    </row>
    <row r="908" spans="1:47" s="12" customFormat="1" ht="20.25" customHeight="1">
      <c r="A908" s="18">
        <v>906</v>
      </c>
      <c r="B908" s="267">
        <v>3191100028238</v>
      </c>
      <c r="C908" s="268" t="s">
        <v>50</v>
      </c>
      <c r="D908" s="268" t="s">
        <v>1146</v>
      </c>
      <c r="E908" s="268" t="s">
        <v>1147</v>
      </c>
      <c r="F908" s="269">
        <v>1</v>
      </c>
      <c r="G908" s="269"/>
      <c r="H908" s="275">
        <v>1</v>
      </c>
      <c r="I908" s="268" t="s">
        <v>286</v>
      </c>
      <c r="J908" s="274">
        <v>10815</v>
      </c>
      <c r="K908" s="269">
        <v>0</v>
      </c>
      <c r="L908" s="269">
        <v>0</v>
      </c>
      <c r="M908" s="269">
        <v>1</v>
      </c>
      <c r="N908" s="269">
        <v>0</v>
      </c>
      <c r="O908" s="269">
        <v>0</v>
      </c>
      <c r="P908" s="269">
        <v>0</v>
      </c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  <c r="AA908" s="272"/>
      <c r="AB908" s="272"/>
      <c r="AC908" s="272"/>
      <c r="AD908" s="272"/>
      <c r="AE908" s="272"/>
      <c r="AF908" s="272"/>
      <c r="AG908" s="272"/>
      <c r="AH908" s="272"/>
      <c r="AI908" s="272"/>
      <c r="AJ908" s="272"/>
      <c r="AK908" s="272"/>
      <c r="AL908" s="272"/>
      <c r="AM908" s="272"/>
      <c r="AN908" s="272"/>
      <c r="AO908" s="272"/>
      <c r="AP908" s="272">
        <v>1</v>
      </c>
      <c r="AQ908" s="272"/>
      <c r="AR908" s="273">
        <v>1</v>
      </c>
      <c r="AS908" s="273"/>
      <c r="AT908" s="273"/>
      <c r="AU908" s="12" t="s">
        <v>1831</v>
      </c>
    </row>
    <row r="909" spans="1:47" s="12" customFormat="1" ht="20.25" customHeight="1">
      <c r="A909" s="18">
        <v>907</v>
      </c>
      <c r="B909" s="267">
        <v>3660500663415</v>
      </c>
      <c r="C909" s="268" t="s">
        <v>55</v>
      </c>
      <c r="D909" s="268" t="s">
        <v>1148</v>
      </c>
      <c r="E909" s="268" t="s">
        <v>1149</v>
      </c>
      <c r="F909" s="269">
        <v>2</v>
      </c>
      <c r="G909" s="269"/>
      <c r="H909" s="270">
        <v>3</v>
      </c>
      <c r="I909" s="268" t="s">
        <v>54</v>
      </c>
      <c r="J909" s="271">
        <v>10815</v>
      </c>
      <c r="K909" s="269">
        <v>0</v>
      </c>
      <c r="L909" s="269">
        <v>0</v>
      </c>
      <c r="M909" s="269">
        <v>1</v>
      </c>
      <c r="N909" s="269">
        <v>0</v>
      </c>
      <c r="O909" s="269">
        <v>0</v>
      </c>
      <c r="P909" s="269">
        <v>0</v>
      </c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  <c r="AA909" s="272"/>
      <c r="AB909" s="272"/>
      <c r="AC909" s="272"/>
      <c r="AD909" s="272"/>
      <c r="AE909" s="272"/>
      <c r="AF909" s="272"/>
      <c r="AG909" s="272"/>
      <c r="AH909" s="272"/>
      <c r="AI909" s="272"/>
      <c r="AJ909" s="272"/>
      <c r="AK909" s="272"/>
      <c r="AL909" s="272"/>
      <c r="AM909" s="272"/>
      <c r="AN909" s="272">
        <v>1</v>
      </c>
      <c r="AO909" s="272"/>
      <c r="AP909" s="272">
        <v>1</v>
      </c>
      <c r="AQ909" s="272"/>
      <c r="AR909" s="273">
        <v>1</v>
      </c>
      <c r="AS909" s="273"/>
      <c r="AT909" s="273"/>
      <c r="AU909" s="12" t="s">
        <v>1831</v>
      </c>
    </row>
    <row r="910" spans="1:47" s="12" customFormat="1" ht="20.25" customHeight="1">
      <c r="A910" s="18">
        <v>908</v>
      </c>
      <c r="B910" s="267">
        <v>3302100947143</v>
      </c>
      <c r="C910" s="268" t="s">
        <v>64</v>
      </c>
      <c r="D910" s="268" t="s">
        <v>1150</v>
      </c>
      <c r="E910" s="268" t="s">
        <v>1151</v>
      </c>
      <c r="F910" s="269">
        <v>2</v>
      </c>
      <c r="G910" s="269"/>
      <c r="H910" s="270">
        <v>9</v>
      </c>
      <c r="I910" s="268" t="s">
        <v>286</v>
      </c>
      <c r="J910" s="271">
        <v>10815</v>
      </c>
      <c r="K910" s="269">
        <v>1</v>
      </c>
      <c r="L910" s="269">
        <v>0</v>
      </c>
      <c r="M910" s="269">
        <v>0</v>
      </c>
      <c r="N910" s="269">
        <v>0</v>
      </c>
      <c r="O910" s="269">
        <v>0</v>
      </c>
      <c r="P910" s="269">
        <v>0</v>
      </c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  <c r="AA910" s="272"/>
      <c r="AB910" s="272"/>
      <c r="AC910" s="272"/>
      <c r="AD910" s="272"/>
      <c r="AE910" s="272"/>
      <c r="AF910" s="272"/>
      <c r="AG910" s="272"/>
      <c r="AH910" s="272"/>
      <c r="AI910" s="272"/>
      <c r="AJ910" s="272"/>
      <c r="AK910" s="272"/>
      <c r="AL910" s="272"/>
      <c r="AM910" s="272"/>
      <c r="AN910" s="272">
        <v>1</v>
      </c>
      <c r="AO910" s="272"/>
      <c r="AP910" s="272">
        <v>1</v>
      </c>
      <c r="AQ910" s="272"/>
      <c r="AR910" s="273">
        <v>1</v>
      </c>
      <c r="AS910" s="273"/>
      <c r="AT910" s="273"/>
      <c r="AU910" s="12" t="s">
        <v>1831</v>
      </c>
    </row>
    <row r="911" spans="1:47" s="12" customFormat="1" ht="20.25" customHeight="1">
      <c r="A911" s="18">
        <v>909</v>
      </c>
      <c r="B911" s="267">
        <v>3191100143126</v>
      </c>
      <c r="C911" s="268" t="s">
        <v>50</v>
      </c>
      <c r="D911" s="268" t="s">
        <v>385</v>
      </c>
      <c r="E911" s="268" t="s">
        <v>1152</v>
      </c>
      <c r="F911" s="269">
        <v>1</v>
      </c>
      <c r="G911" s="269"/>
      <c r="H911" s="275">
        <v>1</v>
      </c>
      <c r="I911" s="268" t="s">
        <v>286</v>
      </c>
      <c r="J911" s="274">
        <v>10815</v>
      </c>
      <c r="K911" s="269">
        <v>0</v>
      </c>
      <c r="L911" s="269">
        <v>0</v>
      </c>
      <c r="M911" s="269">
        <v>1</v>
      </c>
      <c r="N911" s="269">
        <v>0</v>
      </c>
      <c r="O911" s="269">
        <v>0</v>
      </c>
      <c r="P911" s="269">
        <v>0</v>
      </c>
      <c r="Q911" s="272"/>
      <c r="R911" s="272"/>
      <c r="S911" s="272"/>
      <c r="T911" s="272">
        <v>1</v>
      </c>
      <c r="U911" s="272"/>
      <c r="V911" s="272"/>
      <c r="W911" s="272"/>
      <c r="X911" s="272"/>
      <c r="Y911" s="272"/>
      <c r="Z911" s="272"/>
      <c r="AA911" s="272"/>
      <c r="AB911" s="272"/>
      <c r="AC911" s="272"/>
      <c r="AD911" s="272"/>
      <c r="AE911" s="272"/>
      <c r="AF911" s="272"/>
      <c r="AG911" s="272"/>
      <c r="AH911" s="272"/>
      <c r="AI911" s="272"/>
      <c r="AJ911" s="272"/>
      <c r="AK911" s="272"/>
      <c r="AL911" s="272"/>
      <c r="AM911" s="272"/>
      <c r="AN911" s="272"/>
      <c r="AO911" s="272"/>
      <c r="AP911" s="272">
        <v>1</v>
      </c>
      <c r="AQ911" s="272"/>
      <c r="AR911" s="273">
        <v>1</v>
      </c>
      <c r="AS911" s="273"/>
      <c r="AT911" s="273"/>
      <c r="AU911" s="12" t="s">
        <v>1831</v>
      </c>
    </row>
    <row r="912" spans="1:47" s="12" customFormat="1" ht="20.25" customHeight="1">
      <c r="A912" s="18">
        <v>910</v>
      </c>
      <c r="B912" s="267">
        <v>3670600271233</v>
      </c>
      <c r="C912" s="268" t="s">
        <v>50</v>
      </c>
      <c r="D912" s="268" t="s">
        <v>740</v>
      </c>
      <c r="E912" s="268" t="s">
        <v>1153</v>
      </c>
      <c r="F912" s="269">
        <v>1</v>
      </c>
      <c r="G912" s="269"/>
      <c r="H912" s="275">
        <v>1</v>
      </c>
      <c r="I912" s="268" t="s">
        <v>286</v>
      </c>
      <c r="J912" s="274">
        <v>10815</v>
      </c>
      <c r="K912" s="269">
        <v>0</v>
      </c>
      <c r="L912" s="269">
        <v>0</v>
      </c>
      <c r="M912" s="269">
        <v>1</v>
      </c>
      <c r="N912" s="269">
        <v>0</v>
      </c>
      <c r="O912" s="269">
        <v>0</v>
      </c>
      <c r="P912" s="269">
        <v>0</v>
      </c>
      <c r="Q912" s="272"/>
      <c r="R912" s="272"/>
      <c r="S912" s="272"/>
      <c r="T912" s="272"/>
      <c r="U912" s="277"/>
      <c r="V912" s="277"/>
      <c r="W912" s="277"/>
      <c r="X912" s="277"/>
      <c r="Y912" s="277"/>
      <c r="Z912" s="277"/>
      <c r="AA912" s="277"/>
      <c r="AB912" s="277"/>
      <c r="AC912" s="277"/>
      <c r="AD912" s="277"/>
      <c r="AE912" s="277"/>
      <c r="AF912" s="277"/>
      <c r="AG912" s="277"/>
      <c r="AH912" s="277"/>
      <c r="AI912" s="277"/>
      <c r="AJ912" s="277"/>
      <c r="AK912" s="277"/>
      <c r="AL912" s="277"/>
      <c r="AM912" s="277"/>
      <c r="AN912" s="277"/>
      <c r="AO912" s="277"/>
      <c r="AP912" s="277">
        <v>1</v>
      </c>
      <c r="AQ912" s="277"/>
      <c r="AR912" s="273">
        <v>1</v>
      </c>
      <c r="AS912" s="273"/>
      <c r="AT912" s="273"/>
      <c r="AU912" s="12" t="s">
        <v>1831</v>
      </c>
    </row>
    <row r="913" spans="1:47" s="12" customFormat="1" ht="20.25" customHeight="1">
      <c r="A913" s="18">
        <v>911</v>
      </c>
      <c r="B913" s="267">
        <v>3191100144785</v>
      </c>
      <c r="C913" s="268" t="s">
        <v>50</v>
      </c>
      <c r="D913" s="268" t="s">
        <v>88</v>
      </c>
      <c r="E913" s="268" t="s">
        <v>1154</v>
      </c>
      <c r="F913" s="269">
        <v>1</v>
      </c>
      <c r="G913" s="269"/>
      <c r="H913" s="275">
        <v>1</v>
      </c>
      <c r="I913" s="268" t="s">
        <v>286</v>
      </c>
      <c r="J913" s="274">
        <v>10815</v>
      </c>
      <c r="K913" s="269">
        <v>0</v>
      </c>
      <c r="L913" s="269">
        <v>0</v>
      </c>
      <c r="M913" s="269">
        <v>1</v>
      </c>
      <c r="N913" s="269">
        <v>0</v>
      </c>
      <c r="O913" s="269">
        <v>0</v>
      </c>
      <c r="P913" s="269">
        <v>0</v>
      </c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  <c r="AA913" s="272"/>
      <c r="AB913" s="272"/>
      <c r="AC913" s="272"/>
      <c r="AD913" s="272"/>
      <c r="AE913" s="272"/>
      <c r="AF913" s="272"/>
      <c r="AG913" s="272"/>
      <c r="AH913" s="272"/>
      <c r="AI913" s="272"/>
      <c r="AJ913" s="272"/>
      <c r="AK913" s="272"/>
      <c r="AL913" s="272"/>
      <c r="AM913" s="272"/>
      <c r="AN913" s="272"/>
      <c r="AO913" s="272"/>
      <c r="AP913" s="272">
        <v>1</v>
      </c>
      <c r="AQ913" s="272"/>
      <c r="AR913" s="273">
        <v>1</v>
      </c>
      <c r="AS913" s="273"/>
      <c r="AT913" s="273"/>
      <c r="AU913" s="12" t="s">
        <v>1831</v>
      </c>
    </row>
    <row r="914" spans="1:47" s="12" customFormat="1" ht="20.25" customHeight="1">
      <c r="A914" s="18">
        <v>912</v>
      </c>
      <c r="B914" s="267">
        <v>3191100535326</v>
      </c>
      <c r="C914" s="268" t="s">
        <v>50</v>
      </c>
      <c r="D914" s="268" t="s">
        <v>1155</v>
      </c>
      <c r="E914" s="268" t="s">
        <v>214</v>
      </c>
      <c r="F914" s="269">
        <v>1</v>
      </c>
      <c r="G914" s="269"/>
      <c r="H914" s="270">
        <v>3</v>
      </c>
      <c r="I914" s="268" t="s">
        <v>54</v>
      </c>
      <c r="J914" s="274">
        <v>10815</v>
      </c>
      <c r="K914" s="269">
        <v>1</v>
      </c>
      <c r="L914" s="269">
        <v>0</v>
      </c>
      <c r="M914" s="269">
        <v>0</v>
      </c>
      <c r="N914" s="269">
        <v>0</v>
      </c>
      <c r="O914" s="269">
        <v>0</v>
      </c>
      <c r="P914" s="269">
        <v>0</v>
      </c>
      <c r="Q914" s="272"/>
      <c r="R914" s="272"/>
      <c r="S914" s="272"/>
      <c r="T914" s="272"/>
      <c r="U914" s="277"/>
      <c r="V914" s="277"/>
      <c r="W914" s="277"/>
      <c r="X914" s="277"/>
      <c r="Y914" s="277"/>
      <c r="Z914" s="277"/>
      <c r="AA914" s="277"/>
      <c r="AB914" s="277"/>
      <c r="AC914" s="277"/>
      <c r="AD914" s="277"/>
      <c r="AE914" s="277"/>
      <c r="AF914" s="277"/>
      <c r="AG914" s="277"/>
      <c r="AH914" s="277"/>
      <c r="AI914" s="277"/>
      <c r="AJ914" s="277"/>
      <c r="AK914" s="277"/>
      <c r="AL914" s="277"/>
      <c r="AM914" s="277"/>
      <c r="AN914" s="277"/>
      <c r="AO914" s="277"/>
      <c r="AP914" s="277">
        <v>1</v>
      </c>
      <c r="AQ914" s="277"/>
      <c r="AR914" s="273">
        <v>1</v>
      </c>
      <c r="AS914" s="273"/>
      <c r="AT914" s="273"/>
      <c r="AU914" s="12" t="s">
        <v>1831</v>
      </c>
    </row>
    <row r="915" spans="1:47" s="12" customFormat="1" ht="20.25" customHeight="1">
      <c r="A915" s="18">
        <v>913</v>
      </c>
      <c r="B915" s="267">
        <v>3310101679833</v>
      </c>
      <c r="C915" s="268" t="s">
        <v>55</v>
      </c>
      <c r="D915" s="268" t="s">
        <v>219</v>
      </c>
      <c r="E915" s="268" t="s">
        <v>1156</v>
      </c>
      <c r="F915" s="269">
        <v>2</v>
      </c>
      <c r="G915" s="269">
        <v>522</v>
      </c>
      <c r="H915" s="270">
        <v>9</v>
      </c>
      <c r="I915" s="268" t="s">
        <v>286</v>
      </c>
      <c r="J915" s="271">
        <v>10815</v>
      </c>
      <c r="K915" s="269">
        <v>0</v>
      </c>
      <c r="L915" s="269">
        <v>0</v>
      </c>
      <c r="M915" s="269">
        <v>1</v>
      </c>
      <c r="N915" s="269">
        <v>0</v>
      </c>
      <c r="O915" s="269">
        <v>0</v>
      </c>
      <c r="P915" s="269">
        <v>0</v>
      </c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  <c r="AA915" s="272"/>
      <c r="AB915" s="272"/>
      <c r="AC915" s="272"/>
      <c r="AD915" s="272"/>
      <c r="AE915" s="272"/>
      <c r="AF915" s="272"/>
      <c r="AG915" s="272"/>
      <c r="AH915" s="272"/>
      <c r="AI915" s="272"/>
      <c r="AJ915" s="272"/>
      <c r="AK915" s="272"/>
      <c r="AL915" s="272"/>
      <c r="AM915" s="272"/>
      <c r="AN915" s="272">
        <v>1</v>
      </c>
      <c r="AO915" s="272"/>
      <c r="AP915" s="272">
        <v>1</v>
      </c>
      <c r="AQ915" s="272"/>
      <c r="AR915" s="273">
        <v>1</v>
      </c>
      <c r="AS915" s="273"/>
      <c r="AT915" s="273"/>
      <c r="AU915" s="12" t="s">
        <v>1831</v>
      </c>
    </row>
    <row r="916" spans="1:47" s="12" customFormat="1" ht="20.25" customHeight="1">
      <c r="A916" s="18">
        <v>914</v>
      </c>
      <c r="B916" s="267">
        <v>3191100029722</v>
      </c>
      <c r="C916" s="268" t="s">
        <v>50</v>
      </c>
      <c r="D916" s="268" t="s">
        <v>1157</v>
      </c>
      <c r="E916" s="268" t="s">
        <v>1158</v>
      </c>
      <c r="F916" s="269">
        <v>1</v>
      </c>
      <c r="G916" s="269"/>
      <c r="H916" s="275">
        <v>1</v>
      </c>
      <c r="I916" s="268" t="s">
        <v>286</v>
      </c>
      <c r="J916" s="274">
        <v>10815</v>
      </c>
      <c r="K916" s="272">
        <v>0</v>
      </c>
      <c r="L916" s="272">
        <v>0</v>
      </c>
      <c r="M916" s="272">
        <v>1</v>
      </c>
      <c r="N916" s="272">
        <v>0</v>
      </c>
      <c r="O916" s="272">
        <v>0</v>
      </c>
      <c r="P916" s="272">
        <v>0</v>
      </c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  <c r="AA916" s="272"/>
      <c r="AB916" s="272"/>
      <c r="AC916" s="272"/>
      <c r="AD916" s="272"/>
      <c r="AE916" s="272"/>
      <c r="AF916" s="272"/>
      <c r="AG916" s="272"/>
      <c r="AH916" s="272"/>
      <c r="AI916" s="272"/>
      <c r="AJ916" s="272"/>
      <c r="AK916" s="272"/>
      <c r="AL916" s="272"/>
      <c r="AM916" s="272"/>
      <c r="AN916" s="272"/>
      <c r="AO916" s="272"/>
      <c r="AP916" s="272">
        <v>1</v>
      </c>
      <c r="AQ916" s="272"/>
      <c r="AR916" s="273"/>
      <c r="AS916" s="273"/>
      <c r="AT916" s="273"/>
      <c r="AU916" s="12" t="s">
        <v>1831</v>
      </c>
    </row>
    <row r="917" spans="1:47" s="12" customFormat="1" ht="20.25" customHeight="1">
      <c r="A917" s="18">
        <v>915</v>
      </c>
      <c r="B917" s="267">
        <v>2408300000049</v>
      </c>
      <c r="C917" s="268" t="s">
        <v>90</v>
      </c>
      <c r="D917" s="268" t="s">
        <v>1163</v>
      </c>
      <c r="E917" s="268" t="s">
        <v>212</v>
      </c>
      <c r="F917" s="269">
        <v>2</v>
      </c>
      <c r="G917" s="269"/>
      <c r="H917" s="270">
        <v>9</v>
      </c>
      <c r="I917" s="268" t="s">
        <v>286</v>
      </c>
      <c r="J917" s="271">
        <v>10815</v>
      </c>
      <c r="K917" s="272">
        <v>0</v>
      </c>
      <c r="L917" s="272">
        <v>0</v>
      </c>
      <c r="M917" s="272">
        <v>0</v>
      </c>
      <c r="N917" s="272">
        <v>0</v>
      </c>
      <c r="O917" s="272">
        <v>1</v>
      </c>
      <c r="P917" s="272">
        <v>0</v>
      </c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  <c r="AA917" s="272"/>
      <c r="AB917" s="272"/>
      <c r="AC917" s="272"/>
      <c r="AD917" s="272"/>
      <c r="AE917" s="272"/>
      <c r="AF917" s="272"/>
      <c r="AG917" s="272"/>
      <c r="AH917" s="272"/>
      <c r="AI917" s="272"/>
      <c r="AJ917" s="272"/>
      <c r="AK917" s="272"/>
      <c r="AL917" s="272"/>
      <c r="AM917" s="272"/>
      <c r="AN917" s="272">
        <v>1</v>
      </c>
      <c r="AO917" s="272"/>
      <c r="AP917" s="272">
        <v>1</v>
      </c>
      <c r="AQ917" s="272"/>
      <c r="AR917" s="273">
        <v>1</v>
      </c>
      <c r="AS917" s="273"/>
      <c r="AT917" s="273"/>
      <c r="AU917" s="12" t="s">
        <v>1831</v>
      </c>
    </row>
    <row r="918" spans="1:47" s="12" customFormat="1" ht="20.25" customHeight="1">
      <c r="A918" s="18">
        <v>916</v>
      </c>
      <c r="B918" s="267">
        <v>3191100079550</v>
      </c>
      <c r="C918" s="268" t="s">
        <v>64</v>
      </c>
      <c r="D918" s="268" t="s">
        <v>97</v>
      </c>
      <c r="E918" s="268" t="s">
        <v>1166</v>
      </c>
      <c r="F918" s="269">
        <v>2</v>
      </c>
      <c r="G918" s="269"/>
      <c r="H918" s="270">
        <v>9</v>
      </c>
      <c r="I918" s="268" t="s">
        <v>286</v>
      </c>
      <c r="J918" s="271">
        <v>10815</v>
      </c>
      <c r="K918" s="269">
        <v>0</v>
      </c>
      <c r="L918" s="269">
        <v>0</v>
      </c>
      <c r="M918" s="269">
        <v>1</v>
      </c>
      <c r="N918" s="269">
        <v>0</v>
      </c>
      <c r="O918" s="269">
        <v>0</v>
      </c>
      <c r="P918" s="269">
        <v>0</v>
      </c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  <c r="AA918" s="272"/>
      <c r="AB918" s="272"/>
      <c r="AC918" s="272"/>
      <c r="AD918" s="272"/>
      <c r="AE918" s="272"/>
      <c r="AF918" s="272"/>
      <c r="AG918" s="272"/>
      <c r="AH918" s="272"/>
      <c r="AI918" s="272"/>
      <c r="AJ918" s="272"/>
      <c r="AK918" s="272"/>
      <c r="AL918" s="272"/>
      <c r="AM918" s="272"/>
      <c r="AN918" s="272"/>
      <c r="AO918" s="272"/>
      <c r="AP918" s="272">
        <v>1</v>
      </c>
      <c r="AQ918" s="272"/>
      <c r="AR918" s="273">
        <v>1</v>
      </c>
      <c r="AS918" s="273"/>
      <c r="AT918" s="273"/>
      <c r="AU918" s="12" t="s">
        <v>1831</v>
      </c>
    </row>
    <row r="919" spans="1:47" s="12" customFormat="1" ht="20.25" customHeight="1">
      <c r="A919" s="18">
        <v>917</v>
      </c>
      <c r="B919" s="267">
        <v>1409902971533</v>
      </c>
      <c r="C919" s="268" t="s">
        <v>90</v>
      </c>
      <c r="D919" s="268" t="s">
        <v>1167</v>
      </c>
      <c r="E919" s="268" t="s">
        <v>1168</v>
      </c>
      <c r="F919" s="269">
        <v>2</v>
      </c>
      <c r="G919" s="269"/>
      <c r="H919" s="270">
        <v>9</v>
      </c>
      <c r="I919" s="268" t="s">
        <v>286</v>
      </c>
      <c r="J919" s="271">
        <v>10815</v>
      </c>
      <c r="K919" s="269">
        <v>0</v>
      </c>
      <c r="L919" s="269">
        <v>1</v>
      </c>
      <c r="M919" s="269">
        <v>1</v>
      </c>
      <c r="N919" s="269">
        <v>0</v>
      </c>
      <c r="O919" s="269">
        <v>1</v>
      </c>
      <c r="P919" s="269">
        <v>0</v>
      </c>
      <c r="Q919" s="272"/>
      <c r="R919" s="272"/>
      <c r="S919" s="272"/>
      <c r="T919" s="272"/>
      <c r="U919" s="272"/>
      <c r="V919" s="272"/>
      <c r="W919" s="272">
        <v>1</v>
      </c>
      <c r="X919" s="272"/>
      <c r="Y919" s="272">
        <v>1</v>
      </c>
      <c r="Z919" s="272">
        <v>1</v>
      </c>
      <c r="AA919" s="272"/>
      <c r="AB919" s="272"/>
      <c r="AC919" s="272"/>
      <c r="AD919" s="272"/>
      <c r="AE919" s="272"/>
      <c r="AF919" s="272"/>
      <c r="AG919" s="272"/>
      <c r="AH919" s="272"/>
      <c r="AI919" s="272"/>
      <c r="AJ919" s="272"/>
      <c r="AK919" s="272"/>
      <c r="AL919" s="272"/>
      <c r="AM919" s="272"/>
      <c r="AN919" s="272"/>
      <c r="AO919" s="272"/>
      <c r="AP919" s="276">
        <v>1</v>
      </c>
      <c r="AQ919" s="272"/>
      <c r="AR919" s="273">
        <v>1</v>
      </c>
      <c r="AS919" s="273"/>
      <c r="AT919" s="273"/>
      <c r="AU919" s="12" t="s">
        <v>1831</v>
      </c>
    </row>
    <row r="920" spans="1:47" s="12" customFormat="1" ht="20.25" customHeight="1">
      <c r="A920" s="18">
        <v>918</v>
      </c>
      <c r="B920" s="267">
        <v>3191100562251</v>
      </c>
      <c r="C920" s="268" t="s">
        <v>50</v>
      </c>
      <c r="D920" s="268" t="s">
        <v>1169</v>
      </c>
      <c r="E920" s="268" t="s">
        <v>1170</v>
      </c>
      <c r="F920" s="269">
        <v>1</v>
      </c>
      <c r="G920" s="269"/>
      <c r="H920" s="270">
        <v>9</v>
      </c>
      <c r="I920" s="268" t="s">
        <v>286</v>
      </c>
      <c r="J920" s="274">
        <v>10815</v>
      </c>
      <c r="K920" s="269">
        <v>0</v>
      </c>
      <c r="L920" s="269">
        <v>0</v>
      </c>
      <c r="M920" s="269">
        <v>0</v>
      </c>
      <c r="N920" s="269">
        <v>0</v>
      </c>
      <c r="O920" s="269">
        <v>1</v>
      </c>
      <c r="P920" s="269">
        <v>0</v>
      </c>
      <c r="Q920" s="272">
        <v>1</v>
      </c>
      <c r="R920" s="272"/>
      <c r="S920" s="272"/>
      <c r="T920" s="272"/>
      <c r="U920" s="276"/>
      <c r="V920" s="276"/>
      <c r="W920" s="276"/>
      <c r="X920" s="276"/>
      <c r="Y920" s="276"/>
      <c r="Z920" s="276"/>
      <c r="AA920" s="276"/>
      <c r="AB920" s="276"/>
      <c r="AC920" s="276"/>
      <c r="AD920" s="276"/>
      <c r="AE920" s="276"/>
      <c r="AF920" s="276"/>
      <c r="AG920" s="276"/>
      <c r="AH920" s="276"/>
      <c r="AI920" s="276"/>
      <c r="AJ920" s="276"/>
      <c r="AK920" s="276"/>
      <c r="AL920" s="276"/>
      <c r="AM920" s="276"/>
      <c r="AN920" s="276"/>
      <c r="AO920" s="276"/>
      <c r="AP920" s="276">
        <v>1</v>
      </c>
      <c r="AQ920" s="276"/>
      <c r="AR920" s="273">
        <v>1</v>
      </c>
      <c r="AS920" s="273"/>
      <c r="AT920" s="273"/>
      <c r="AU920" s="12" t="s">
        <v>1831</v>
      </c>
    </row>
    <row r="921" spans="1:47" s="12" customFormat="1" ht="20.25" customHeight="1">
      <c r="A921" s="18">
        <v>919</v>
      </c>
      <c r="B921" s="267">
        <v>3191100612746</v>
      </c>
      <c r="C921" s="268" t="s">
        <v>50</v>
      </c>
      <c r="D921" s="268" t="s">
        <v>1174</v>
      </c>
      <c r="E921" s="268" t="s">
        <v>11</v>
      </c>
      <c r="F921" s="269">
        <v>1</v>
      </c>
      <c r="G921" s="269"/>
      <c r="H921" s="270">
        <v>3</v>
      </c>
      <c r="I921" s="268" t="s">
        <v>54</v>
      </c>
      <c r="J921" s="274">
        <v>10815</v>
      </c>
      <c r="K921" s="269">
        <v>0</v>
      </c>
      <c r="L921" s="269">
        <v>1</v>
      </c>
      <c r="M921" s="269">
        <v>0</v>
      </c>
      <c r="N921" s="269">
        <v>0</v>
      </c>
      <c r="O921" s="269">
        <v>0</v>
      </c>
      <c r="P921" s="269">
        <v>0</v>
      </c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  <c r="AA921" s="272"/>
      <c r="AB921" s="272"/>
      <c r="AC921" s="272"/>
      <c r="AD921" s="272"/>
      <c r="AE921" s="272"/>
      <c r="AF921" s="272"/>
      <c r="AG921" s="272"/>
      <c r="AH921" s="272"/>
      <c r="AI921" s="272"/>
      <c r="AJ921" s="272"/>
      <c r="AK921" s="272"/>
      <c r="AL921" s="272"/>
      <c r="AM921" s="272"/>
      <c r="AN921" s="272">
        <v>1</v>
      </c>
      <c r="AO921" s="272"/>
      <c r="AP921" s="272">
        <v>1</v>
      </c>
      <c r="AQ921" s="272"/>
      <c r="AR921" s="273">
        <v>1</v>
      </c>
      <c r="AS921" s="273"/>
      <c r="AT921" s="273"/>
      <c r="AU921" s="12" t="s">
        <v>1831</v>
      </c>
    </row>
    <row r="922" spans="1:47" s="12" customFormat="1" ht="20.25" customHeight="1">
      <c r="A922" s="18">
        <v>920</v>
      </c>
      <c r="B922" s="267">
        <v>3191100569166</v>
      </c>
      <c r="C922" s="268" t="s">
        <v>55</v>
      </c>
      <c r="D922" s="268" t="s">
        <v>1175</v>
      </c>
      <c r="E922" s="268" t="s">
        <v>252</v>
      </c>
      <c r="F922" s="269">
        <v>2</v>
      </c>
      <c r="G922" s="269"/>
      <c r="H922" s="275">
        <v>1</v>
      </c>
      <c r="I922" s="268" t="s">
        <v>286</v>
      </c>
      <c r="J922" s="271">
        <v>10815</v>
      </c>
      <c r="K922" s="269">
        <v>0</v>
      </c>
      <c r="L922" s="269">
        <v>0</v>
      </c>
      <c r="M922" s="269">
        <v>1</v>
      </c>
      <c r="N922" s="269">
        <v>0</v>
      </c>
      <c r="O922" s="269">
        <v>0</v>
      </c>
      <c r="P922" s="269">
        <v>0</v>
      </c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  <c r="AA922" s="272"/>
      <c r="AB922" s="272"/>
      <c r="AC922" s="272"/>
      <c r="AD922" s="272"/>
      <c r="AE922" s="272"/>
      <c r="AF922" s="272"/>
      <c r="AG922" s="272"/>
      <c r="AH922" s="272"/>
      <c r="AI922" s="272"/>
      <c r="AJ922" s="272"/>
      <c r="AK922" s="272"/>
      <c r="AL922" s="272"/>
      <c r="AM922" s="272"/>
      <c r="AN922" s="272"/>
      <c r="AO922" s="272"/>
      <c r="AP922" s="272">
        <v>1</v>
      </c>
      <c r="AQ922" s="272"/>
      <c r="AR922" s="273">
        <v>1</v>
      </c>
      <c r="AS922" s="273"/>
      <c r="AT922" s="273"/>
      <c r="AU922" s="12" t="s">
        <v>1831</v>
      </c>
    </row>
    <row r="923" spans="1:47" s="12" customFormat="1" ht="20.25" customHeight="1">
      <c r="A923" s="18">
        <v>921</v>
      </c>
      <c r="B923" s="267">
        <v>3191100240610</v>
      </c>
      <c r="C923" s="268" t="s">
        <v>64</v>
      </c>
      <c r="D923" s="268" t="s">
        <v>1176</v>
      </c>
      <c r="E923" s="268" t="s">
        <v>1177</v>
      </c>
      <c r="F923" s="269">
        <v>2</v>
      </c>
      <c r="G923" s="269"/>
      <c r="H923" s="275">
        <v>1</v>
      </c>
      <c r="I923" s="268" t="s">
        <v>286</v>
      </c>
      <c r="J923" s="271">
        <v>10815</v>
      </c>
      <c r="K923" s="269">
        <v>0</v>
      </c>
      <c r="L923" s="269">
        <v>0</v>
      </c>
      <c r="M923" s="269">
        <v>0</v>
      </c>
      <c r="N923" s="269">
        <v>1</v>
      </c>
      <c r="O923" s="269">
        <v>1</v>
      </c>
      <c r="P923" s="269">
        <v>0</v>
      </c>
      <c r="Q923" s="272"/>
      <c r="R923" s="272"/>
      <c r="S923" s="272"/>
      <c r="T923" s="272"/>
      <c r="U923" s="277"/>
      <c r="V923" s="277"/>
      <c r="W923" s="277"/>
      <c r="X923" s="277"/>
      <c r="Y923" s="277"/>
      <c r="Z923" s="277"/>
      <c r="AA923" s="277"/>
      <c r="AB923" s="277"/>
      <c r="AC923" s="277"/>
      <c r="AD923" s="277"/>
      <c r="AE923" s="277"/>
      <c r="AF923" s="277"/>
      <c r="AG923" s="277"/>
      <c r="AH923" s="277"/>
      <c r="AI923" s="277">
        <v>1</v>
      </c>
      <c r="AJ923" s="277">
        <v>1</v>
      </c>
      <c r="AK923" s="277">
        <v>1</v>
      </c>
      <c r="AL923" s="277"/>
      <c r="AM923" s="277">
        <v>1</v>
      </c>
      <c r="AN923" s="277">
        <v>1</v>
      </c>
      <c r="AO923" s="277"/>
      <c r="AP923" s="277">
        <v>1</v>
      </c>
      <c r="AQ923" s="277"/>
      <c r="AR923" s="273">
        <v>1</v>
      </c>
      <c r="AS923" s="273"/>
      <c r="AT923" s="273"/>
      <c r="AU923" s="12" t="s">
        <v>1831</v>
      </c>
    </row>
    <row r="924" spans="1:47" s="12" customFormat="1" ht="20.25" customHeight="1">
      <c r="A924" s="18">
        <v>922</v>
      </c>
      <c r="B924" s="267">
        <v>3191100561858</v>
      </c>
      <c r="C924" s="268" t="s">
        <v>64</v>
      </c>
      <c r="D924" s="268" t="s">
        <v>1178</v>
      </c>
      <c r="E924" s="268" t="s">
        <v>1179</v>
      </c>
      <c r="F924" s="269">
        <v>2</v>
      </c>
      <c r="G924" s="269"/>
      <c r="H924" s="270">
        <v>9</v>
      </c>
      <c r="I924" s="268" t="s">
        <v>286</v>
      </c>
      <c r="J924" s="271">
        <v>10815</v>
      </c>
      <c r="K924" s="269">
        <v>0</v>
      </c>
      <c r="L924" s="269">
        <v>1</v>
      </c>
      <c r="M924" s="269">
        <v>1</v>
      </c>
      <c r="N924" s="269">
        <v>1</v>
      </c>
      <c r="O924" s="269">
        <v>1</v>
      </c>
      <c r="P924" s="269">
        <v>0</v>
      </c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  <c r="AA924" s="272"/>
      <c r="AB924" s="272"/>
      <c r="AC924" s="272"/>
      <c r="AD924" s="272"/>
      <c r="AE924" s="272"/>
      <c r="AF924" s="272"/>
      <c r="AG924" s="272"/>
      <c r="AH924" s="272"/>
      <c r="AI924" s="272"/>
      <c r="AJ924" s="272"/>
      <c r="AK924" s="272"/>
      <c r="AL924" s="272"/>
      <c r="AM924" s="272"/>
      <c r="AN924" s="272"/>
      <c r="AO924" s="272"/>
      <c r="AP924" s="272">
        <v>1</v>
      </c>
      <c r="AQ924" s="272"/>
      <c r="AR924" s="273">
        <v>1</v>
      </c>
      <c r="AS924" s="273"/>
      <c r="AT924" s="273"/>
      <c r="AU924" s="12" t="s">
        <v>1831</v>
      </c>
    </row>
    <row r="925" spans="1:47" s="12" customFormat="1" ht="20.25" customHeight="1">
      <c r="A925" s="18">
        <v>923</v>
      </c>
      <c r="B925" s="267">
        <v>1198100038501</v>
      </c>
      <c r="C925" s="268" t="s">
        <v>71</v>
      </c>
      <c r="D925" s="268" t="s">
        <v>1180</v>
      </c>
      <c r="E925" s="268" t="s">
        <v>1181</v>
      </c>
      <c r="F925" s="269">
        <v>1</v>
      </c>
      <c r="G925" s="269"/>
      <c r="H925" s="270">
        <v>3</v>
      </c>
      <c r="I925" s="268" t="s">
        <v>54</v>
      </c>
      <c r="J925" s="274">
        <v>10815</v>
      </c>
      <c r="K925" s="269">
        <v>0</v>
      </c>
      <c r="L925" s="269">
        <v>0</v>
      </c>
      <c r="M925" s="269">
        <v>0</v>
      </c>
      <c r="N925" s="269">
        <v>0</v>
      </c>
      <c r="O925" s="269">
        <v>1</v>
      </c>
      <c r="P925" s="269">
        <v>0</v>
      </c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  <c r="AA925" s="272"/>
      <c r="AB925" s="272"/>
      <c r="AC925" s="272"/>
      <c r="AD925" s="272"/>
      <c r="AE925" s="272"/>
      <c r="AF925" s="272"/>
      <c r="AG925" s="272"/>
      <c r="AH925" s="272"/>
      <c r="AI925" s="272"/>
      <c r="AJ925" s="272"/>
      <c r="AK925" s="272"/>
      <c r="AL925" s="272"/>
      <c r="AM925" s="272"/>
      <c r="AN925" s="272"/>
      <c r="AO925" s="272"/>
      <c r="AP925" s="272">
        <v>1</v>
      </c>
      <c r="AQ925" s="272"/>
      <c r="AR925" s="273">
        <v>1</v>
      </c>
      <c r="AS925" s="273"/>
      <c r="AT925" s="273"/>
      <c r="AU925" s="12" t="s">
        <v>1831</v>
      </c>
    </row>
    <row r="926" spans="1:47" s="12" customFormat="1" ht="20.25" customHeight="1">
      <c r="A926" s="18">
        <v>924</v>
      </c>
      <c r="B926" s="267">
        <v>3191100026537</v>
      </c>
      <c r="C926" s="268" t="s">
        <v>64</v>
      </c>
      <c r="D926" s="268" t="s">
        <v>895</v>
      </c>
      <c r="E926" s="268" t="s">
        <v>1186</v>
      </c>
      <c r="F926" s="269">
        <v>2</v>
      </c>
      <c r="G926" s="269"/>
      <c r="H926" s="270">
        <v>9</v>
      </c>
      <c r="I926" s="268" t="s">
        <v>286</v>
      </c>
      <c r="J926" s="271">
        <v>10815</v>
      </c>
      <c r="K926" s="269">
        <v>0</v>
      </c>
      <c r="L926" s="269">
        <v>0</v>
      </c>
      <c r="M926" s="269">
        <v>0</v>
      </c>
      <c r="N926" s="269">
        <v>0</v>
      </c>
      <c r="O926" s="269">
        <v>1</v>
      </c>
      <c r="P926" s="269">
        <v>0</v>
      </c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  <c r="AA926" s="272"/>
      <c r="AB926" s="272"/>
      <c r="AC926" s="272"/>
      <c r="AD926" s="272"/>
      <c r="AE926" s="272"/>
      <c r="AF926" s="272"/>
      <c r="AG926" s="272"/>
      <c r="AH926" s="272"/>
      <c r="AI926" s="272">
        <v>1</v>
      </c>
      <c r="AJ926" s="272"/>
      <c r="AK926" s="272"/>
      <c r="AL926" s="272"/>
      <c r="AM926" s="272"/>
      <c r="AN926" s="272"/>
      <c r="AO926" s="272"/>
      <c r="AP926" s="272">
        <v>1</v>
      </c>
      <c r="AQ926" s="272"/>
      <c r="AR926" s="273">
        <v>1</v>
      </c>
      <c r="AS926" s="273"/>
      <c r="AT926" s="273"/>
      <c r="AU926" s="12" t="s">
        <v>1831</v>
      </c>
    </row>
    <row r="927" spans="1:47" s="12" customFormat="1" ht="20.25" customHeight="1">
      <c r="A927" s="18">
        <v>925</v>
      </c>
      <c r="B927" s="267">
        <v>3191100590378</v>
      </c>
      <c r="C927" s="268" t="s">
        <v>50</v>
      </c>
      <c r="D927" s="268" t="s">
        <v>1190</v>
      </c>
      <c r="E927" s="268" t="s">
        <v>1191</v>
      </c>
      <c r="F927" s="269">
        <v>1</v>
      </c>
      <c r="G927" s="269"/>
      <c r="H927" s="270">
        <v>3</v>
      </c>
      <c r="I927" s="268" t="s">
        <v>54</v>
      </c>
      <c r="J927" s="274">
        <v>10815</v>
      </c>
      <c r="K927" s="269">
        <v>1</v>
      </c>
      <c r="L927" s="269">
        <v>0</v>
      </c>
      <c r="M927" s="269">
        <v>1</v>
      </c>
      <c r="N927" s="269">
        <v>0</v>
      </c>
      <c r="O927" s="269">
        <v>0</v>
      </c>
      <c r="P927" s="269">
        <v>0</v>
      </c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  <c r="AA927" s="272"/>
      <c r="AB927" s="272"/>
      <c r="AC927" s="272"/>
      <c r="AD927" s="272"/>
      <c r="AE927" s="272"/>
      <c r="AF927" s="272"/>
      <c r="AG927" s="272"/>
      <c r="AH927" s="272"/>
      <c r="AI927" s="272"/>
      <c r="AJ927" s="272"/>
      <c r="AK927" s="272"/>
      <c r="AL927" s="272"/>
      <c r="AM927" s="272"/>
      <c r="AN927" s="272"/>
      <c r="AO927" s="272"/>
      <c r="AP927" s="272">
        <v>1</v>
      </c>
      <c r="AQ927" s="272"/>
      <c r="AR927" s="273">
        <v>1</v>
      </c>
      <c r="AS927" s="273"/>
      <c r="AT927" s="273"/>
      <c r="AU927" s="12" t="s">
        <v>1831</v>
      </c>
    </row>
    <row r="928" spans="1:47" s="12" customFormat="1" ht="20.25" customHeight="1">
      <c r="A928" s="18">
        <v>926</v>
      </c>
      <c r="B928" s="267">
        <v>1198100001593</v>
      </c>
      <c r="C928" s="268" t="s">
        <v>71</v>
      </c>
      <c r="D928" s="268" t="s">
        <v>1199</v>
      </c>
      <c r="E928" s="268" t="s">
        <v>1200</v>
      </c>
      <c r="F928" s="269">
        <v>1</v>
      </c>
      <c r="G928" s="269"/>
      <c r="H928" s="270">
        <v>9</v>
      </c>
      <c r="I928" s="268" t="s">
        <v>286</v>
      </c>
      <c r="J928" s="274">
        <v>10815</v>
      </c>
      <c r="K928" s="269">
        <v>0</v>
      </c>
      <c r="L928" s="269">
        <v>0</v>
      </c>
      <c r="M928" s="269">
        <v>1</v>
      </c>
      <c r="N928" s="269">
        <v>0</v>
      </c>
      <c r="O928" s="269">
        <v>0</v>
      </c>
      <c r="P928" s="269">
        <v>0</v>
      </c>
      <c r="Q928" s="272"/>
      <c r="R928" s="272">
        <v>1</v>
      </c>
      <c r="S928" s="272"/>
      <c r="T928" s="272"/>
      <c r="U928" s="276"/>
      <c r="V928" s="276"/>
      <c r="W928" s="276"/>
      <c r="X928" s="276"/>
      <c r="Y928" s="276"/>
      <c r="Z928" s="276"/>
      <c r="AA928" s="276"/>
      <c r="AB928" s="276"/>
      <c r="AC928" s="276"/>
      <c r="AD928" s="276"/>
      <c r="AE928" s="276"/>
      <c r="AF928" s="276"/>
      <c r="AG928" s="276"/>
      <c r="AH928" s="276"/>
      <c r="AI928" s="276"/>
      <c r="AJ928" s="276"/>
      <c r="AK928" s="276"/>
      <c r="AL928" s="276"/>
      <c r="AM928" s="276"/>
      <c r="AN928" s="276"/>
      <c r="AO928" s="276"/>
      <c r="AP928" s="276">
        <v>1</v>
      </c>
      <c r="AQ928" s="276"/>
      <c r="AR928" s="273">
        <v>1</v>
      </c>
      <c r="AS928" s="273"/>
      <c r="AT928" s="273"/>
      <c r="AU928" s="12" t="s">
        <v>1831</v>
      </c>
    </row>
    <row r="929" spans="1:47" s="12" customFormat="1" ht="20.25" customHeight="1">
      <c r="A929" s="18">
        <v>927</v>
      </c>
      <c r="B929" s="267">
        <v>1191100056936</v>
      </c>
      <c r="C929" s="268" t="s">
        <v>64</v>
      </c>
      <c r="D929" s="268" t="s">
        <v>750</v>
      </c>
      <c r="E929" s="268" t="s">
        <v>1156</v>
      </c>
      <c r="F929" s="269">
        <v>2</v>
      </c>
      <c r="G929" s="269">
        <v>522</v>
      </c>
      <c r="H929" s="270">
        <v>9</v>
      </c>
      <c r="I929" s="268" t="s">
        <v>286</v>
      </c>
      <c r="J929" s="271">
        <v>10815</v>
      </c>
      <c r="K929" s="272">
        <v>1</v>
      </c>
      <c r="L929" s="272">
        <v>0</v>
      </c>
      <c r="M929" s="272">
        <v>0</v>
      </c>
      <c r="N929" s="272">
        <v>0</v>
      </c>
      <c r="O929" s="272">
        <v>0</v>
      </c>
      <c r="P929" s="272">
        <v>0</v>
      </c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  <c r="AA929" s="272"/>
      <c r="AB929" s="272"/>
      <c r="AC929" s="272">
        <v>1</v>
      </c>
      <c r="AD929" s="272"/>
      <c r="AE929" s="272"/>
      <c r="AF929" s="272"/>
      <c r="AG929" s="272"/>
      <c r="AH929" s="272"/>
      <c r="AI929" s="272"/>
      <c r="AJ929" s="272"/>
      <c r="AK929" s="272"/>
      <c r="AL929" s="272"/>
      <c r="AM929" s="272"/>
      <c r="AN929" s="272"/>
      <c r="AO929" s="272"/>
      <c r="AP929" s="272">
        <v>1</v>
      </c>
      <c r="AQ929" s="272"/>
      <c r="AR929" s="273">
        <v>1</v>
      </c>
      <c r="AS929" s="273"/>
      <c r="AT929" s="273"/>
      <c r="AU929" s="12" t="s">
        <v>1831</v>
      </c>
    </row>
    <row r="930" spans="1:47" s="12" customFormat="1" ht="20.25" customHeight="1">
      <c r="A930" s="18">
        <v>928</v>
      </c>
      <c r="B930" s="267">
        <v>3191100571799</v>
      </c>
      <c r="C930" s="268" t="s">
        <v>50</v>
      </c>
      <c r="D930" s="268" t="s">
        <v>230</v>
      </c>
      <c r="E930" s="268" t="s">
        <v>1201</v>
      </c>
      <c r="F930" s="269">
        <v>1</v>
      </c>
      <c r="G930" s="269"/>
      <c r="H930" s="270">
        <v>9</v>
      </c>
      <c r="I930" s="268" t="s">
        <v>286</v>
      </c>
      <c r="J930" s="274">
        <v>10815</v>
      </c>
      <c r="K930" s="272">
        <v>1</v>
      </c>
      <c r="L930" s="272">
        <v>0</v>
      </c>
      <c r="M930" s="272">
        <v>0</v>
      </c>
      <c r="N930" s="272">
        <v>0</v>
      </c>
      <c r="O930" s="272">
        <v>0</v>
      </c>
      <c r="P930" s="272">
        <v>0</v>
      </c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  <c r="AA930" s="272"/>
      <c r="AB930" s="272"/>
      <c r="AC930" s="272"/>
      <c r="AD930" s="272"/>
      <c r="AE930" s="272"/>
      <c r="AF930" s="272"/>
      <c r="AG930" s="272"/>
      <c r="AH930" s="272"/>
      <c r="AI930" s="272"/>
      <c r="AJ930" s="272"/>
      <c r="AK930" s="272"/>
      <c r="AL930" s="272"/>
      <c r="AM930" s="272"/>
      <c r="AN930" s="272"/>
      <c r="AO930" s="272"/>
      <c r="AP930" s="272">
        <v>1</v>
      </c>
      <c r="AQ930" s="272"/>
      <c r="AR930" s="273">
        <v>1</v>
      </c>
      <c r="AS930" s="273"/>
      <c r="AT930" s="273"/>
      <c r="AU930" s="12" t="s">
        <v>1831</v>
      </c>
    </row>
    <row r="931" spans="1:47" s="12" customFormat="1" ht="20.25" customHeight="1">
      <c r="A931" s="18">
        <v>929</v>
      </c>
      <c r="B931" s="267">
        <v>3610600164615</v>
      </c>
      <c r="C931" s="268" t="s">
        <v>50</v>
      </c>
      <c r="D931" s="268" t="s">
        <v>1000</v>
      </c>
      <c r="E931" s="268" t="s">
        <v>1202</v>
      </c>
      <c r="F931" s="269">
        <v>1</v>
      </c>
      <c r="G931" s="269">
        <v>65</v>
      </c>
      <c r="H931" s="270">
        <v>3</v>
      </c>
      <c r="I931" s="268" t="s">
        <v>54</v>
      </c>
      <c r="J931" s="274">
        <v>10815</v>
      </c>
      <c r="K931" s="272">
        <v>0</v>
      </c>
      <c r="L931" s="272">
        <v>0</v>
      </c>
      <c r="M931" s="272">
        <v>1</v>
      </c>
      <c r="N931" s="272">
        <v>0</v>
      </c>
      <c r="O931" s="272">
        <v>0</v>
      </c>
      <c r="P931" s="272">
        <v>0</v>
      </c>
      <c r="Q931" s="272"/>
      <c r="R931" s="272"/>
      <c r="S931" s="272"/>
      <c r="T931" s="272"/>
      <c r="U931" s="272"/>
      <c r="V931" s="272"/>
      <c r="W931" s="272">
        <v>1</v>
      </c>
      <c r="X931" s="272"/>
      <c r="Y931" s="272">
        <v>1</v>
      </c>
      <c r="Z931" s="272"/>
      <c r="AA931" s="272"/>
      <c r="AB931" s="272"/>
      <c r="AC931" s="272">
        <v>1</v>
      </c>
      <c r="AD931" s="272"/>
      <c r="AE931" s="272"/>
      <c r="AF931" s="272"/>
      <c r="AG931" s="272"/>
      <c r="AH931" s="272"/>
      <c r="AI931" s="272"/>
      <c r="AJ931" s="272"/>
      <c r="AK931" s="272"/>
      <c r="AL931" s="272"/>
      <c r="AM931" s="272"/>
      <c r="AN931" s="272">
        <v>1</v>
      </c>
      <c r="AO931" s="272">
        <v>1</v>
      </c>
      <c r="AP931" s="272">
        <v>1</v>
      </c>
      <c r="AQ931" s="272"/>
      <c r="AR931" s="273">
        <v>1</v>
      </c>
      <c r="AS931" s="273"/>
      <c r="AT931" s="273"/>
      <c r="AU931" s="12" t="s">
        <v>1831</v>
      </c>
    </row>
    <row r="932" spans="1:47" s="12" customFormat="1" ht="20.25" customHeight="1">
      <c r="A932" s="18">
        <v>930</v>
      </c>
      <c r="B932" s="267">
        <v>3190200231093</v>
      </c>
      <c r="C932" s="268" t="s">
        <v>50</v>
      </c>
      <c r="D932" s="268" t="s">
        <v>232</v>
      </c>
      <c r="E932" s="268" t="s">
        <v>341</v>
      </c>
      <c r="F932" s="269">
        <v>1</v>
      </c>
      <c r="G932" s="269"/>
      <c r="H932" s="275">
        <v>1</v>
      </c>
      <c r="I932" s="268" t="s">
        <v>286</v>
      </c>
      <c r="J932" s="274">
        <v>10815</v>
      </c>
      <c r="K932" s="269">
        <v>0</v>
      </c>
      <c r="L932" s="269">
        <v>0</v>
      </c>
      <c r="M932" s="269">
        <v>1</v>
      </c>
      <c r="N932" s="269">
        <v>0</v>
      </c>
      <c r="O932" s="269">
        <v>0</v>
      </c>
      <c r="P932" s="269">
        <v>0</v>
      </c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  <c r="AA932" s="272"/>
      <c r="AB932" s="272"/>
      <c r="AC932" s="272"/>
      <c r="AD932" s="272"/>
      <c r="AE932" s="272"/>
      <c r="AF932" s="272"/>
      <c r="AG932" s="272"/>
      <c r="AH932" s="272"/>
      <c r="AI932" s="272"/>
      <c r="AJ932" s="272"/>
      <c r="AK932" s="272"/>
      <c r="AL932" s="272"/>
      <c r="AM932" s="272"/>
      <c r="AN932" s="272"/>
      <c r="AO932" s="272"/>
      <c r="AP932" s="272">
        <v>1</v>
      </c>
      <c r="AQ932" s="272"/>
      <c r="AR932" s="273">
        <v>1</v>
      </c>
      <c r="AS932" s="273"/>
      <c r="AT932" s="273"/>
      <c r="AU932" s="12" t="s">
        <v>1831</v>
      </c>
    </row>
    <row r="933" spans="1:47" s="12" customFormat="1" ht="20.25" customHeight="1">
      <c r="A933" s="18">
        <v>931</v>
      </c>
      <c r="B933" s="267">
        <v>1199900048889</v>
      </c>
      <c r="C933" s="268" t="s">
        <v>50</v>
      </c>
      <c r="D933" s="268" t="s">
        <v>1209</v>
      </c>
      <c r="E933" s="268" t="s">
        <v>1210</v>
      </c>
      <c r="F933" s="269">
        <v>1</v>
      </c>
      <c r="G933" s="269"/>
      <c r="H933" s="270">
        <v>9</v>
      </c>
      <c r="I933" s="268" t="s">
        <v>286</v>
      </c>
      <c r="J933" s="274">
        <v>10815</v>
      </c>
      <c r="K933" s="269">
        <v>1</v>
      </c>
      <c r="L933" s="269">
        <v>0</v>
      </c>
      <c r="M933" s="269">
        <v>0</v>
      </c>
      <c r="N933" s="269">
        <v>0</v>
      </c>
      <c r="O933" s="269">
        <v>0</v>
      </c>
      <c r="P933" s="269">
        <v>0</v>
      </c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  <c r="AA933" s="272"/>
      <c r="AB933" s="272"/>
      <c r="AC933" s="272"/>
      <c r="AD933" s="272"/>
      <c r="AE933" s="272"/>
      <c r="AF933" s="272"/>
      <c r="AG933" s="272"/>
      <c r="AH933" s="272"/>
      <c r="AI933" s="272"/>
      <c r="AJ933" s="272"/>
      <c r="AK933" s="272"/>
      <c r="AL933" s="272"/>
      <c r="AM933" s="272"/>
      <c r="AN933" s="272"/>
      <c r="AO933" s="272"/>
      <c r="AP933" s="272">
        <v>1</v>
      </c>
      <c r="AQ933" s="272"/>
      <c r="AR933" s="273">
        <v>1</v>
      </c>
      <c r="AS933" s="273"/>
      <c r="AT933" s="273"/>
      <c r="AU933" s="12" t="s">
        <v>1831</v>
      </c>
    </row>
    <row r="934" spans="1:47" s="12" customFormat="1" ht="20.25" customHeight="1">
      <c r="A934" s="18">
        <v>932</v>
      </c>
      <c r="B934" s="267">
        <v>3101202102411</v>
      </c>
      <c r="C934" s="268" t="s">
        <v>50</v>
      </c>
      <c r="D934" s="268" t="s">
        <v>754</v>
      </c>
      <c r="E934" s="268" t="s">
        <v>279</v>
      </c>
      <c r="F934" s="269">
        <v>1</v>
      </c>
      <c r="G934" s="269"/>
      <c r="H934" s="270">
        <v>3</v>
      </c>
      <c r="I934" s="268" t="s">
        <v>54</v>
      </c>
      <c r="J934" s="274">
        <v>10815</v>
      </c>
      <c r="K934" s="269">
        <v>0</v>
      </c>
      <c r="L934" s="269">
        <v>0</v>
      </c>
      <c r="M934" s="269">
        <v>1</v>
      </c>
      <c r="N934" s="269">
        <v>0</v>
      </c>
      <c r="O934" s="269">
        <v>0</v>
      </c>
      <c r="P934" s="269">
        <v>0</v>
      </c>
      <c r="Q934" s="272"/>
      <c r="R934" s="272"/>
      <c r="S934" s="272"/>
      <c r="T934" s="272"/>
      <c r="U934" s="276"/>
      <c r="V934" s="276"/>
      <c r="W934" s="276"/>
      <c r="X934" s="276"/>
      <c r="Y934" s="276"/>
      <c r="Z934" s="276"/>
      <c r="AA934" s="276"/>
      <c r="AB934" s="276"/>
      <c r="AC934" s="276"/>
      <c r="AD934" s="276"/>
      <c r="AE934" s="276"/>
      <c r="AF934" s="276"/>
      <c r="AG934" s="276"/>
      <c r="AH934" s="276"/>
      <c r="AI934" s="276"/>
      <c r="AJ934" s="276"/>
      <c r="AK934" s="276"/>
      <c r="AL934" s="276"/>
      <c r="AM934" s="276"/>
      <c r="AN934" s="276"/>
      <c r="AO934" s="276"/>
      <c r="AP934" s="276">
        <v>1</v>
      </c>
      <c r="AQ934" s="276"/>
      <c r="AR934" s="273">
        <v>1</v>
      </c>
      <c r="AS934" s="273"/>
      <c r="AT934" s="273"/>
      <c r="AU934" s="12" t="s">
        <v>1831</v>
      </c>
    </row>
    <row r="935" spans="1:47" s="12" customFormat="1" ht="20.25" customHeight="1">
      <c r="A935" s="18">
        <v>933</v>
      </c>
      <c r="B935" s="267">
        <v>3191100150785</v>
      </c>
      <c r="C935" s="268" t="s">
        <v>64</v>
      </c>
      <c r="D935" s="268" t="s">
        <v>1216</v>
      </c>
      <c r="E935" s="268" t="s">
        <v>1217</v>
      </c>
      <c r="F935" s="269">
        <v>2</v>
      </c>
      <c r="G935" s="281" t="s">
        <v>1719</v>
      </c>
      <c r="H935" s="270">
        <v>9</v>
      </c>
      <c r="I935" s="268" t="s">
        <v>286</v>
      </c>
      <c r="J935" s="271">
        <v>10815</v>
      </c>
      <c r="K935" s="269">
        <v>0</v>
      </c>
      <c r="L935" s="269">
        <v>0</v>
      </c>
      <c r="M935" s="269">
        <v>1</v>
      </c>
      <c r="N935" s="269">
        <v>0</v>
      </c>
      <c r="O935" s="269">
        <v>0</v>
      </c>
      <c r="P935" s="269">
        <v>0</v>
      </c>
      <c r="Q935" s="272"/>
      <c r="R935" s="272"/>
      <c r="S935" s="272"/>
      <c r="T935" s="272"/>
      <c r="U935" s="276"/>
      <c r="V935" s="276"/>
      <c r="W935" s="276">
        <v>1</v>
      </c>
      <c r="X935" s="276"/>
      <c r="Y935" s="276">
        <v>1</v>
      </c>
      <c r="Z935" s="276"/>
      <c r="AA935" s="276"/>
      <c r="AB935" s="276"/>
      <c r="AC935" s="276">
        <v>1</v>
      </c>
      <c r="AD935" s="276"/>
      <c r="AE935" s="276"/>
      <c r="AF935" s="276"/>
      <c r="AG935" s="276"/>
      <c r="AH935" s="276"/>
      <c r="AI935" s="276"/>
      <c r="AJ935" s="276"/>
      <c r="AK935" s="276"/>
      <c r="AL935" s="276"/>
      <c r="AM935" s="276"/>
      <c r="AN935" s="276"/>
      <c r="AO935" s="276"/>
      <c r="AP935" s="276">
        <v>1</v>
      </c>
      <c r="AQ935" s="276"/>
      <c r="AR935" s="273">
        <v>1</v>
      </c>
      <c r="AS935" s="273"/>
      <c r="AT935" s="273"/>
      <c r="AU935" s="12" t="s">
        <v>1831</v>
      </c>
    </row>
    <row r="936" spans="1:47" s="12" customFormat="1" ht="20.25" customHeight="1">
      <c r="A936" s="18">
        <v>934</v>
      </c>
      <c r="B936" s="267">
        <v>3191100172525</v>
      </c>
      <c r="C936" s="268" t="s">
        <v>50</v>
      </c>
      <c r="D936" s="268" t="s">
        <v>1063</v>
      </c>
      <c r="E936" s="268" t="s">
        <v>280</v>
      </c>
      <c r="F936" s="269">
        <v>1</v>
      </c>
      <c r="G936" s="281" t="s">
        <v>1720</v>
      </c>
      <c r="H936" s="270">
        <v>9</v>
      </c>
      <c r="I936" s="268" t="s">
        <v>286</v>
      </c>
      <c r="J936" s="274">
        <v>10815</v>
      </c>
      <c r="K936" s="269">
        <v>0</v>
      </c>
      <c r="L936" s="269">
        <v>0</v>
      </c>
      <c r="M936" s="269">
        <v>1</v>
      </c>
      <c r="N936" s="269">
        <v>0</v>
      </c>
      <c r="O936" s="269">
        <v>0</v>
      </c>
      <c r="P936" s="269">
        <v>0</v>
      </c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  <c r="AA936" s="272"/>
      <c r="AB936" s="272"/>
      <c r="AC936" s="272"/>
      <c r="AD936" s="272"/>
      <c r="AE936" s="272"/>
      <c r="AF936" s="272"/>
      <c r="AG936" s="272"/>
      <c r="AH936" s="272"/>
      <c r="AI936" s="272"/>
      <c r="AJ936" s="272"/>
      <c r="AK936" s="272"/>
      <c r="AL936" s="272"/>
      <c r="AM936" s="272"/>
      <c r="AN936" s="272">
        <v>1</v>
      </c>
      <c r="AO936" s="272"/>
      <c r="AP936" s="272">
        <v>1</v>
      </c>
      <c r="AQ936" s="272"/>
      <c r="AR936" s="273">
        <v>1</v>
      </c>
      <c r="AS936" s="273"/>
      <c r="AT936" s="273"/>
      <c r="AU936" s="12" t="s">
        <v>1831</v>
      </c>
    </row>
    <row r="937" spans="1:47" s="12" customFormat="1" ht="23.25" customHeight="1">
      <c r="A937" s="18">
        <v>935</v>
      </c>
      <c r="B937" s="267">
        <v>3191100590092</v>
      </c>
      <c r="C937" s="268" t="s">
        <v>64</v>
      </c>
      <c r="D937" s="268" t="s">
        <v>1063</v>
      </c>
      <c r="E937" s="268" t="s">
        <v>1219</v>
      </c>
      <c r="F937" s="269">
        <v>2</v>
      </c>
      <c r="G937" s="269"/>
      <c r="H937" s="270">
        <v>3</v>
      </c>
      <c r="I937" s="268" t="s">
        <v>54</v>
      </c>
      <c r="J937" s="271">
        <v>10815</v>
      </c>
      <c r="K937" s="269">
        <v>0</v>
      </c>
      <c r="L937" s="269">
        <v>0</v>
      </c>
      <c r="M937" s="269">
        <v>1</v>
      </c>
      <c r="N937" s="269">
        <v>0</v>
      </c>
      <c r="O937" s="269">
        <v>0</v>
      </c>
      <c r="P937" s="269">
        <v>0</v>
      </c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  <c r="AA937" s="272"/>
      <c r="AB937" s="272"/>
      <c r="AC937" s="272"/>
      <c r="AD937" s="272"/>
      <c r="AE937" s="272"/>
      <c r="AF937" s="272"/>
      <c r="AG937" s="272"/>
      <c r="AH937" s="272"/>
      <c r="AI937" s="272"/>
      <c r="AJ937" s="272"/>
      <c r="AK937" s="272"/>
      <c r="AL937" s="272"/>
      <c r="AM937" s="272"/>
      <c r="AN937" s="272"/>
      <c r="AO937" s="272"/>
      <c r="AP937" s="272">
        <v>1</v>
      </c>
      <c r="AQ937" s="272"/>
      <c r="AR937" s="273">
        <v>1</v>
      </c>
      <c r="AS937" s="273"/>
      <c r="AT937" s="273"/>
      <c r="AU937" s="12" t="s">
        <v>1831</v>
      </c>
    </row>
    <row r="938" spans="1:47" s="12" customFormat="1" ht="20.25" customHeight="1">
      <c r="A938" s="18">
        <v>936</v>
      </c>
      <c r="B938" s="267">
        <v>3191100543141</v>
      </c>
      <c r="C938" s="268" t="s">
        <v>50</v>
      </c>
      <c r="D938" s="268" t="s">
        <v>253</v>
      </c>
      <c r="E938" s="268" t="s">
        <v>1223</v>
      </c>
      <c r="F938" s="269">
        <v>1</v>
      </c>
      <c r="G938" s="269"/>
      <c r="H938" s="270">
        <v>3</v>
      </c>
      <c r="I938" s="268" t="s">
        <v>54</v>
      </c>
      <c r="J938" s="274">
        <v>10815</v>
      </c>
      <c r="K938" s="269">
        <v>0</v>
      </c>
      <c r="L938" s="269">
        <v>0</v>
      </c>
      <c r="M938" s="269">
        <v>1</v>
      </c>
      <c r="N938" s="269">
        <v>0</v>
      </c>
      <c r="O938" s="269">
        <v>0</v>
      </c>
      <c r="P938" s="269">
        <v>0</v>
      </c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  <c r="AA938" s="272"/>
      <c r="AB938" s="272"/>
      <c r="AC938" s="272"/>
      <c r="AD938" s="272"/>
      <c r="AE938" s="272"/>
      <c r="AF938" s="272"/>
      <c r="AG938" s="272"/>
      <c r="AH938" s="272"/>
      <c r="AI938" s="272">
        <v>1</v>
      </c>
      <c r="AJ938" s="272">
        <v>1</v>
      </c>
      <c r="AK938" s="272"/>
      <c r="AL938" s="272"/>
      <c r="AM938" s="272"/>
      <c r="AN938" s="272">
        <v>1</v>
      </c>
      <c r="AO938" s="272"/>
      <c r="AP938" s="272">
        <v>1</v>
      </c>
      <c r="AQ938" s="272"/>
      <c r="AR938" s="273">
        <v>1</v>
      </c>
      <c r="AS938" s="273"/>
      <c r="AT938" s="273"/>
      <c r="AU938" s="12" t="s">
        <v>1831</v>
      </c>
    </row>
    <row r="939" spans="1:47" s="12" customFormat="1" ht="20.25" customHeight="1">
      <c r="A939" s="18">
        <v>937</v>
      </c>
      <c r="B939" s="267">
        <v>3191100574992</v>
      </c>
      <c r="C939" s="268" t="s">
        <v>50</v>
      </c>
      <c r="D939" s="268" t="s">
        <v>1018</v>
      </c>
      <c r="E939" s="268" t="s">
        <v>1226</v>
      </c>
      <c r="F939" s="269">
        <v>1</v>
      </c>
      <c r="G939" s="269"/>
      <c r="H939" s="270">
        <v>9</v>
      </c>
      <c r="I939" s="268" t="s">
        <v>286</v>
      </c>
      <c r="J939" s="274">
        <v>10815</v>
      </c>
      <c r="K939" s="269">
        <v>0</v>
      </c>
      <c r="L939" s="269">
        <v>0</v>
      </c>
      <c r="M939" s="269">
        <v>1</v>
      </c>
      <c r="N939" s="269">
        <v>0</v>
      </c>
      <c r="O939" s="269">
        <v>0</v>
      </c>
      <c r="P939" s="269">
        <v>0</v>
      </c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  <c r="AA939" s="272"/>
      <c r="AB939" s="272"/>
      <c r="AC939" s="272"/>
      <c r="AD939" s="272"/>
      <c r="AE939" s="272"/>
      <c r="AF939" s="272"/>
      <c r="AG939" s="272"/>
      <c r="AH939" s="272"/>
      <c r="AI939" s="272"/>
      <c r="AJ939" s="272"/>
      <c r="AK939" s="272"/>
      <c r="AL939" s="272"/>
      <c r="AM939" s="272"/>
      <c r="AN939" s="272"/>
      <c r="AO939" s="272"/>
      <c r="AP939" s="272">
        <v>1</v>
      </c>
      <c r="AQ939" s="272"/>
      <c r="AR939" s="273">
        <v>1</v>
      </c>
      <c r="AS939" s="273"/>
      <c r="AT939" s="273"/>
      <c r="AU939" s="12" t="s">
        <v>1831</v>
      </c>
    </row>
    <row r="940" spans="1:47" s="12" customFormat="1" ht="20.25" customHeight="1">
      <c r="A940" s="18">
        <v>938</v>
      </c>
      <c r="B940" s="267">
        <v>3191100561742</v>
      </c>
      <c r="C940" s="268" t="s">
        <v>50</v>
      </c>
      <c r="D940" s="268" t="s">
        <v>626</v>
      </c>
      <c r="E940" s="268" t="s">
        <v>1227</v>
      </c>
      <c r="F940" s="269">
        <v>1</v>
      </c>
      <c r="G940" s="269"/>
      <c r="H940" s="275">
        <v>1</v>
      </c>
      <c r="I940" s="268" t="s">
        <v>286</v>
      </c>
      <c r="J940" s="274">
        <v>10815</v>
      </c>
      <c r="K940" s="269">
        <v>0</v>
      </c>
      <c r="L940" s="269">
        <v>0</v>
      </c>
      <c r="M940" s="269">
        <v>1</v>
      </c>
      <c r="N940" s="269">
        <v>0</v>
      </c>
      <c r="O940" s="269">
        <v>0</v>
      </c>
      <c r="P940" s="269">
        <v>0</v>
      </c>
      <c r="Q940" s="272"/>
      <c r="R940" s="272"/>
      <c r="S940" s="272"/>
      <c r="T940" s="272">
        <v>1</v>
      </c>
      <c r="U940" s="272"/>
      <c r="V940" s="272"/>
      <c r="W940" s="272"/>
      <c r="X940" s="272"/>
      <c r="Y940" s="272"/>
      <c r="Z940" s="272"/>
      <c r="AA940" s="272"/>
      <c r="AB940" s="272"/>
      <c r="AC940" s="272"/>
      <c r="AD940" s="272"/>
      <c r="AE940" s="272"/>
      <c r="AF940" s="272"/>
      <c r="AG940" s="272"/>
      <c r="AH940" s="272"/>
      <c r="AI940" s="272"/>
      <c r="AJ940" s="272"/>
      <c r="AK940" s="272"/>
      <c r="AL940" s="272"/>
      <c r="AM940" s="272"/>
      <c r="AN940" s="272"/>
      <c r="AO940" s="272"/>
      <c r="AP940" s="272">
        <v>1</v>
      </c>
      <c r="AQ940" s="272"/>
      <c r="AR940" s="273">
        <v>1</v>
      </c>
      <c r="AS940" s="273"/>
      <c r="AT940" s="273"/>
      <c r="AU940" s="12" t="s">
        <v>1831</v>
      </c>
    </row>
    <row r="941" spans="1:47" s="12" customFormat="1" ht="24.75" customHeight="1">
      <c r="A941" s="18">
        <v>939</v>
      </c>
      <c r="B941" s="267">
        <v>3191100295384</v>
      </c>
      <c r="C941" s="268" t="s">
        <v>90</v>
      </c>
      <c r="D941" s="268" t="s">
        <v>765</v>
      </c>
      <c r="E941" s="268" t="s">
        <v>1230</v>
      </c>
      <c r="F941" s="269">
        <v>2</v>
      </c>
      <c r="G941" s="269"/>
      <c r="H941" s="270">
        <v>9</v>
      </c>
      <c r="I941" s="268" t="s">
        <v>286</v>
      </c>
      <c r="J941" s="271">
        <v>10815</v>
      </c>
      <c r="K941" s="269">
        <v>0</v>
      </c>
      <c r="L941" s="269">
        <v>0</v>
      </c>
      <c r="M941" s="269">
        <v>0</v>
      </c>
      <c r="N941" s="269">
        <v>0</v>
      </c>
      <c r="O941" s="269">
        <v>1</v>
      </c>
      <c r="P941" s="269">
        <v>0</v>
      </c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  <c r="AA941" s="272"/>
      <c r="AB941" s="272"/>
      <c r="AC941" s="272"/>
      <c r="AD941" s="272"/>
      <c r="AE941" s="272"/>
      <c r="AF941" s="272"/>
      <c r="AG941" s="272"/>
      <c r="AH941" s="272"/>
      <c r="AI941" s="272"/>
      <c r="AJ941" s="272"/>
      <c r="AK941" s="272"/>
      <c r="AL941" s="272"/>
      <c r="AM941" s="272"/>
      <c r="AN941" s="272">
        <v>1</v>
      </c>
      <c r="AO941" s="272"/>
      <c r="AP941" s="272">
        <v>1</v>
      </c>
      <c r="AQ941" s="272"/>
      <c r="AR941" s="273"/>
      <c r="AS941" s="273"/>
      <c r="AT941" s="273"/>
      <c r="AU941" s="12" t="s">
        <v>1831</v>
      </c>
    </row>
    <row r="942" spans="1:47" s="12" customFormat="1" ht="24.75" customHeight="1">
      <c r="A942" s="18">
        <v>940</v>
      </c>
      <c r="B942" s="267">
        <v>3191100167262</v>
      </c>
      <c r="C942" s="268" t="s">
        <v>64</v>
      </c>
      <c r="D942" s="268" t="s">
        <v>765</v>
      </c>
      <c r="E942" s="268" t="s">
        <v>1231</v>
      </c>
      <c r="F942" s="269">
        <v>2</v>
      </c>
      <c r="G942" s="269"/>
      <c r="H942" s="275">
        <v>1</v>
      </c>
      <c r="I942" s="268" t="s">
        <v>286</v>
      </c>
      <c r="J942" s="271">
        <v>10815</v>
      </c>
      <c r="K942" s="269">
        <v>0</v>
      </c>
      <c r="L942" s="269">
        <v>0</v>
      </c>
      <c r="M942" s="269">
        <v>1</v>
      </c>
      <c r="N942" s="269">
        <v>0</v>
      </c>
      <c r="O942" s="269">
        <v>0</v>
      </c>
      <c r="P942" s="269">
        <v>0</v>
      </c>
      <c r="Q942" s="272"/>
      <c r="R942" s="272"/>
      <c r="S942" s="272"/>
      <c r="T942" s="272"/>
      <c r="U942" s="272"/>
      <c r="V942" s="272"/>
      <c r="W942" s="272"/>
      <c r="X942" s="272">
        <v>1</v>
      </c>
      <c r="Y942" s="272"/>
      <c r="Z942" s="272"/>
      <c r="AA942" s="272"/>
      <c r="AB942" s="272"/>
      <c r="AC942" s="272"/>
      <c r="AD942" s="272"/>
      <c r="AE942" s="272"/>
      <c r="AF942" s="272"/>
      <c r="AG942" s="272"/>
      <c r="AH942" s="272"/>
      <c r="AI942" s="272"/>
      <c r="AJ942" s="272"/>
      <c r="AK942" s="272"/>
      <c r="AL942" s="272"/>
      <c r="AM942" s="272"/>
      <c r="AN942" s="272">
        <v>1</v>
      </c>
      <c r="AO942" s="272"/>
      <c r="AP942" s="272">
        <v>1</v>
      </c>
      <c r="AQ942" s="272"/>
      <c r="AR942" s="273">
        <v>1</v>
      </c>
      <c r="AS942" s="273"/>
      <c r="AT942" s="273"/>
      <c r="AU942" s="12" t="s">
        <v>1831</v>
      </c>
    </row>
    <row r="943" spans="1:47" s="12" customFormat="1" ht="20.25" customHeight="1">
      <c r="A943" s="18">
        <v>941</v>
      </c>
      <c r="B943" s="267">
        <v>3309800072316</v>
      </c>
      <c r="C943" s="268" t="s">
        <v>50</v>
      </c>
      <c r="D943" s="268" t="s">
        <v>1234</v>
      </c>
      <c r="E943" s="268" t="s">
        <v>1235</v>
      </c>
      <c r="F943" s="269">
        <v>1</v>
      </c>
      <c r="G943" s="269"/>
      <c r="H943" s="270">
        <v>9</v>
      </c>
      <c r="I943" s="268" t="s">
        <v>286</v>
      </c>
      <c r="J943" s="274">
        <v>10815</v>
      </c>
      <c r="K943" s="269">
        <v>0</v>
      </c>
      <c r="L943" s="269">
        <v>0</v>
      </c>
      <c r="M943" s="269">
        <v>0</v>
      </c>
      <c r="N943" s="269">
        <v>0</v>
      </c>
      <c r="O943" s="269">
        <v>1</v>
      </c>
      <c r="P943" s="269">
        <v>0</v>
      </c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  <c r="AA943" s="272"/>
      <c r="AB943" s="272"/>
      <c r="AC943" s="272"/>
      <c r="AD943" s="272"/>
      <c r="AE943" s="272"/>
      <c r="AF943" s="272"/>
      <c r="AG943" s="272"/>
      <c r="AH943" s="272"/>
      <c r="AI943" s="272">
        <v>1</v>
      </c>
      <c r="AJ943" s="272">
        <v>1</v>
      </c>
      <c r="AK943" s="272"/>
      <c r="AL943" s="272"/>
      <c r="AM943" s="272"/>
      <c r="AN943" s="272"/>
      <c r="AO943" s="272"/>
      <c r="AP943" s="272">
        <v>1</v>
      </c>
      <c r="AQ943" s="272"/>
      <c r="AR943" s="273">
        <v>1</v>
      </c>
      <c r="AS943" s="273"/>
      <c r="AT943" s="273"/>
      <c r="AU943" s="12" t="s">
        <v>1831</v>
      </c>
    </row>
    <row r="944" spans="1:47" s="12" customFormat="1" ht="20.25" customHeight="1">
      <c r="A944" s="18">
        <v>942</v>
      </c>
      <c r="B944" s="267">
        <v>3100800445400</v>
      </c>
      <c r="C944" s="268" t="s">
        <v>50</v>
      </c>
      <c r="D944" s="268" t="s">
        <v>1236</v>
      </c>
      <c r="E944" s="268" t="s">
        <v>1237</v>
      </c>
      <c r="F944" s="269">
        <v>1</v>
      </c>
      <c r="G944" s="269"/>
      <c r="H944" s="275">
        <v>1</v>
      </c>
      <c r="I944" s="268" t="s">
        <v>286</v>
      </c>
      <c r="J944" s="274">
        <v>10815</v>
      </c>
      <c r="K944" s="269">
        <v>0</v>
      </c>
      <c r="L944" s="269">
        <v>0</v>
      </c>
      <c r="M944" s="269">
        <v>1</v>
      </c>
      <c r="N944" s="269">
        <v>0</v>
      </c>
      <c r="O944" s="269">
        <v>0</v>
      </c>
      <c r="P944" s="269">
        <v>0</v>
      </c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  <c r="AA944" s="272"/>
      <c r="AB944" s="272"/>
      <c r="AC944" s="272"/>
      <c r="AD944" s="272"/>
      <c r="AE944" s="272"/>
      <c r="AF944" s="272"/>
      <c r="AG944" s="272"/>
      <c r="AH944" s="272"/>
      <c r="AI944" s="272"/>
      <c r="AJ944" s="272"/>
      <c r="AK944" s="272"/>
      <c r="AL944" s="272"/>
      <c r="AM944" s="272"/>
      <c r="AN944" s="272"/>
      <c r="AO944" s="272"/>
      <c r="AP944" s="272">
        <v>1</v>
      </c>
      <c r="AQ944" s="272"/>
      <c r="AR944" s="273">
        <v>1</v>
      </c>
      <c r="AS944" s="273"/>
      <c r="AT944" s="273"/>
      <c r="AU944" s="12" t="s">
        <v>1831</v>
      </c>
    </row>
    <row r="945" spans="1:47" s="12" customFormat="1" ht="20.25" customHeight="1">
      <c r="A945" s="18">
        <v>943</v>
      </c>
      <c r="B945" s="267">
        <v>3191100171839</v>
      </c>
      <c r="C945" s="268" t="s">
        <v>50</v>
      </c>
      <c r="D945" s="268" t="s">
        <v>1240</v>
      </c>
      <c r="E945" s="268" t="s">
        <v>1241</v>
      </c>
      <c r="F945" s="269">
        <v>1</v>
      </c>
      <c r="G945" s="269"/>
      <c r="H945" s="270">
        <v>9</v>
      </c>
      <c r="I945" s="268" t="s">
        <v>286</v>
      </c>
      <c r="J945" s="274">
        <v>10815</v>
      </c>
      <c r="K945" s="269">
        <v>0</v>
      </c>
      <c r="L945" s="269">
        <v>0</v>
      </c>
      <c r="M945" s="269">
        <v>1</v>
      </c>
      <c r="N945" s="269">
        <v>0</v>
      </c>
      <c r="O945" s="269">
        <v>0</v>
      </c>
      <c r="P945" s="269">
        <v>0</v>
      </c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  <c r="AA945" s="272"/>
      <c r="AB945" s="272"/>
      <c r="AC945" s="272"/>
      <c r="AD945" s="272"/>
      <c r="AE945" s="272"/>
      <c r="AF945" s="272"/>
      <c r="AG945" s="272"/>
      <c r="AH945" s="272"/>
      <c r="AI945" s="272"/>
      <c r="AJ945" s="272"/>
      <c r="AK945" s="272"/>
      <c r="AL945" s="272"/>
      <c r="AM945" s="272"/>
      <c r="AN945" s="272"/>
      <c r="AO945" s="272"/>
      <c r="AP945" s="272">
        <v>1</v>
      </c>
      <c r="AQ945" s="272"/>
      <c r="AR945" s="273">
        <v>1</v>
      </c>
      <c r="AS945" s="273"/>
      <c r="AT945" s="273"/>
      <c r="AU945" s="12" t="s">
        <v>1831</v>
      </c>
    </row>
    <row r="946" spans="1:47" s="12" customFormat="1" ht="20.25" customHeight="1">
      <c r="A946" s="18">
        <v>944</v>
      </c>
      <c r="B946" s="267">
        <v>3191100240636</v>
      </c>
      <c r="C946" s="268" t="s">
        <v>50</v>
      </c>
      <c r="D946" s="268" t="s">
        <v>844</v>
      </c>
      <c r="E946" s="268" t="s">
        <v>1177</v>
      </c>
      <c r="F946" s="269">
        <v>1</v>
      </c>
      <c r="G946" s="269"/>
      <c r="H946" s="275">
        <v>1</v>
      </c>
      <c r="I946" s="268" t="s">
        <v>286</v>
      </c>
      <c r="J946" s="274">
        <v>10815</v>
      </c>
      <c r="K946" s="269">
        <v>0</v>
      </c>
      <c r="L946" s="269">
        <v>1</v>
      </c>
      <c r="M946" s="269">
        <v>0</v>
      </c>
      <c r="N946" s="269">
        <v>0</v>
      </c>
      <c r="O946" s="269">
        <v>0</v>
      </c>
      <c r="P946" s="269">
        <v>0</v>
      </c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  <c r="AA946" s="272"/>
      <c r="AB946" s="272"/>
      <c r="AC946" s="272"/>
      <c r="AD946" s="272"/>
      <c r="AE946" s="272"/>
      <c r="AF946" s="272"/>
      <c r="AG946" s="272"/>
      <c r="AH946" s="272"/>
      <c r="AI946" s="272"/>
      <c r="AJ946" s="272"/>
      <c r="AK946" s="272"/>
      <c r="AL946" s="272"/>
      <c r="AM946" s="272"/>
      <c r="AN946" s="272"/>
      <c r="AO946" s="272"/>
      <c r="AP946" s="272">
        <v>1</v>
      </c>
      <c r="AQ946" s="272"/>
      <c r="AR946" s="273">
        <v>1</v>
      </c>
      <c r="AS946" s="273"/>
      <c r="AT946" s="273"/>
      <c r="AU946" s="12" t="s">
        <v>1831</v>
      </c>
    </row>
    <row r="947" spans="1:47" s="12" customFormat="1" ht="20.25" customHeight="1">
      <c r="A947" s="18">
        <v>945</v>
      </c>
      <c r="B947" s="267">
        <v>1199900507158</v>
      </c>
      <c r="C947" s="268" t="s">
        <v>71</v>
      </c>
      <c r="D947" s="268" t="s">
        <v>1243</v>
      </c>
      <c r="E947" s="268" t="s">
        <v>1244</v>
      </c>
      <c r="F947" s="269">
        <v>1</v>
      </c>
      <c r="G947" s="269"/>
      <c r="H947" s="270">
        <v>3</v>
      </c>
      <c r="I947" s="268" t="s">
        <v>54</v>
      </c>
      <c r="J947" s="274">
        <v>10815</v>
      </c>
      <c r="K947" s="269">
        <v>0</v>
      </c>
      <c r="L947" s="269">
        <v>0</v>
      </c>
      <c r="M947" s="269">
        <v>1</v>
      </c>
      <c r="N947" s="269">
        <v>0</v>
      </c>
      <c r="O947" s="269">
        <v>0</v>
      </c>
      <c r="P947" s="269">
        <v>0</v>
      </c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  <c r="AA947" s="272"/>
      <c r="AB947" s="272"/>
      <c r="AC947" s="272"/>
      <c r="AD947" s="272"/>
      <c r="AE947" s="272"/>
      <c r="AF947" s="272"/>
      <c r="AG947" s="272"/>
      <c r="AH947" s="272"/>
      <c r="AI947" s="272"/>
      <c r="AJ947" s="272"/>
      <c r="AK947" s="272"/>
      <c r="AL947" s="272"/>
      <c r="AM947" s="272"/>
      <c r="AN947" s="272"/>
      <c r="AO947" s="272"/>
      <c r="AP947" s="272">
        <v>1</v>
      </c>
      <c r="AQ947" s="272"/>
      <c r="AR947" s="273">
        <v>1</v>
      </c>
      <c r="AS947" s="273"/>
      <c r="AT947" s="273"/>
      <c r="AU947" s="12" t="s">
        <v>1831</v>
      </c>
    </row>
    <row r="948" spans="1:47" s="12" customFormat="1" ht="20.25" customHeight="1">
      <c r="A948" s="18">
        <v>946</v>
      </c>
      <c r="B948" s="267">
        <v>3191100176873</v>
      </c>
      <c r="C948" s="268" t="s">
        <v>71</v>
      </c>
      <c r="D948" s="268" t="s">
        <v>445</v>
      </c>
      <c r="E948" s="268" t="s">
        <v>1254</v>
      </c>
      <c r="F948" s="269">
        <v>1</v>
      </c>
      <c r="G948" s="269"/>
      <c r="H948" s="270">
        <v>9</v>
      </c>
      <c r="I948" s="268" t="s">
        <v>286</v>
      </c>
      <c r="J948" s="274">
        <v>10815</v>
      </c>
      <c r="K948" s="269">
        <v>0</v>
      </c>
      <c r="L948" s="269">
        <v>0</v>
      </c>
      <c r="M948" s="269">
        <v>1</v>
      </c>
      <c r="N948" s="269">
        <v>0</v>
      </c>
      <c r="O948" s="269">
        <v>0</v>
      </c>
      <c r="P948" s="269">
        <v>0</v>
      </c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  <c r="AA948" s="272"/>
      <c r="AB948" s="272"/>
      <c r="AC948" s="272"/>
      <c r="AD948" s="272"/>
      <c r="AE948" s="272"/>
      <c r="AF948" s="272"/>
      <c r="AG948" s="272"/>
      <c r="AH948" s="272"/>
      <c r="AI948" s="272"/>
      <c r="AJ948" s="272"/>
      <c r="AK948" s="272"/>
      <c r="AL948" s="272"/>
      <c r="AM948" s="272"/>
      <c r="AN948" s="272"/>
      <c r="AO948" s="272"/>
      <c r="AP948" s="272"/>
      <c r="AQ948" s="272"/>
      <c r="AR948" s="273">
        <v>1</v>
      </c>
      <c r="AS948" s="273"/>
      <c r="AT948" s="273"/>
      <c r="AU948" s="12" t="s">
        <v>1831</v>
      </c>
    </row>
    <row r="949" spans="1:47" s="12" customFormat="1" ht="17.25" customHeight="1">
      <c r="A949" s="18">
        <v>947</v>
      </c>
      <c r="B949" s="267">
        <v>3191100176482</v>
      </c>
      <c r="C949" s="268" t="s">
        <v>55</v>
      </c>
      <c r="D949" s="268" t="s">
        <v>132</v>
      </c>
      <c r="E949" s="268" t="s">
        <v>1259</v>
      </c>
      <c r="F949" s="269">
        <v>2</v>
      </c>
      <c r="G949" s="269"/>
      <c r="H949" s="270">
        <v>9</v>
      </c>
      <c r="I949" s="268" t="s">
        <v>286</v>
      </c>
      <c r="J949" s="271">
        <v>10815</v>
      </c>
      <c r="K949" s="272">
        <v>0</v>
      </c>
      <c r="L949" s="272">
        <v>0</v>
      </c>
      <c r="M949" s="272">
        <v>1</v>
      </c>
      <c r="N949" s="272">
        <v>0</v>
      </c>
      <c r="O949" s="272">
        <v>0</v>
      </c>
      <c r="P949" s="272">
        <v>0</v>
      </c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  <c r="AA949" s="272"/>
      <c r="AB949" s="272"/>
      <c r="AC949" s="272"/>
      <c r="AD949" s="272"/>
      <c r="AE949" s="272"/>
      <c r="AF949" s="272"/>
      <c r="AG949" s="272"/>
      <c r="AH949" s="272"/>
      <c r="AI949" s="272"/>
      <c r="AJ949" s="272"/>
      <c r="AK949" s="272"/>
      <c r="AL949" s="272"/>
      <c r="AM949" s="272"/>
      <c r="AN949" s="272"/>
      <c r="AO949" s="272"/>
      <c r="AP949" s="272">
        <v>1</v>
      </c>
      <c r="AQ949" s="272"/>
      <c r="AR949" s="273">
        <v>1</v>
      </c>
      <c r="AS949" s="273"/>
      <c r="AT949" s="273"/>
      <c r="AU949" s="12" t="s">
        <v>1831</v>
      </c>
    </row>
    <row r="950" spans="1:47" s="12" customFormat="1" ht="20.25" customHeight="1">
      <c r="A950" s="18">
        <v>948</v>
      </c>
      <c r="B950" s="267">
        <v>3210200155124</v>
      </c>
      <c r="C950" s="268" t="s">
        <v>50</v>
      </c>
      <c r="D950" s="268" t="s">
        <v>145</v>
      </c>
      <c r="E950" s="268" t="s">
        <v>146</v>
      </c>
      <c r="F950" s="269">
        <v>1</v>
      </c>
      <c r="G950" s="269"/>
      <c r="H950" s="270">
        <v>3</v>
      </c>
      <c r="I950" s="268" t="s">
        <v>54</v>
      </c>
      <c r="J950" s="282">
        <v>10815</v>
      </c>
      <c r="K950" s="269">
        <v>0</v>
      </c>
      <c r="L950" s="269">
        <v>0</v>
      </c>
      <c r="M950" s="269">
        <v>1</v>
      </c>
      <c r="N950" s="269">
        <v>0</v>
      </c>
      <c r="O950" s="269">
        <v>0</v>
      </c>
      <c r="P950" s="273">
        <v>0</v>
      </c>
      <c r="Q950" s="273"/>
      <c r="R950" s="273"/>
      <c r="S950" s="273"/>
      <c r="T950" s="273"/>
      <c r="U950" s="273"/>
      <c r="V950" s="273"/>
      <c r="W950" s="273"/>
      <c r="X950" s="273"/>
      <c r="Y950" s="273"/>
      <c r="Z950" s="273"/>
      <c r="AA950" s="273"/>
      <c r="AB950" s="273"/>
      <c r="AC950" s="273"/>
      <c r="AD950" s="273"/>
      <c r="AE950" s="273"/>
      <c r="AF950" s="273"/>
      <c r="AG950" s="273"/>
      <c r="AH950" s="273"/>
      <c r="AI950" s="273"/>
      <c r="AJ950" s="273"/>
      <c r="AK950" s="273"/>
      <c r="AL950" s="273"/>
      <c r="AM950" s="273"/>
      <c r="AN950" s="273"/>
      <c r="AO950" s="273"/>
      <c r="AP950" s="273"/>
      <c r="AQ950" s="273"/>
      <c r="AR950" s="273">
        <v>1</v>
      </c>
      <c r="AS950" s="273"/>
      <c r="AT950" s="273"/>
      <c r="AU950" s="12" t="s">
        <v>1831</v>
      </c>
    </row>
    <row r="951" spans="1:47" s="12" customFormat="1" ht="20.25" customHeight="1">
      <c r="A951" s="18">
        <v>949</v>
      </c>
      <c r="B951" s="267">
        <v>1191100099163</v>
      </c>
      <c r="C951" s="268" t="s">
        <v>71</v>
      </c>
      <c r="D951" s="268" t="s">
        <v>153</v>
      </c>
      <c r="E951" s="268" t="s">
        <v>154</v>
      </c>
      <c r="F951" s="269">
        <v>1</v>
      </c>
      <c r="G951" s="269"/>
      <c r="H951" s="270">
        <v>3</v>
      </c>
      <c r="I951" s="268" t="s">
        <v>54</v>
      </c>
      <c r="J951" s="282">
        <v>10815</v>
      </c>
      <c r="K951" s="269">
        <v>0</v>
      </c>
      <c r="L951" s="269">
        <v>1</v>
      </c>
      <c r="M951" s="269">
        <v>0</v>
      </c>
      <c r="N951" s="269">
        <v>0</v>
      </c>
      <c r="O951" s="269">
        <v>0</v>
      </c>
      <c r="P951" s="273">
        <v>0</v>
      </c>
      <c r="Q951" s="273"/>
      <c r="R951" s="273"/>
      <c r="S951" s="273"/>
      <c r="T951" s="273"/>
      <c r="U951" s="273"/>
      <c r="V951" s="273"/>
      <c r="W951" s="273"/>
      <c r="X951" s="273"/>
      <c r="Y951" s="273"/>
      <c r="Z951" s="273"/>
      <c r="AA951" s="273"/>
      <c r="AB951" s="273"/>
      <c r="AC951" s="273"/>
      <c r="AD951" s="273"/>
      <c r="AE951" s="273"/>
      <c r="AF951" s="273"/>
      <c r="AG951" s="273"/>
      <c r="AH951" s="273"/>
      <c r="AI951" s="273"/>
      <c r="AJ951" s="273"/>
      <c r="AK951" s="273"/>
      <c r="AL951" s="273"/>
      <c r="AM951" s="273"/>
      <c r="AN951" s="273"/>
      <c r="AO951" s="273"/>
      <c r="AP951" s="273"/>
      <c r="AQ951" s="273"/>
      <c r="AR951" s="273">
        <v>1</v>
      </c>
      <c r="AS951" s="273"/>
      <c r="AT951" s="273"/>
      <c r="AU951" s="12" t="s">
        <v>1831</v>
      </c>
    </row>
    <row r="952" spans="1:47" s="12" customFormat="1" ht="20.25" customHeight="1">
      <c r="A952" s="18">
        <v>950</v>
      </c>
      <c r="B952" s="267">
        <v>1191100105139</v>
      </c>
      <c r="C952" s="268" t="s">
        <v>71</v>
      </c>
      <c r="D952" s="268" t="s">
        <v>155</v>
      </c>
      <c r="E952" s="268" t="s">
        <v>156</v>
      </c>
      <c r="F952" s="269">
        <v>1</v>
      </c>
      <c r="G952" s="269"/>
      <c r="H952" s="270">
        <v>3</v>
      </c>
      <c r="I952" s="268" t="s">
        <v>54</v>
      </c>
      <c r="J952" s="274">
        <v>10815</v>
      </c>
      <c r="K952" s="269">
        <v>1</v>
      </c>
      <c r="L952" s="269">
        <v>0</v>
      </c>
      <c r="M952" s="269">
        <v>0</v>
      </c>
      <c r="N952" s="269">
        <v>0</v>
      </c>
      <c r="O952" s="269">
        <v>0</v>
      </c>
      <c r="P952" s="273">
        <v>0</v>
      </c>
      <c r="Q952" s="273"/>
      <c r="R952" s="273"/>
      <c r="S952" s="273"/>
      <c r="T952" s="273"/>
      <c r="U952" s="273"/>
      <c r="V952" s="273"/>
      <c r="W952" s="273"/>
      <c r="X952" s="273"/>
      <c r="Y952" s="273"/>
      <c r="Z952" s="273"/>
      <c r="AA952" s="273"/>
      <c r="AB952" s="273"/>
      <c r="AC952" s="273"/>
      <c r="AD952" s="273"/>
      <c r="AE952" s="273"/>
      <c r="AF952" s="273"/>
      <c r="AG952" s="273"/>
      <c r="AH952" s="273"/>
      <c r="AI952" s="273"/>
      <c r="AJ952" s="273"/>
      <c r="AK952" s="273"/>
      <c r="AL952" s="273"/>
      <c r="AM952" s="273"/>
      <c r="AN952" s="273"/>
      <c r="AO952" s="273"/>
      <c r="AP952" s="273"/>
      <c r="AQ952" s="273"/>
      <c r="AR952" s="273">
        <v>1</v>
      </c>
      <c r="AS952" s="273"/>
      <c r="AT952" s="273"/>
      <c r="AU952" s="12" t="s">
        <v>1831</v>
      </c>
    </row>
    <row r="953" spans="1:47" s="12" customFormat="1" ht="20.25" customHeight="1">
      <c r="A953" s="18">
        <v>951</v>
      </c>
      <c r="B953" s="267">
        <v>3191100619163</v>
      </c>
      <c r="C953" s="268" t="s">
        <v>64</v>
      </c>
      <c r="D953" s="268" t="s">
        <v>169</v>
      </c>
      <c r="E953" s="268" t="s">
        <v>170</v>
      </c>
      <c r="F953" s="269">
        <v>2</v>
      </c>
      <c r="G953" s="269"/>
      <c r="H953" s="270">
        <v>3</v>
      </c>
      <c r="I953" s="268" t="s">
        <v>54</v>
      </c>
      <c r="J953" s="274">
        <v>10815</v>
      </c>
      <c r="K953" s="269">
        <v>0</v>
      </c>
      <c r="L953" s="269">
        <v>0</v>
      </c>
      <c r="M953" s="269">
        <v>1</v>
      </c>
      <c r="N953" s="269">
        <v>0</v>
      </c>
      <c r="O953" s="269">
        <v>0</v>
      </c>
      <c r="P953" s="273">
        <v>0</v>
      </c>
      <c r="Q953" s="273"/>
      <c r="R953" s="273"/>
      <c r="S953" s="273"/>
      <c r="T953" s="273"/>
      <c r="U953" s="273"/>
      <c r="V953" s="273"/>
      <c r="W953" s="273"/>
      <c r="X953" s="273"/>
      <c r="Y953" s="273"/>
      <c r="Z953" s="273"/>
      <c r="AA953" s="273"/>
      <c r="AB953" s="273"/>
      <c r="AC953" s="273"/>
      <c r="AD953" s="273"/>
      <c r="AE953" s="273"/>
      <c r="AF953" s="273"/>
      <c r="AG953" s="273"/>
      <c r="AH953" s="273"/>
      <c r="AI953" s="273"/>
      <c r="AJ953" s="273"/>
      <c r="AK953" s="273"/>
      <c r="AL953" s="273"/>
      <c r="AM953" s="273"/>
      <c r="AN953" s="273"/>
      <c r="AO953" s="273"/>
      <c r="AP953" s="273"/>
      <c r="AQ953" s="273"/>
      <c r="AR953" s="273">
        <v>1</v>
      </c>
      <c r="AS953" s="273"/>
      <c r="AT953" s="273"/>
      <c r="AU953" s="12" t="s">
        <v>1831</v>
      </c>
    </row>
    <row r="954" spans="1:47" s="12" customFormat="1" ht="20.25" customHeight="1">
      <c r="A954" s="18">
        <v>952</v>
      </c>
      <c r="B954" s="267">
        <v>3102101874681</v>
      </c>
      <c r="C954" s="283" t="s">
        <v>64</v>
      </c>
      <c r="D954" s="283" t="s">
        <v>1541</v>
      </c>
      <c r="E954" s="283" t="s">
        <v>1542</v>
      </c>
      <c r="F954" s="269">
        <v>2</v>
      </c>
      <c r="G954" s="269"/>
      <c r="H954" s="270">
        <v>3</v>
      </c>
      <c r="I954" s="283" t="s">
        <v>54</v>
      </c>
      <c r="J954" s="282">
        <v>10815</v>
      </c>
      <c r="K954" s="269">
        <v>0</v>
      </c>
      <c r="L954" s="269">
        <v>0</v>
      </c>
      <c r="M954" s="269">
        <v>1</v>
      </c>
      <c r="N954" s="269">
        <v>0</v>
      </c>
      <c r="O954" s="269">
        <v>0</v>
      </c>
      <c r="P954" s="273">
        <v>0</v>
      </c>
      <c r="Q954" s="273"/>
      <c r="R954" s="273"/>
      <c r="S954" s="273"/>
      <c r="T954" s="273"/>
      <c r="U954" s="273"/>
      <c r="V954" s="273"/>
      <c r="W954" s="273"/>
      <c r="X954" s="273"/>
      <c r="Y954" s="273"/>
      <c r="Z954" s="273"/>
      <c r="AA954" s="273"/>
      <c r="AB954" s="273"/>
      <c r="AC954" s="273"/>
      <c r="AD954" s="273"/>
      <c r="AE954" s="273"/>
      <c r="AF954" s="273"/>
      <c r="AG954" s="273"/>
      <c r="AH954" s="273"/>
      <c r="AI954" s="273"/>
      <c r="AJ954" s="273"/>
      <c r="AK954" s="273"/>
      <c r="AL954" s="273"/>
      <c r="AM954" s="273"/>
      <c r="AN954" s="273"/>
      <c r="AO954" s="273"/>
      <c r="AP954" s="273"/>
      <c r="AQ954" s="273"/>
      <c r="AR954" s="273">
        <v>1</v>
      </c>
      <c r="AS954" s="273"/>
      <c r="AT954" s="273"/>
      <c r="AU954" s="12" t="s">
        <v>1831</v>
      </c>
    </row>
    <row r="955" spans="1:47" s="12" customFormat="1" ht="20.25" customHeight="1">
      <c r="A955" s="18">
        <v>953</v>
      </c>
      <c r="B955" s="267">
        <v>3191100619392</v>
      </c>
      <c r="C955" s="283" t="s">
        <v>55</v>
      </c>
      <c r="D955" s="283" t="s">
        <v>67</v>
      </c>
      <c r="E955" s="283" t="s">
        <v>1384</v>
      </c>
      <c r="F955" s="269">
        <v>2</v>
      </c>
      <c r="G955" s="269"/>
      <c r="H955" s="270">
        <v>3</v>
      </c>
      <c r="I955" s="283" t="s">
        <v>54</v>
      </c>
      <c r="J955" s="274">
        <v>10815</v>
      </c>
      <c r="K955" s="269">
        <v>0</v>
      </c>
      <c r="L955" s="269">
        <v>0</v>
      </c>
      <c r="M955" s="269">
        <v>1</v>
      </c>
      <c r="N955" s="269">
        <v>0</v>
      </c>
      <c r="O955" s="269">
        <v>0</v>
      </c>
      <c r="P955" s="273">
        <v>0</v>
      </c>
      <c r="Q955" s="273"/>
      <c r="R955" s="273"/>
      <c r="S955" s="273"/>
      <c r="T955" s="273"/>
      <c r="U955" s="273"/>
      <c r="V955" s="273"/>
      <c r="W955" s="273"/>
      <c r="X955" s="273"/>
      <c r="Y955" s="273"/>
      <c r="Z955" s="273"/>
      <c r="AA955" s="273"/>
      <c r="AB955" s="273"/>
      <c r="AC955" s="273"/>
      <c r="AD955" s="273"/>
      <c r="AE955" s="273"/>
      <c r="AF955" s="273"/>
      <c r="AG955" s="273"/>
      <c r="AH955" s="273"/>
      <c r="AI955" s="273"/>
      <c r="AJ955" s="273"/>
      <c r="AK955" s="273"/>
      <c r="AL955" s="273"/>
      <c r="AM955" s="273"/>
      <c r="AN955" s="273"/>
      <c r="AO955" s="273"/>
      <c r="AP955" s="273"/>
      <c r="AQ955" s="273"/>
      <c r="AR955" s="273">
        <v>1</v>
      </c>
      <c r="AS955" s="273"/>
      <c r="AT955" s="273"/>
      <c r="AU955" s="12" t="s">
        <v>1831</v>
      </c>
    </row>
    <row r="956" spans="1:47" s="12" customFormat="1" ht="20.25" customHeight="1">
      <c r="A956" s="18">
        <v>954</v>
      </c>
      <c r="B956" s="267">
        <v>1199900544568</v>
      </c>
      <c r="C956" s="283" t="s">
        <v>71</v>
      </c>
      <c r="D956" s="283" t="s">
        <v>1543</v>
      </c>
      <c r="E956" s="283" t="s">
        <v>1544</v>
      </c>
      <c r="F956" s="269">
        <v>1</v>
      </c>
      <c r="G956" s="269"/>
      <c r="H956" s="270">
        <v>1</v>
      </c>
      <c r="I956" s="283" t="s">
        <v>286</v>
      </c>
      <c r="J956" s="282">
        <v>10815</v>
      </c>
      <c r="K956" s="269">
        <v>0</v>
      </c>
      <c r="L956" s="269">
        <v>0</v>
      </c>
      <c r="M956" s="269">
        <v>0</v>
      </c>
      <c r="N956" s="269">
        <v>1</v>
      </c>
      <c r="O956" s="269">
        <v>0</v>
      </c>
      <c r="P956" s="273">
        <v>0</v>
      </c>
      <c r="Q956" s="273"/>
      <c r="R956" s="273"/>
      <c r="S956" s="273"/>
      <c r="T956" s="273"/>
      <c r="U956" s="273"/>
      <c r="V956" s="273"/>
      <c r="W956" s="273"/>
      <c r="X956" s="273"/>
      <c r="Y956" s="273"/>
      <c r="Z956" s="273"/>
      <c r="AA956" s="273"/>
      <c r="AB956" s="273"/>
      <c r="AC956" s="273"/>
      <c r="AD956" s="273"/>
      <c r="AE956" s="273"/>
      <c r="AF956" s="273"/>
      <c r="AG956" s="273"/>
      <c r="AH956" s="273"/>
      <c r="AI956" s="273"/>
      <c r="AJ956" s="273"/>
      <c r="AK956" s="273"/>
      <c r="AL956" s="273"/>
      <c r="AM956" s="273"/>
      <c r="AN956" s="273"/>
      <c r="AO956" s="273"/>
      <c r="AP956" s="273"/>
      <c r="AQ956" s="273"/>
      <c r="AR956" s="273">
        <v>1</v>
      </c>
      <c r="AS956" s="273"/>
      <c r="AT956" s="273"/>
      <c r="AU956" s="12" t="s">
        <v>1831</v>
      </c>
    </row>
    <row r="957" spans="1:47" s="12" customFormat="1" ht="20.25" customHeight="1">
      <c r="A957" s="18">
        <v>955</v>
      </c>
      <c r="B957" s="267">
        <v>3191100142651</v>
      </c>
      <c r="C957" s="283" t="s">
        <v>50</v>
      </c>
      <c r="D957" s="283" t="s">
        <v>1545</v>
      </c>
      <c r="E957" s="283" t="s">
        <v>1546</v>
      </c>
      <c r="F957" s="269">
        <v>1</v>
      </c>
      <c r="G957" s="269"/>
      <c r="H957" s="270">
        <v>1</v>
      </c>
      <c r="I957" s="283" t="s">
        <v>286</v>
      </c>
      <c r="J957" s="274">
        <v>10815</v>
      </c>
      <c r="K957" s="269">
        <v>0</v>
      </c>
      <c r="L957" s="269">
        <v>1</v>
      </c>
      <c r="M957" s="269">
        <v>0</v>
      </c>
      <c r="N957" s="269">
        <v>0</v>
      </c>
      <c r="O957" s="269">
        <v>0</v>
      </c>
      <c r="P957" s="273">
        <v>0</v>
      </c>
      <c r="Q957" s="273"/>
      <c r="R957" s="273"/>
      <c r="S957" s="273"/>
      <c r="T957" s="273"/>
      <c r="U957" s="273"/>
      <c r="V957" s="273"/>
      <c r="W957" s="273"/>
      <c r="X957" s="273"/>
      <c r="Y957" s="273"/>
      <c r="Z957" s="273"/>
      <c r="AA957" s="273"/>
      <c r="AB957" s="273"/>
      <c r="AC957" s="273"/>
      <c r="AD957" s="273"/>
      <c r="AE957" s="273"/>
      <c r="AF957" s="273"/>
      <c r="AG957" s="273"/>
      <c r="AH957" s="273"/>
      <c r="AI957" s="273"/>
      <c r="AJ957" s="273"/>
      <c r="AK957" s="273"/>
      <c r="AL957" s="273"/>
      <c r="AM957" s="273"/>
      <c r="AN957" s="273"/>
      <c r="AO957" s="273"/>
      <c r="AP957" s="273"/>
      <c r="AQ957" s="273"/>
      <c r="AR957" s="273">
        <v>1</v>
      </c>
      <c r="AS957" s="273"/>
      <c r="AT957" s="273"/>
      <c r="AU957" s="12" t="s">
        <v>1831</v>
      </c>
    </row>
    <row r="958" spans="1:47" s="12" customFormat="1" ht="20.25" customHeight="1">
      <c r="A958" s="18">
        <v>956</v>
      </c>
      <c r="B958" s="267">
        <v>3191100060026</v>
      </c>
      <c r="C958" s="283" t="s">
        <v>64</v>
      </c>
      <c r="D958" s="283" t="s">
        <v>1547</v>
      </c>
      <c r="E958" s="283" t="s">
        <v>1548</v>
      </c>
      <c r="F958" s="269">
        <v>2</v>
      </c>
      <c r="G958" s="269"/>
      <c r="H958" s="270">
        <v>1</v>
      </c>
      <c r="I958" s="283" t="s">
        <v>286</v>
      </c>
      <c r="J958" s="282">
        <v>10815</v>
      </c>
      <c r="K958" s="269">
        <v>0</v>
      </c>
      <c r="L958" s="269">
        <v>1</v>
      </c>
      <c r="M958" s="269">
        <v>0</v>
      </c>
      <c r="N958" s="269">
        <v>0</v>
      </c>
      <c r="O958" s="269">
        <v>0</v>
      </c>
      <c r="P958" s="273">
        <v>0</v>
      </c>
      <c r="Q958" s="273"/>
      <c r="R958" s="273"/>
      <c r="S958" s="273"/>
      <c r="T958" s="273"/>
      <c r="U958" s="273"/>
      <c r="V958" s="273"/>
      <c r="W958" s="273"/>
      <c r="X958" s="273"/>
      <c r="Y958" s="273"/>
      <c r="Z958" s="273"/>
      <c r="AA958" s="273"/>
      <c r="AB958" s="273"/>
      <c r="AC958" s="273"/>
      <c r="AD958" s="273"/>
      <c r="AE958" s="273"/>
      <c r="AF958" s="273"/>
      <c r="AG958" s="273"/>
      <c r="AH958" s="273"/>
      <c r="AI958" s="273"/>
      <c r="AJ958" s="273"/>
      <c r="AK958" s="273"/>
      <c r="AL958" s="273"/>
      <c r="AM958" s="273"/>
      <c r="AN958" s="273"/>
      <c r="AO958" s="273"/>
      <c r="AP958" s="273"/>
      <c r="AQ958" s="273"/>
      <c r="AR958" s="273">
        <v>1</v>
      </c>
      <c r="AS958" s="273"/>
      <c r="AT958" s="273"/>
      <c r="AU958" s="12" t="s">
        <v>1831</v>
      </c>
    </row>
    <row r="959" spans="1:47" s="12" customFormat="1" ht="20.25" customHeight="1">
      <c r="A959" s="18">
        <v>957</v>
      </c>
      <c r="B959" s="267">
        <v>3302100927011</v>
      </c>
      <c r="C959" s="283" t="s">
        <v>55</v>
      </c>
      <c r="D959" s="283" t="s">
        <v>1549</v>
      </c>
      <c r="E959" s="283" t="s">
        <v>1550</v>
      </c>
      <c r="F959" s="269">
        <v>2</v>
      </c>
      <c r="G959" s="269"/>
      <c r="H959" s="270">
        <v>1</v>
      </c>
      <c r="I959" s="283" t="s">
        <v>286</v>
      </c>
      <c r="J959" s="282">
        <v>10815</v>
      </c>
      <c r="K959" s="269">
        <v>1</v>
      </c>
      <c r="L959" s="269">
        <v>0</v>
      </c>
      <c r="M959" s="269">
        <v>0</v>
      </c>
      <c r="N959" s="269">
        <v>0</v>
      </c>
      <c r="O959" s="269">
        <v>0</v>
      </c>
      <c r="P959" s="273">
        <v>0</v>
      </c>
      <c r="Q959" s="273"/>
      <c r="R959" s="273"/>
      <c r="S959" s="273"/>
      <c r="T959" s="273"/>
      <c r="U959" s="273"/>
      <c r="V959" s="273"/>
      <c r="W959" s="273"/>
      <c r="X959" s="273"/>
      <c r="Y959" s="273"/>
      <c r="Z959" s="273"/>
      <c r="AA959" s="273"/>
      <c r="AB959" s="273"/>
      <c r="AC959" s="273"/>
      <c r="AD959" s="273"/>
      <c r="AE959" s="273"/>
      <c r="AF959" s="273"/>
      <c r="AG959" s="273"/>
      <c r="AH959" s="273"/>
      <c r="AI959" s="273"/>
      <c r="AJ959" s="273"/>
      <c r="AK959" s="273"/>
      <c r="AL959" s="273"/>
      <c r="AM959" s="273"/>
      <c r="AN959" s="273"/>
      <c r="AO959" s="273"/>
      <c r="AP959" s="273"/>
      <c r="AQ959" s="273"/>
      <c r="AR959" s="273">
        <v>1</v>
      </c>
      <c r="AS959" s="273"/>
      <c r="AT959" s="273"/>
      <c r="AU959" s="12" t="s">
        <v>1831</v>
      </c>
    </row>
    <row r="960" spans="1:47" s="12" customFormat="1" ht="20.25" customHeight="1">
      <c r="A960" s="18">
        <v>958</v>
      </c>
      <c r="B960" s="267">
        <v>3191100179732</v>
      </c>
      <c r="C960" s="283" t="s">
        <v>64</v>
      </c>
      <c r="D960" s="283" t="s">
        <v>448</v>
      </c>
      <c r="E960" s="283" t="s">
        <v>1551</v>
      </c>
      <c r="F960" s="269">
        <v>2</v>
      </c>
      <c r="G960" s="269"/>
      <c r="H960" s="270">
        <v>1</v>
      </c>
      <c r="I960" s="283" t="s">
        <v>286</v>
      </c>
      <c r="J960" s="274">
        <v>10815</v>
      </c>
      <c r="K960" s="269">
        <v>0</v>
      </c>
      <c r="L960" s="269">
        <v>0</v>
      </c>
      <c r="M960" s="269">
        <v>1</v>
      </c>
      <c r="N960" s="269">
        <v>0</v>
      </c>
      <c r="O960" s="269">
        <v>0</v>
      </c>
      <c r="P960" s="273">
        <v>0</v>
      </c>
      <c r="Q960" s="273"/>
      <c r="R960" s="273"/>
      <c r="S960" s="273"/>
      <c r="T960" s="273"/>
      <c r="U960" s="273"/>
      <c r="V960" s="273"/>
      <c r="W960" s="273"/>
      <c r="X960" s="273"/>
      <c r="Y960" s="273"/>
      <c r="Z960" s="273"/>
      <c r="AA960" s="273"/>
      <c r="AB960" s="273"/>
      <c r="AC960" s="273"/>
      <c r="AD960" s="273"/>
      <c r="AE960" s="273"/>
      <c r="AF960" s="273"/>
      <c r="AG960" s="273"/>
      <c r="AH960" s="273"/>
      <c r="AI960" s="273"/>
      <c r="AJ960" s="273"/>
      <c r="AK960" s="273"/>
      <c r="AL960" s="273"/>
      <c r="AM960" s="273"/>
      <c r="AN960" s="273"/>
      <c r="AO960" s="273"/>
      <c r="AP960" s="273"/>
      <c r="AQ960" s="273"/>
      <c r="AR960" s="273">
        <v>1</v>
      </c>
      <c r="AS960" s="273"/>
      <c r="AT960" s="273"/>
      <c r="AU960" s="12" t="s">
        <v>1831</v>
      </c>
    </row>
    <row r="961" spans="1:47" s="12" customFormat="1" ht="20.25" customHeight="1">
      <c r="A961" s="18">
        <v>959</v>
      </c>
      <c r="B961" s="267">
        <v>3191100081287</v>
      </c>
      <c r="C961" s="283" t="s">
        <v>55</v>
      </c>
      <c r="D961" s="283" t="s">
        <v>1552</v>
      </c>
      <c r="E961" s="283" t="s">
        <v>1311</v>
      </c>
      <c r="F961" s="269">
        <v>2</v>
      </c>
      <c r="G961" s="269"/>
      <c r="H961" s="270">
        <v>3</v>
      </c>
      <c r="I961" s="283" t="s">
        <v>54</v>
      </c>
      <c r="J961" s="282">
        <v>10815</v>
      </c>
      <c r="K961" s="269">
        <v>1</v>
      </c>
      <c r="L961" s="269">
        <v>0</v>
      </c>
      <c r="M961" s="269">
        <v>0</v>
      </c>
      <c r="N961" s="269">
        <v>0</v>
      </c>
      <c r="O961" s="269">
        <v>0</v>
      </c>
      <c r="P961" s="273">
        <v>0</v>
      </c>
      <c r="Q961" s="273"/>
      <c r="R961" s="273"/>
      <c r="S961" s="273"/>
      <c r="T961" s="273"/>
      <c r="U961" s="273"/>
      <c r="V961" s="273"/>
      <c r="W961" s="273"/>
      <c r="X961" s="273"/>
      <c r="Y961" s="273"/>
      <c r="Z961" s="273"/>
      <c r="AA961" s="273"/>
      <c r="AB961" s="273"/>
      <c r="AC961" s="273"/>
      <c r="AD961" s="273"/>
      <c r="AE961" s="273"/>
      <c r="AF961" s="273"/>
      <c r="AG961" s="273"/>
      <c r="AH961" s="273"/>
      <c r="AI961" s="273"/>
      <c r="AJ961" s="273"/>
      <c r="AK961" s="273"/>
      <c r="AL961" s="273"/>
      <c r="AM961" s="273"/>
      <c r="AN961" s="273"/>
      <c r="AO961" s="273"/>
      <c r="AP961" s="273"/>
      <c r="AQ961" s="273"/>
      <c r="AR961" s="273">
        <v>1</v>
      </c>
      <c r="AS961" s="273"/>
      <c r="AT961" s="273"/>
      <c r="AU961" s="12" t="s">
        <v>1831</v>
      </c>
    </row>
    <row r="962" spans="1:47" s="12" customFormat="1" ht="20.25" customHeight="1">
      <c r="A962" s="18">
        <v>960</v>
      </c>
      <c r="B962" s="267">
        <v>3191100177772</v>
      </c>
      <c r="C962" s="283" t="s">
        <v>1553</v>
      </c>
      <c r="D962" s="283" t="s">
        <v>1086</v>
      </c>
      <c r="E962" s="283" t="s">
        <v>1554</v>
      </c>
      <c r="F962" s="269">
        <v>1</v>
      </c>
      <c r="G962" s="269"/>
      <c r="H962" s="270">
        <v>9</v>
      </c>
      <c r="I962" s="283" t="s">
        <v>286</v>
      </c>
      <c r="J962" s="274">
        <v>10815</v>
      </c>
      <c r="K962" s="269">
        <v>0</v>
      </c>
      <c r="L962" s="269">
        <v>0</v>
      </c>
      <c r="M962" s="269">
        <v>1</v>
      </c>
      <c r="N962" s="269">
        <v>0</v>
      </c>
      <c r="O962" s="269">
        <v>0</v>
      </c>
      <c r="P962" s="273">
        <v>0</v>
      </c>
      <c r="Q962" s="273"/>
      <c r="R962" s="273"/>
      <c r="S962" s="273"/>
      <c r="T962" s="273"/>
      <c r="U962" s="273"/>
      <c r="V962" s="273"/>
      <c r="W962" s="273"/>
      <c r="X962" s="273"/>
      <c r="Y962" s="273"/>
      <c r="Z962" s="273"/>
      <c r="AA962" s="273"/>
      <c r="AB962" s="273"/>
      <c r="AC962" s="273"/>
      <c r="AD962" s="273"/>
      <c r="AE962" s="273"/>
      <c r="AF962" s="273"/>
      <c r="AG962" s="273"/>
      <c r="AH962" s="273"/>
      <c r="AI962" s="273"/>
      <c r="AJ962" s="273"/>
      <c r="AK962" s="273"/>
      <c r="AL962" s="273"/>
      <c r="AM962" s="273"/>
      <c r="AN962" s="273"/>
      <c r="AO962" s="273"/>
      <c r="AP962" s="273"/>
      <c r="AQ962" s="273"/>
      <c r="AR962" s="273">
        <v>1</v>
      </c>
      <c r="AS962" s="273"/>
      <c r="AT962" s="273"/>
      <c r="AU962" s="12" t="s">
        <v>1831</v>
      </c>
    </row>
    <row r="963" spans="1:47" s="12" customFormat="1" ht="20.25" customHeight="1">
      <c r="A963" s="18">
        <v>961</v>
      </c>
      <c r="B963" s="267">
        <v>3191100178400</v>
      </c>
      <c r="C963" s="283" t="s">
        <v>50</v>
      </c>
      <c r="D963" s="283" t="s">
        <v>865</v>
      </c>
      <c r="E963" s="283" t="s">
        <v>1555</v>
      </c>
      <c r="F963" s="269">
        <v>1</v>
      </c>
      <c r="G963" s="269"/>
      <c r="H963" s="270">
        <v>9</v>
      </c>
      <c r="I963" s="283" t="s">
        <v>286</v>
      </c>
      <c r="J963" s="282">
        <v>10815</v>
      </c>
      <c r="K963" s="269">
        <v>1</v>
      </c>
      <c r="L963" s="269">
        <v>0</v>
      </c>
      <c r="M963" s="269">
        <v>0</v>
      </c>
      <c r="N963" s="269">
        <v>0</v>
      </c>
      <c r="O963" s="269">
        <v>0</v>
      </c>
      <c r="P963" s="273">
        <v>0</v>
      </c>
      <c r="Q963" s="273"/>
      <c r="R963" s="273"/>
      <c r="S963" s="273"/>
      <c r="T963" s="273"/>
      <c r="U963" s="273"/>
      <c r="V963" s="273"/>
      <c r="W963" s="273"/>
      <c r="X963" s="273"/>
      <c r="Y963" s="273"/>
      <c r="Z963" s="273"/>
      <c r="AA963" s="273"/>
      <c r="AB963" s="273"/>
      <c r="AC963" s="273"/>
      <c r="AD963" s="273"/>
      <c r="AE963" s="273"/>
      <c r="AF963" s="273"/>
      <c r="AG963" s="273"/>
      <c r="AH963" s="273"/>
      <c r="AI963" s="273"/>
      <c r="AJ963" s="273"/>
      <c r="AK963" s="273"/>
      <c r="AL963" s="273"/>
      <c r="AM963" s="273"/>
      <c r="AN963" s="273"/>
      <c r="AO963" s="273"/>
      <c r="AP963" s="273"/>
      <c r="AQ963" s="273"/>
      <c r="AR963" s="273">
        <v>1</v>
      </c>
      <c r="AS963" s="273"/>
      <c r="AT963" s="273"/>
      <c r="AU963" s="12" t="s">
        <v>1831</v>
      </c>
    </row>
    <row r="964" spans="1:47" s="12" customFormat="1" ht="20.25" customHeight="1">
      <c r="A964" s="18">
        <v>962</v>
      </c>
      <c r="B964" s="267">
        <v>3300400171319</v>
      </c>
      <c r="C964" s="283" t="s">
        <v>50</v>
      </c>
      <c r="D964" s="283" t="s">
        <v>964</v>
      </c>
      <c r="E964" s="283" t="s">
        <v>1556</v>
      </c>
      <c r="F964" s="269">
        <v>1</v>
      </c>
      <c r="G964" s="269"/>
      <c r="H964" s="270"/>
      <c r="I964" s="283" t="s">
        <v>286</v>
      </c>
      <c r="J964" s="274">
        <v>10815</v>
      </c>
      <c r="K964" s="269">
        <v>0</v>
      </c>
      <c r="L964" s="269">
        <v>0</v>
      </c>
      <c r="M964" s="269">
        <v>1</v>
      </c>
      <c r="N964" s="269">
        <v>0</v>
      </c>
      <c r="O964" s="269">
        <v>0</v>
      </c>
      <c r="P964" s="273">
        <v>0</v>
      </c>
      <c r="Q964" s="273"/>
      <c r="R964" s="273"/>
      <c r="S964" s="273"/>
      <c r="T964" s="273"/>
      <c r="U964" s="273"/>
      <c r="V964" s="273"/>
      <c r="W964" s="273"/>
      <c r="X964" s="273"/>
      <c r="Y964" s="273"/>
      <c r="Z964" s="273"/>
      <c r="AA964" s="273"/>
      <c r="AB964" s="273"/>
      <c r="AC964" s="273"/>
      <c r="AD964" s="273"/>
      <c r="AE964" s="273"/>
      <c r="AF964" s="273"/>
      <c r="AG964" s="273"/>
      <c r="AH964" s="273"/>
      <c r="AI964" s="273"/>
      <c r="AJ964" s="273"/>
      <c r="AK964" s="273"/>
      <c r="AL964" s="273"/>
      <c r="AM964" s="273"/>
      <c r="AN964" s="273"/>
      <c r="AO964" s="273"/>
      <c r="AP964" s="273"/>
      <c r="AQ964" s="273"/>
      <c r="AR964" s="273">
        <v>1</v>
      </c>
      <c r="AS964" s="273"/>
      <c r="AT964" s="273"/>
      <c r="AU964" s="12" t="s">
        <v>1831</v>
      </c>
    </row>
    <row r="965" spans="1:47" s="12" customFormat="1" ht="20.25" customHeight="1">
      <c r="A965" s="18">
        <v>963</v>
      </c>
      <c r="B965" s="267">
        <v>3191100148781</v>
      </c>
      <c r="C965" s="283" t="s">
        <v>55</v>
      </c>
      <c r="D965" s="283" t="s">
        <v>741</v>
      </c>
      <c r="E965" s="283" t="s">
        <v>1557</v>
      </c>
      <c r="F965" s="269">
        <v>2</v>
      </c>
      <c r="G965" s="269"/>
      <c r="H965" s="270">
        <v>9</v>
      </c>
      <c r="I965" s="283" t="s">
        <v>286</v>
      </c>
      <c r="J965" s="282">
        <v>10815</v>
      </c>
      <c r="K965" s="269">
        <v>0</v>
      </c>
      <c r="L965" s="269">
        <v>1</v>
      </c>
      <c r="M965" s="269">
        <v>0</v>
      </c>
      <c r="N965" s="269">
        <v>0</v>
      </c>
      <c r="O965" s="269">
        <v>0</v>
      </c>
      <c r="P965" s="273">
        <v>0</v>
      </c>
      <c r="Q965" s="273"/>
      <c r="R965" s="273"/>
      <c r="S965" s="273"/>
      <c r="T965" s="273"/>
      <c r="U965" s="273"/>
      <c r="V965" s="273"/>
      <c r="W965" s="273"/>
      <c r="X965" s="273"/>
      <c r="Y965" s="273"/>
      <c r="Z965" s="273"/>
      <c r="AA965" s="273"/>
      <c r="AB965" s="273"/>
      <c r="AC965" s="273"/>
      <c r="AD965" s="273"/>
      <c r="AE965" s="273"/>
      <c r="AF965" s="273"/>
      <c r="AG965" s="273"/>
      <c r="AH965" s="273"/>
      <c r="AI965" s="273"/>
      <c r="AJ965" s="273"/>
      <c r="AK965" s="273"/>
      <c r="AL965" s="273"/>
      <c r="AM965" s="273"/>
      <c r="AN965" s="273"/>
      <c r="AO965" s="273"/>
      <c r="AP965" s="273"/>
      <c r="AQ965" s="273"/>
      <c r="AR965" s="273">
        <v>1</v>
      </c>
      <c r="AS965" s="273"/>
      <c r="AT965" s="273"/>
      <c r="AU965" s="12" t="s">
        <v>1831</v>
      </c>
    </row>
    <row r="966" spans="1:47" s="12" customFormat="1" ht="20.25" customHeight="1">
      <c r="A966" s="18">
        <v>964</v>
      </c>
      <c r="B966" s="267">
        <v>3100200708001</v>
      </c>
      <c r="C966" s="283" t="s">
        <v>50</v>
      </c>
      <c r="D966" s="283" t="s">
        <v>1558</v>
      </c>
      <c r="E966" s="283" t="s">
        <v>1559</v>
      </c>
      <c r="F966" s="269">
        <v>1</v>
      </c>
      <c r="G966" s="269"/>
      <c r="H966" s="270">
        <v>9</v>
      </c>
      <c r="I966" s="283" t="s">
        <v>286</v>
      </c>
      <c r="J966" s="274">
        <v>10815</v>
      </c>
      <c r="K966" s="269">
        <v>1</v>
      </c>
      <c r="L966" s="269">
        <v>0</v>
      </c>
      <c r="M966" s="269">
        <v>0</v>
      </c>
      <c r="N966" s="269">
        <v>0</v>
      </c>
      <c r="O966" s="269">
        <v>0</v>
      </c>
      <c r="P966" s="273">
        <v>0</v>
      </c>
      <c r="Q966" s="273"/>
      <c r="R966" s="273"/>
      <c r="S966" s="273"/>
      <c r="T966" s="273"/>
      <c r="U966" s="273"/>
      <c r="V966" s="273"/>
      <c r="W966" s="273"/>
      <c r="X966" s="273"/>
      <c r="Y966" s="273"/>
      <c r="Z966" s="273"/>
      <c r="AA966" s="273"/>
      <c r="AB966" s="273"/>
      <c r="AC966" s="273"/>
      <c r="AD966" s="273"/>
      <c r="AE966" s="273"/>
      <c r="AF966" s="273"/>
      <c r="AG966" s="273"/>
      <c r="AH966" s="273"/>
      <c r="AI966" s="273"/>
      <c r="AJ966" s="273"/>
      <c r="AK966" s="273"/>
      <c r="AL966" s="273"/>
      <c r="AM966" s="273"/>
      <c r="AN966" s="273"/>
      <c r="AO966" s="273"/>
      <c r="AP966" s="273"/>
      <c r="AQ966" s="273"/>
      <c r="AR966" s="273">
        <v>1</v>
      </c>
      <c r="AS966" s="273"/>
      <c r="AT966" s="273"/>
      <c r="AU966" s="12" t="s">
        <v>1831</v>
      </c>
    </row>
    <row r="967" spans="1:47" s="12" customFormat="1" ht="20.25" customHeight="1">
      <c r="A967" s="18">
        <v>965</v>
      </c>
      <c r="B967" s="267">
        <v>3100500281461</v>
      </c>
      <c r="C967" s="283" t="s">
        <v>64</v>
      </c>
      <c r="D967" s="283" t="s">
        <v>1805</v>
      </c>
      <c r="E967" s="283" t="s">
        <v>1560</v>
      </c>
      <c r="F967" s="269">
        <v>2</v>
      </c>
      <c r="G967" s="269"/>
      <c r="H967" s="270">
        <v>3</v>
      </c>
      <c r="I967" s="283" t="s">
        <v>54</v>
      </c>
      <c r="J967" s="282">
        <v>10815</v>
      </c>
      <c r="K967" s="269">
        <v>0</v>
      </c>
      <c r="L967" s="269">
        <v>0</v>
      </c>
      <c r="M967" s="269">
        <v>1</v>
      </c>
      <c r="N967" s="269">
        <v>0</v>
      </c>
      <c r="O967" s="269">
        <v>0</v>
      </c>
      <c r="P967" s="273">
        <v>0</v>
      </c>
      <c r="Q967" s="273"/>
      <c r="R967" s="273"/>
      <c r="S967" s="273"/>
      <c r="T967" s="273"/>
      <c r="U967" s="273"/>
      <c r="V967" s="273"/>
      <c r="W967" s="273"/>
      <c r="X967" s="273"/>
      <c r="Y967" s="273"/>
      <c r="Z967" s="273"/>
      <c r="AA967" s="273"/>
      <c r="AB967" s="273"/>
      <c r="AC967" s="273"/>
      <c r="AD967" s="273"/>
      <c r="AE967" s="273"/>
      <c r="AF967" s="273"/>
      <c r="AG967" s="273"/>
      <c r="AH967" s="273"/>
      <c r="AI967" s="273"/>
      <c r="AJ967" s="273"/>
      <c r="AK967" s="273"/>
      <c r="AL967" s="273"/>
      <c r="AM967" s="273"/>
      <c r="AN967" s="273"/>
      <c r="AO967" s="273"/>
      <c r="AP967" s="273"/>
      <c r="AQ967" s="273"/>
      <c r="AR967" s="273">
        <v>1</v>
      </c>
      <c r="AS967" s="273"/>
      <c r="AT967" s="273"/>
      <c r="AU967" s="12" t="s">
        <v>1831</v>
      </c>
    </row>
    <row r="968" spans="1:47" s="12" customFormat="1" ht="20.25" customHeight="1">
      <c r="A968" s="18">
        <v>966</v>
      </c>
      <c r="B968" s="267">
        <v>3160100292775</v>
      </c>
      <c r="C968" s="283" t="s">
        <v>50</v>
      </c>
      <c r="D968" s="283" t="s">
        <v>1561</v>
      </c>
      <c r="E968" s="283" t="s">
        <v>1562</v>
      </c>
      <c r="F968" s="269">
        <v>1</v>
      </c>
      <c r="G968" s="269"/>
      <c r="H968" s="270">
        <v>3</v>
      </c>
      <c r="I968" s="283" t="s">
        <v>54</v>
      </c>
      <c r="J968" s="274">
        <v>10815</v>
      </c>
      <c r="K968" s="269">
        <v>0</v>
      </c>
      <c r="L968" s="269">
        <v>1</v>
      </c>
      <c r="M968" s="269">
        <v>1</v>
      </c>
      <c r="N968" s="269">
        <v>0</v>
      </c>
      <c r="O968" s="269">
        <v>0</v>
      </c>
      <c r="P968" s="273">
        <v>0</v>
      </c>
      <c r="Q968" s="273"/>
      <c r="R968" s="273"/>
      <c r="S968" s="273"/>
      <c r="T968" s="273"/>
      <c r="U968" s="273"/>
      <c r="V968" s="273"/>
      <c r="W968" s="273"/>
      <c r="X968" s="273"/>
      <c r="Y968" s="273"/>
      <c r="Z968" s="273"/>
      <c r="AA968" s="273"/>
      <c r="AB968" s="273"/>
      <c r="AC968" s="273"/>
      <c r="AD968" s="273"/>
      <c r="AE968" s="273"/>
      <c r="AF968" s="273"/>
      <c r="AG968" s="273"/>
      <c r="AH968" s="273"/>
      <c r="AI968" s="273"/>
      <c r="AJ968" s="273"/>
      <c r="AK968" s="273"/>
      <c r="AL968" s="273"/>
      <c r="AM968" s="273"/>
      <c r="AN968" s="273"/>
      <c r="AO968" s="273"/>
      <c r="AP968" s="273"/>
      <c r="AQ968" s="273"/>
      <c r="AR968" s="273">
        <v>1</v>
      </c>
      <c r="AS968" s="273"/>
      <c r="AT968" s="273"/>
      <c r="AU968" s="12" t="s">
        <v>1831</v>
      </c>
    </row>
    <row r="969" spans="1:47" s="12" customFormat="1" ht="20.25" customHeight="1">
      <c r="A969" s="18">
        <v>967</v>
      </c>
      <c r="B969" s="267">
        <v>1198100000686</v>
      </c>
      <c r="C969" s="283" t="s">
        <v>90</v>
      </c>
      <c r="D969" s="283" t="s">
        <v>290</v>
      </c>
      <c r="E969" s="283" t="s">
        <v>1614</v>
      </c>
      <c r="F969" s="269">
        <v>2</v>
      </c>
      <c r="G969" s="269"/>
      <c r="H969" s="270"/>
      <c r="I969" s="283" t="s">
        <v>286</v>
      </c>
      <c r="J969" s="274">
        <v>10815</v>
      </c>
      <c r="K969" s="269">
        <v>0</v>
      </c>
      <c r="L969" s="269">
        <v>1</v>
      </c>
      <c r="M969" s="269">
        <v>0</v>
      </c>
      <c r="N969" s="269">
        <v>1</v>
      </c>
      <c r="O969" s="269">
        <v>1</v>
      </c>
      <c r="P969" s="273">
        <v>0</v>
      </c>
      <c r="Q969" s="273"/>
      <c r="R969" s="273"/>
      <c r="S969" s="273"/>
      <c r="T969" s="273"/>
      <c r="U969" s="273"/>
      <c r="V969" s="273"/>
      <c r="W969" s="273"/>
      <c r="X969" s="273"/>
      <c r="Y969" s="273"/>
      <c r="Z969" s="273"/>
      <c r="AA969" s="273"/>
      <c r="AB969" s="273"/>
      <c r="AC969" s="273"/>
      <c r="AD969" s="273"/>
      <c r="AE969" s="273"/>
      <c r="AF969" s="273"/>
      <c r="AG969" s="273"/>
      <c r="AH969" s="273"/>
      <c r="AI969" s="273"/>
      <c r="AJ969" s="273"/>
      <c r="AK969" s="273"/>
      <c r="AL969" s="273"/>
      <c r="AM969" s="273"/>
      <c r="AN969" s="273"/>
      <c r="AO969" s="273"/>
      <c r="AP969" s="273"/>
      <c r="AQ969" s="273"/>
      <c r="AR969" s="273"/>
      <c r="AS969" s="273"/>
      <c r="AT969" s="273"/>
      <c r="AU969" s="12" t="s">
        <v>1831</v>
      </c>
    </row>
    <row r="970" spans="1:47" s="12" customFormat="1" ht="20.25" customHeight="1">
      <c r="A970" s="18">
        <v>968</v>
      </c>
      <c r="B970" s="267">
        <v>5302100127207</v>
      </c>
      <c r="C970" s="283" t="s">
        <v>55</v>
      </c>
      <c r="D970" s="283" t="s">
        <v>1063</v>
      </c>
      <c r="E970" s="283" t="s">
        <v>1615</v>
      </c>
      <c r="F970" s="269">
        <v>2</v>
      </c>
      <c r="G970" s="269"/>
      <c r="H970" s="270"/>
      <c r="I970" s="283" t="s">
        <v>286</v>
      </c>
      <c r="J970" s="274">
        <v>10815</v>
      </c>
      <c r="K970" s="269">
        <v>0</v>
      </c>
      <c r="L970" s="269">
        <v>0</v>
      </c>
      <c r="M970" s="269">
        <v>1</v>
      </c>
      <c r="N970" s="269">
        <v>0</v>
      </c>
      <c r="O970" s="269">
        <v>0</v>
      </c>
      <c r="P970" s="273">
        <v>0</v>
      </c>
      <c r="Q970" s="273"/>
      <c r="R970" s="273"/>
      <c r="S970" s="273"/>
      <c r="T970" s="273"/>
      <c r="U970" s="273"/>
      <c r="V970" s="273"/>
      <c r="W970" s="273"/>
      <c r="X970" s="273"/>
      <c r="Y970" s="273"/>
      <c r="Z970" s="273"/>
      <c r="AA970" s="273"/>
      <c r="AB970" s="273"/>
      <c r="AC970" s="273"/>
      <c r="AD970" s="273"/>
      <c r="AE970" s="273"/>
      <c r="AF970" s="273"/>
      <c r="AG970" s="273"/>
      <c r="AH970" s="273"/>
      <c r="AI970" s="273"/>
      <c r="AJ970" s="273"/>
      <c r="AK970" s="273"/>
      <c r="AL970" s="273"/>
      <c r="AM970" s="273"/>
      <c r="AN970" s="273"/>
      <c r="AO970" s="273"/>
      <c r="AP970" s="273"/>
      <c r="AQ970" s="273"/>
      <c r="AR970" s="273"/>
      <c r="AS970" s="273"/>
      <c r="AT970" s="273"/>
      <c r="AU970" s="12" t="s">
        <v>1831</v>
      </c>
    </row>
    <row r="971" spans="1:47" s="12" customFormat="1" ht="20.25" customHeight="1">
      <c r="A971" s="18">
        <v>969</v>
      </c>
      <c r="B971" s="267">
        <v>1160100555541</v>
      </c>
      <c r="C971" s="283" t="s">
        <v>64</v>
      </c>
      <c r="D971" s="283" t="s">
        <v>1616</v>
      </c>
      <c r="E971" s="283" t="s">
        <v>1617</v>
      </c>
      <c r="F971" s="269">
        <v>2</v>
      </c>
      <c r="G971" s="269"/>
      <c r="H971" s="270"/>
      <c r="I971" s="283" t="s">
        <v>286</v>
      </c>
      <c r="J971" s="274">
        <v>10815</v>
      </c>
      <c r="K971" s="269">
        <v>0</v>
      </c>
      <c r="L971" s="269">
        <v>0</v>
      </c>
      <c r="M971" s="269">
        <v>0</v>
      </c>
      <c r="N971" s="269">
        <v>1</v>
      </c>
      <c r="O971" s="269">
        <v>0</v>
      </c>
      <c r="P971" s="273">
        <v>0</v>
      </c>
      <c r="Q971" s="273"/>
      <c r="R971" s="273"/>
      <c r="S971" s="273"/>
      <c r="T971" s="273"/>
      <c r="U971" s="273"/>
      <c r="V971" s="273"/>
      <c r="W971" s="273"/>
      <c r="X971" s="273"/>
      <c r="Y971" s="273"/>
      <c r="Z971" s="273"/>
      <c r="AA971" s="273"/>
      <c r="AB971" s="273"/>
      <c r="AC971" s="273"/>
      <c r="AD971" s="273"/>
      <c r="AE971" s="273"/>
      <c r="AF971" s="273"/>
      <c r="AG971" s="273"/>
      <c r="AH971" s="273"/>
      <c r="AI971" s="273"/>
      <c r="AJ971" s="273"/>
      <c r="AK971" s="273"/>
      <c r="AL971" s="273"/>
      <c r="AM971" s="273"/>
      <c r="AN971" s="273"/>
      <c r="AO971" s="273"/>
      <c r="AP971" s="273"/>
      <c r="AQ971" s="273"/>
      <c r="AR971" s="273"/>
      <c r="AS971" s="273"/>
      <c r="AT971" s="273"/>
      <c r="AU971" s="12" t="s">
        <v>1831</v>
      </c>
    </row>
    <row r="972" spans="1:47" s="12" customFormat="1" ht="20.25" customHeight="1">
      <c r="A972" s="18">
        <v>970</v>
      </c>
      <c r="B972" s="267">
        <v>3191100157992</v>
      </c>
      <c r="C972" s="283" t="s">
        <v>50</v>
      </c>
      <c r="D972" s="283" t="s">
        <v>1618</v>
      </c>
      <c r="E972" s="283" t="s">
        <v>1619</v>
      </c>
      <c r="F972" s="269">
        <v>1</v>
      </c>
      <c r="G972" s="269"/>
      <c r="H972" s="270"/>
      <c r="I972" s="283" t="s">
        <v>286</v>
      </c>
      <c r="J972" s="274">
        <v>10815</v>
      </c>
      <c r="K972" s="269">
        <v>0</v>
      </c>
      <c r="L972" s="269">
        <v>0</v>
      </c>
      <c r="M972" s="269">
        <v>1</v>
      </c>
      <c r="N972" s="269">
        <v>0</v>
      </c>
      <c r="O972" s="269">
        <v>0</v>
      </c>
      <c r="P972" s="273">
        <v>0</v>
      </c>
      <c r="Q972" s="273"/>
      <c r="R972" s="273"/>
      <c r="S972" s="273"/>
      <c r="T972" s="273"/>
      <c r="U972" s="273"/>
      <c r="V972" s="273"/>
      <c r="W972" s="273"/>
      <c r="X972" s="273"/>
      <c r="Y972" s="273"/>
      <c r="Z972" s="273"/>
      <c r="AA972" s="273"/>
      <c r="AB972" s="273"/>
      <c r="AC972" s="273"/>
      <c r="AD972" s="273"/>
      <c r="AE972" s="273"/>
      <c r="AF972" s="273"/>
      <c r="AG972" s="273"/>
      <c r="AH972" s="273"/>
      <c r="AI972" s="273"/>
      <c r="AJ972" s="273"/>
      <c r="AK972" s="273"/>
      <c r="AL972" s="273"/>
      <c r="AM972" s="273"/>
      <c r="AN972" s="273"/>
      <c r="AO972" s="273"/>
      <c r="AP972" s="273"/>
      <c r="AQ972" s="273"/>
      <c r="AR972" s="273"/>
      <c r="AS972" s="273"/>
      <c r="AT972" s="273"/>
      <c r="AU972" s="12" t="s">
        <v>1831</v>
      </c>
    </row>
    <row r="973" spans="1:47" s="12" customFormat="1" ht="20.25" customHeight="1">
      <c r="A973" s="18">
        <v>971</v>
      </c>
      <c r="B973" s="267">
        <v>3191100081171</v>
      </c>
      <c r="C973" s="283" t="s">
        <v>55</v>
      </c>
      <c r="D973" s="283" t="s">
        <v>281</v>
      </c>
      <c r="E973" s="283" t="s">
        <v>1620</v>
      </c>
      <c r="F973" s="269">
        <v>2</v>
      </c>
      <c r="G973" s="269"/>
      <c r="H973" s="270"/>
      <c r="I973" s="283" t="s">
        <v>286</v>
      </c>
      <c r="J973" s="274">
        <v>10815</v>
      </c>
      <c r="K973" s="269">
        <v>0</v>
      </c>
      <c r="L973" s="269">
        <v>0</v>
      </c>
      <c r="M973" s="269">
        <v>1</v>
      </c>
      <c r="N973" s="269">
        <v>0</v>
      </c>
      <c r="O973" s="269">
        <v>0</v>
      </c>
      <c r="P973" s="273">
        <v>0</v>
      </c>
      <c r="Q973" s="273"/>
      <c r="R973" s="273"/>
      <c r="S973" s="273"/>
      <c r="T973" s="273"/>
      <c r="U973" s="273"/>
      <c r="V973" s="273"/>
      <c r="W973" s="273"/>
      <c r="X973" s="273"/>
      <c r="Y973" s="273"/>
      <c r="Z973" s="273"/>
      <c r="AA973" s="273"/>
      <c r="AB973" s="273"/>
      <c r="AC973" s="273"/>
      <c r="AD973" s="273"/>
      <c r="AE973" s="273"/>
      <c r="AF973" s="273"/>
      <c r="AG973" s="273"/>
      <c r="AH973" s="273"/>
      <c r="AI973" s="273"/>
      <c r="AJ973" s="273"/>
      <c r="AK973" s="273"/>
      <c r="AL973" s="273"/>
      <c r="AM973" s="273"/>
      <c r="AN973" s="273"/>
      <c r="AO973" s="273"/>
      <c r="AP973" s="273"/>
      <c r="AQ973" s="273"/>
      <c r="AR973" s="273"/>
      <c r="AS973" s="273"/>
      <c r="AT973" s="273"/>
      <c r="AU973" s="12" t="s">
        <v>1831</v>
      </c>
    </row>
    <row r="974" spans="1:47" s="12" customFormat="1" ht="20.25" customHeight="1">
      <c r="A974" s="18">
        <v>972</v>
      </c>
      <c r="B974" s="267">
        <v>3360900077656</v>
      </c>
      <c r="C974" s="283" t="s">
        <v>50</v>
      </c>
      <c r="D974" s="283" t="s">
        <v>1806</v>
      </c>
      <c r="E974" s="283" t="s">
        <v>1621</v>
      </c>
      <c r="F974" s="269">
        <v>1</v>
      </c>
      <c r="G974" s="269"/>
      <c r="H974" s="270"/>
      <c r="I974" s="283" t="s">
        <v>286</v>
      </c>
      <c r="J974" s="274">
        <v>10815</v>
      </c>
      <c r="K974" s="269">
        <v>0</v>
      </c>
      <c r="L974" s="269">
        <v>0</v>
      </c>
      <c r="M974" s="269">
        <v>1</v>
      </c>
      <c r="N974" s="269">
        <v>0</v>
      </c>
      <c r="O974" s="269">
        <v>0</v>
      </c>
      <c r="P974" s="273">
        <v>0</v>
      </c>
      <c r="Q974" s="273"/>
      <c r="R974" s="273"/>
      <c r="S974" s="273"/>
      <c r="T974" s="273"/>
      <c r="U974" s="273"/>
      <c r="V974" s="273"/>
      <c r="W974" s="273"/>
      <c r="X974" s="273"/>
      <c r="Y974" s="273"/>
      <c r="Z974" s="273"/>
      <c r="AA974" s="273"/>
      <c r="AB974" s="273"/>
      <c r="AC974" s="273"/>
      <c r="AD974" s="273"/>
      <c r="AE974" s="273"/>
      <c r="AF974" s="273"/>
      <c r="AG974" s="273"/>
      <c r="AH974" s="273"/>
      <c r="AI974" s="273"/>
      <c r="AJ974" s="273"/>
      <c r="AK974" s="273"/>
      <c r="AL974" s="273"/>
      <c r="AM974" s="273"/>
      <c r="AN974" s="273"/>
      <c r="AO974" s="273"/>
      <c r="AP974" s="273"/>
      <c r="AQ974" s="273"/>
      <c r="AR974" s="273"/>
      <c r="AS974" s="273"/>
      <c r="AT974" s="273"/>
      <c r="AU974" s="12" t="s">
        <v>1831</v>
      </c>
    </row>
    <row r="975" spans="1:47" s="12" customFormat="1" ht="20.25" customHeight="1">
      <c r="A975" s="18">
        <v>973</v>
      </c>
      <c r="B975" s="267">
        <v>3301401205331</v>
      </c>
      <c r="C975" s="283" t="s">
        <v>50</v>
      </c>
      <c r="D975" s="283" t="s">
        <v>1622</v>
      </c>
      <c r="E975" s="283" t="s">
        <v>1623</v>
      </c>
      <c r="F975" s="269">
        <v>1</v>
      </c>
      <c r="G975" s="269"/>
      <c r="H975" s="270"/>
      <c r="I975" s="283" t="s">
        <v>286</v>
      </c>
      <c r="J975" s="274">
        <v>10815</v>
      </c>
      <c r="K975" s="269">
        <v>0</v>
      </c>
      <c r="L975" s="269">
        <v>0</v>
      </c>
      <c r="M975" s="269">
        <v>1</v>
      </c>
      <c r="N975" s="269">
        <v>0</v>
      </c>
      <c r="O975" s="269">
        <v>0</v>
      </c>
      <c r="P975" s="273">
        <v>0</v>
      </c>
      <c r="Q975" s="273"/>
      <c r="R975" s="273"/>
      <c r="S975" s="273"/>
      <c r="T975" s="273"/>
      <c r="U975" s="273"/>
      <c r="V975" s="273"/>
      <c r="W975" s="273"/>
      <c r="X975" s="273"/>
      <c r="Y975" s="273"/>
      <c r="Z975" s="273"/>
      <c r="AA975" s="273"/>
      <c r="AB975" s="273"/>
      <c r="AC975" s="273"/>
      <c r="AD975" s="273"/>
      <c r="AE975" s="273"/>
      <c r="AF975" s="273"/>
      <c r="AG975" s="273"/>
      <c r="AH975" s="273"/>
      <c r="AI975" s="273"/>
      <c r="AJ975" s="273"/>
      <c r="AK975" s="273"/>
      <c r="AL975" s="273"/>
      <c r="AM975" s="273"/>
      <c r="AN975" s="273"/>
      <c r="AO975" s="273"/>
      <c r="AP975" s="273"/>
      <c r="AQ975" s="273"/>
      <c r="AR975" s="273"/>
      <c r="AS975" s="273"/>
      <c r="AT975" s="273"/>
      <c r="AU975" s="12" t="s">
        <v>1831</v>
      </c>
    </row>
    <row r="976" spans="1:47" s="12" customFormat="1" ht="20.25" customHeight="1">
      <c r="A976" s="18">
        <v>974</v>
      </c>
      <c r="B976" s="267">
        <v>3300300097150</v>
      </c>
      <c r="C976" s="283" t="s">
        <v>50</v>
      </c>
      <c r="D976" s="283" t="s">
        <v>232</v>
      </c>
      <c r="E976" s="283" t="s">
        <v>1624</v>
      </c>
      <c r="F976" s="269">
        <v>1</v>
      </c>
      <c r="G976" s="269"/>
      <c r="H976" s="270"/>
      <c r="I976" s="283" t="s">
        <v>286</v>
      </c>
      <c r="J976" s="274">
        <v>10815</v>
      </c>
      <c r="K976" s="269">
        <v>0</v>
      </c>
      <c r="L976" s="269">
        <v>0</v>
      </c>
      <c r="M976" s="269">
        <v>1</v>
      </c>
      <c r="N976" s="269">
        <v>0</v>
      </c>
      <c r="O976" s="269">
        <v>0</v>
      </c>
      <c r="P976" s="273">
        <v>0</v>
      </c>
      <c r="Q976" s="273"/>
      <c r="R976" s="273"/>
      <c r="S976" s="273"/>
      <c r="T976" s="273"/>
      <c r="U976" s="273"/>
      <c r="V976" s="273"/>
      <c r="W976" s="273"/>
      <c r="X976" s="273"/>
      <c r="Y976" s="273"/>
      <c r="Z976" s="273"/>
      <c r="AA976" s="273"/>
      <c r="AB976" s="273"/>
      <c r="AC976" s="273"/>
      <c r="AD976" s="273"/>
      <c r="AE976" s="273"/>
      <c r="AF976" s="273"/>
      <c r="AG976" s="273"/>
      <c r="AH976" s="273"/>
      <c r="AI976" s="273"/>
      <c r="AJ976" s="273"/>
      <c r="AK976" s="273"/>
      <c r="AL976" s="273"/>
      <c r="AM976" s="273"/>
      <c r="AN976" s="273"/>
      <c r="AO976" s="273"/>
      <c r="AP976" s="273"/>
      <c r="AQ976" s="273"/>
      <c r="AR976" s="273"/>
      <c r="AS976" s="273"/>
      <c r="AT976" s="273"/>
      <c r="AU976" s="12" t="s">
        <v>1831</v>
      </c>
    </row>
    <row r="977" spans="1:47" s="12" customFormat="1" ht="20.25" customHeight="1">
      <c r="A977" s="18">
        <v>975</v>
      </c>
      <c r="B977" s="267">
        <v>3191100531649</v>
      </c>
      <c r="C977" s="283" t="s">
        <v>50</v>
      </c>
      <c r="D977" s="283" t="s">
        <v>1245</v>
      </c>
      <c r="E977" s="283" t="s">
        <v>1227</v>
      </c>
      <c r="F977" s="269">
        <v>1</v>
      </c>
      <c r="G977" s="269"/>
      <c r="H977" s="270"/>
      <c r="I977" s="283" t="s">
        <v>286</v>
      </c>
      <c r="J977" s="274">
        <v>10815</v>
      </c>
      <c r="K977" s="269">
        <v>0</v>
      </c>
      <c r="L977" s="269">
        <v>0</v>
      </c>
      <c r="M977" s="269">
        <v>1</v>
      </c>
      <c r="N977" s="269">
        <v>0</v>
      </c>
      <c r="O977" s="269">
        <v>0</v>
      </c>
      <c r="P977" s="273">
        <v>0</v>
      </c>
      <c r="Q977" s="273"/>
      <c r="R977" s="273"/>
      <c r="S977" s="273"/>
      <c r="T977" s="273"/>
      <c r="U977" s="273"/>
      <c r="V977" s="273"/>
      <c r="W977" s="273"/>
      <c r="X977" s="273"/>
      <c r="Y977" s="273"/>
      <c r="Z977" s="273"/>
      <c r="AA977" s="273"/>
      <c r="AB977" s="273"/>
      <c r="AC977" s="273"/>
      <c r="AD977" s="273"/>
      <c r="AE977" s="273"/>
      <c r="AF977" s="273"/>
      <c r="AG977" s="273"/>
      <c r="AH977" s="273"/>
      <c r="AI977" s="273"/>
      <c r="AJ977" s="273"/>
      <c r="AK977" s="273"/>
      <c r="AL977" s="273"/>
      <c r="AM977" s="273"/>
      <c r="AN977" s="273"/>
      <c r="AO977" s="273"/>
      <c r="AP977" s="273"/>
      <c r="AQ977" s="273"/>
      <c r="AR977" s="273"/>
      <c r="AS977" s="273"/>
      <c r="AT977" s="273"/>
      <c r="AU977" s="12" t="s">
        <v>1831</v>
      </c>
    </row>
    <row r="978" spans="1:47" s="12" customFormat="1" ht="20.25" customHeight="1">
      <c r="A978" s="18">
        <v>976</v>
      </c>
      <c r="B978" s="267">
        <v>1198100034572</v>
      </c>
      <c r="C978" s="283" t="s">
        <v>71</v>
      </c>
      <c r="D978" s="283" t="s">
        <v>1625</v>
      </c>
      <c r="E978" s="283" t="s">
        <v>1626</v>
      </c>
      <c r="F978" s="269">
        <v>1</v>
      </c>
      <c r="G978" s="269"/>
      <c r="H978" s="270"/>
      <c r="I978" s="283" t="s">
        <v>286</v>
      </c>
      <c r="J978" s="274">
        <v>10815</v>
      </c>
      <c r="K978" s="269">
        <v>0</v>
      </c>
      <c r="L978" s="269">
        <v>0</v>
      </c>
      <c r="M978" s="269">
        <v>1</v>
      </c>
      <c r="N978" s="269">
        <v>0</v>
      </c>
      <c r="O978" s="269">
        <v>0</v>
      </c>
      <c r="P978" s="273">
        <v>0</v>
      </c>
      <c r="Q978" s="273"/>
      <c r="R978" s="273"/>
      <c r="S978" s="273"/>
      <c r="T978" s="273"/>
      <c r="U978" s="273"/>
      <c r="V978" s="273"/>
      <c r="W978" s="273"/>
      <c r="X978" s="273"/>
      <c r="Y978" s="273"/>
      <c r="Z978" s="273"/>
      <c r="AA978" s="273"/>
      <c r="AB978" s="273"/>
      <c r="AC978" s="273"/>
      <c r="AD978" s="273"/>
      <c r="AE978" s="273"/>
      <c r="AF978" s="273"/>
      <c r="AG978" s="273"/>
      <c r="AH978" s="273"/>
      <c r="AI978" s="273"/>
      <c r="AJ978" s="273"/>
      <c r="AK978" s="273"/>
      <c r="AL978" s="273"/>
      <c r="AM978" s="273"/>
      <c r="AN978" s="273"/>
      <c r="AO978" s="273"/>
      <c r="AP978" s="273"/>
      <c r="AQ978" s="273"/>
      <c r="AR978" s="273"/>
      <c r="AS978" s="273"/>
      <c r="AT978" s="273"/>
      <c r="AU978" s="12" t="s">
        <v>1831</v>
      </c>
    </row>
    <row r="979" spans="1:47" s="12" customFormat="1" ht="20.25" customHeight="1">
      <c r="A979" s="18">
        <v>977</v>
      </c>
      <c r="B979" s="267">
        <v>1102700453759</v>
      </c>
      <c r="C979" s="283" t="s">
        <v>64</v>
      </c>
      <c r="D979" s="283" t="s">
        <v>1627</v>
      </c>
      <c r="E979" s="283" t="s">
        <v>1628</v>
      </c>
      <c r="F979" s="269">
        <v>2</v>
      </c>
      <c r="G979" s="269"/>
      <c r="H979" s="270"/>
      <c r="I979" s="283" t="s">
        <v>286</v>
      </c>
      <c r="J979" s="274">
        <v>10815</v>
      </c>
      <c r="K979" s="269">
        <v>0</v>
      </c>
      <c r="L979" s="269">
        <v>0</v>
      </c>
      <c r="M979" s="269">
        <v>1</v>
      </c>
      <c r="N979" s="269">
        <v>0</v>
      </c>
      <c r="O979" s="269">
        <v>0</v>
      </c>
      <c r="P979" s="273">
        <v>0</v>
      </c>
      <c r="Q979" s="273"/>
      <c r="R979" s="273"/>
      <c r="S979" s="273"/>
      <c r="T979" s="273"/>
      <c r="U979" s="273"/>
      <c r="V979" s="273"/>
      <c r="W979" s="273"/>
      <c r="X979" s="273"/>
      <c r="Y979" s="273"/>
      <c r="Z979" s="273"/>
      <c r="AA979" s="273"/>
      <c r="AB979" s="273"/>
      <c r="AC979" s="273"/>
      <c r="AD979" s="273"/>
      <c r="AE979" s="273"/>
      <c r="AF979" s="273"/>
      <c r="AG979" s="273"/>
      <c r="AH979" s="273"/>
      <c r="AI979" s="273"/>
      <c r="AJ979" s="273"/>
      <c r="AK979" s="273"/>
      <c r="AL979" s="273"/>
      <c r="AM979" s="273"/>
      <c r="AN979" s="273"/>
      <c r="AO979" s="273"/>
      <c r="AP979" s="273"/>
      <c r="AQ979" s="273"/>
      <c r="AR979" s="273"/>
      <c r="AS979" s="273"/>
      <c r="AT979" s="273"/>
      <c r="AU979" s="12" t="s">
        <v>1831</v>
      </c>
    </row>
    <row r="980" spans="1:47" s="12" customFormat="1" ht="20.25" customHeight="1">
      <c r="A980" s="18">
        <v>978</v>
      </c>
      <c r="B980" s="267">
        <v>1198100029544</v>
      </c>
      <c r="C980" s="283" t="s">
        <v>71</v>
      </c>
      <c r="D980" s="283" t="s">
        <v>1629</v>
      </c>
      <c r="E980" s="283" t="s">
        <v>1630</v>
      </c>
      <c r="F980" s="269">
        <v>1</v>
      </c>
      <c r="G980" s="269"/>
      <c r="H980" s="270"/>
      <c r="I980" s="283" t="s">
        <v>286</v>
      </c>
      <c r="J980" s="274">
        <v>10815</v>
      </c>
      <c r="K980" s="269">
        <v>0</v>
      </c>
      <c r="L980" s="269">
        <v>0</v>
      </c>
      <c r="M980" s="269">
        <v>1</v>
      </c>
      <c r="N980" s="269">
        <v>0</v>
      </c>
      <c r="O980" s="269">
        <v>0</v>
      </c>
      <c r="P980" s="273">
        <v>0</v>
      </c>
      <c r="Q980" s="273"/>
      <c r="R980" s="273"/>
      <c r="S980" s="273"/>
      <c r="T980" s="273"/>
      <c r="U980" s="273"/>
      <c r="V980" s="273"/>
      <c r="W980" s="273"/>
      <c r="X980" s="273"/>
      <c r="Y980" s="273"/>
      <c r="Z980" s="273"/>
      <c r="AA980" s="273"/>
      <c r="AB980" s="273"/>
      <c r="AC980" s="273"/>
      <c r="AD980" s="273"/>
      <c r="AE980" s="273"/>
      <c r="AF980" s="273"/>
      <c r="AG980" s="273"/>
      <c r="AH980" s="273"/>
      <c r="AI980" s="273"/>
      <c r="AJ980" s="273"/>
      <c r="AK980" s="273"/>
      <c r="AL980" s="273"/>
      <c r="AM980" s="273"/>
      <c r="AN980" s="273"/>
      <c r="AO980" s="273"/>
      <c r="AP980" s="273"/>
      <c r="AQ980" s="273"/>
      <c r="AR980" s="273"/>
      <c r="AS980" s="273"/>
      <c r="AT980" s="273"/>
      <c r="AU980" s="12" t="s">
        <v>1831</v>
      </c>
    </row>
    <row r="981" spans="1:47" s="12" customFormat="1" ht="20.25" customHeight="1">
      <c r="A981" s="18">
        <v>979</v>
      </c>
      <c r="B981" s="267">
        <v>3191100172771</v>
      </c>
      <c r="C981" s="283" t="s">
        <v>50</v>
      </c>
      <c r="D981" s="283" t="s">
        <v>1632</v>
      </c>
      <c r="E981" s="283" t="s">
        <v>1631</v>
      </c>
      <c r="F981" s="269">
        <v>1</v>
      </c>
      <c r="G981" s="269"/>
      <c r="H981" s="270"/>
      <c r="I981" s="283" t="s">
        <v>286</v>
      </c>
      <c r="J981" s="274">
        <v>10815</v>
      </c>
      <c r="K981" s="269">
        <v>0</v>
      </c>
      <c r="L981" s="269">
        <v>0</v>
      </c>
      <c r="M981" s="269">
        <v>1</v>
      </c>
      <c r="N981" s="269">
        <v>0</v>
      </c>
      <c r="O981" s="269">
        <v>0</v>
      </c>
      <c r="P981" s="273">
        <v>0</v>
      </c>
      <c r="Q981" s="273"/>
      <c r="R981" s="273"/>
      <c r="S981" s="273"/>
      <c r="T981" s="273"/>
      <c r="U981" s="273"/>
      <c r="V981" s="273"/>
      <c r="W981" s="273"/>
      <c r="X981" s="273"/>
      <c r="Y981" s="273"/>
      <c r="Z981" s="273"/>
      <c r="AA981" s="273"/>
      <c r="AB981" s="273"/>
      <c r="AC981" s="273"/>
      <c r="AD981" s="273"/>
      <c r="AE981" s="273"/>
      <c r="AF981" s="273"/>
      <c r="AG981" s="273"/>
      <c r="AH981" s="273"/>
      <c r="AI981" s="273"/>
      <c r="AJ981" s="273"/>
      <c r="AK981" s="273"/>
      <c r="AL981" s="273"/>
      <c r="AM981" s="273"/>
      <c r="AN981" s="273"/>
      <c r="AO981" s="273"/>
      <c r="AP981" s="273"/>
      <c r="AQ981" s="273"/>
      <c r="AR981" s="273"/>
      <c r="AS981" s="273"/>
      <c r="AT981" s="273"/>
      <c r="AU981" s="12" t="s">
        <v>1831</v>
      </c>
    </row>
    <row r="982" spans="1:47" s="12" customFormat="1" ht="20.25" customHeight="1">
      <c r="A982" s="18">
        <v>980</v>
      </c>
      <c r="B982" s="267">
        <v>5191100016052</v>
      </c>
      <c r="C982" s="283" t="s">
        <v>50</v>
      </c>
      <c r="D982" s="283" t="s">
        <v>157</v>
      </c>
      <c r="E982" s="283" t="s">
        <v>1633</v>
      </c>
      <c r="F982" s="269">
        <v>1</v>
      </c>
      <c r="G982" s="269"/>
      <c r="H982" s="270"/>
      <c r="I982" s="283" t="s">
        <v>286</v>
      </c>
      <c r="J982" s="274">
        <v>10815</v>
      </c>
      <c r="K982" s="269">
        <v>0</v>
      </c>
      <c r="L982" s="269">
        <v>0</v>
      </c>
      <c r="M982" s="269">
        <v>1</v>
      </c>
      <c r="N982" s="269">
        <v>0</v>
      </c>
      <c r="O982" s="269">
        <v>0</v>
      </c>
      <c r="P982" s="273">
        <v>0</v>
      </c>
      <c r="Q982" s="273"/>
      <c r="R982" s="273"/>
      <c r="S982" s="273"/>
      <c r="T982" s="273"/>
      <c r="U982" s="273"/>
      <c r="V982" s="273"/>
      <c r="W982" s="273"/>
      <c r="X982" s="273"/>
      <c r="Y982" s="273"/>
      <c r="Z982" s="273"/>
      <c r="AA982" s="273"/>
      <c r="AB982" s="273"/>
      <c r="AC982" s="273"/>
      <c r="AD982" s="273"/>
      <c r="AE982" s="273"/>
      <c r="AF982" s="273"/>
      <c r="AG982" s="273"/>
      <c r="AH982" s="273"/>
      <c r="AI982" s="273"/>
      <c r="AJ982" s="273"/>
      <c r="AK982" s="273"/>
      <c r="AL982" s="273"/>
      <c r="AM982" s="273"/>
      <c r="AN982" s="273"/>
      <c r="AO982" s="273"/>
      <c r="AP982" s="273"/>
      <c r="AQ982" s="273"/>
      <c r="AR982" s="273"/>
      <c r="AS982" s="273"/>
      <c r="AT982" s="273"/>
      <c r="AU982" s="12" t="s">
        <v>1831</v>
      </c>
    </row>
    <row r="983" spans="1:47" s="12" customFormat="1" ht="20.25" customHeight="1">
      <c r="A983" s="18">
        <v>981</v>
      </c>
      <c r="B983" s="267">
        <v>3191100173734</v>
      </c>
      <c r="C983" s="283" t="s">
        <v>50</v>
      </c>
      <c r="D983" s="283" t="s">
        <v>1634</v>
      </c>
      <c r="E983" s="283" t="s">
        <v>1635</v>
      </c>
      <c r="F983" s="269">
        <v>1</v>
      </c>
      <c r="G983" s="269"/>
      <c r="H983" s="270"/>
      <c r="I983" s="283" t="s">
        <v>286</v>
      </c>
      <c r="J983" s="274">
        <v>10815</v>
      </c>
      <c r="K983" s="269">
        <v>0</v>
      </c>
      <c r="L983" s="269">
        <v>0</v>
      </c>
      <c r="M983" s="269">
        <v>1</v>
      </c>
      <c r="N983" s="269">
        <v>0</v>
      </c>
      <c r="O983" s="269">
        <v>0</v>
      </c>
      <c r="P983" s="273">
        <v>0</v>
      </c>
      <c r="Q983" s="273"/>
      <c r="R983" s="273"/>
      <c r="S983" s="273"/>
      <c r="T983" s="273"/>
      <c r="U983" s="273"/>
      <c r="V983" s="273"/>
      <c r="W983" s="273"/>
      <c r="X983" s="273"/>
      <c r="Y983" s="273"/>
      <c r="Z983" s="273"/>
      <c r="AA983" s="273"/>
      <c r="AB983" s="273"/>
      <c r="AC983" s="273"/>
      <c r="AD983" s="273"/>
      <c r="AE983" s="273"/>
      <c r="AF983" s="273"/>
      <c r="AG983" s="273"/>
      <c r="AH983" s="273"/>
      <c r="AI983" s="273"/>
      <c r="AJ983" s="273"/>
      <c r="AK983" s="273"/>
      <c r="AL983" s="273"/>
      <c r="AM983" s="273"/>
      <c r="AN983" s="273"/>
      <c r="AO983" s="273"/>
      <c r="AP983" s="273"/>
      <c r="AQ983" s="273"/>
      <c r="AR983" s="273"/>
      <c r="AS983" s="273"/>
      <c r="AT983" s="273"/>
      <c r="AU983" s="12" t="s">
        <v>1831</v>
      </c>
    </row>
    <row r="984" spans="1:47" s="12" customFormat="1" ht="20.25" customHeight="1">
      <c r="A984" s="18">
        <v>982</v>
      </c>
      <c r="B984" s="267">
        <v>3150100128169</v>
      </c>
      <c r="C984" s="283" t="s">
        <v>50</v>
      </c>
      <c r="D984" s="283" t="s">
        <v>1636</v>
      </c>
      <c r="E984" s="283" t="s">
        <v>1637</v>
      </c>
      <c r="F984" s="269">
        <v>1</v>
      </c>
      <c r="G984" s="269"/>
      <c r="H984" s="270"/>
      <c r="I984" s="283" t="s">
        <v>286</v>
      </c>
      <c r="J984" s="274">
        <v>10815</v>
      </c>
      <c r="K984" s="269">
        <v>0</v>
      </c>
      <c r="L984" s="269">
        <v>0</v>
      </c>
      <c r="M984" s="269">
        <v>1</v>
      </c>
      <c r="N984" s="269">
        <v>0</v>
      </c>
      <c r="O984" s="269">
        <v>0</v>
      </c>
      <c r="P984" s="273">
        <v>0</v>
      </c>
      <c r="Q984" s="273"/>
      <c r="R984" s="273"/>
      <c r="S984" s="273"/>
      <c r="T984" s="273"/>
      <c r="U984" s="273"/>
      <c r="V984" s="273"/>
      <c r="W984" s="273"/>
      <c r="X984" s="273"/>
      <c r="Y984" s="273"/>
      <c r="Z984" s="273"/>
      <c r="AA984" s="273"/>
      <c r="AB984" s="273"/>
      <c r="AC984" s="273"/>
      <c r="AD984" s="273"/>
      <c r="AE984" s="273"/>
      <c r="AF984" s="273"/>
      <c r="AG984" s="273"/>
      <c r="AH984" s="273"/>
      <c r="AI984" s="273"/>
      <c r="AJ984" s="273"/>
      <c r="AK984" s="273"/>
      <c r="AL984" s="273"/>
      <c r="AM984" s="273"/>
      <c r="AN984" s="273"/>
      <c r="AO984" s="273"/>
      <c r="AP984" s="273"/>
      <c r="AQ984" s="273"/>
      <c r="AR984" s="273"/>
      <c r="AS984" s="273"/>
      <c r="AT984" s="273"/>
      <c r="AU984" s="12" t="s">
        <v>1831</v>
      </c>
    </row>
    <row r="985" spans="1:47" s="12" customFormat="1" ht="20.25" customHeight="1">
      <c r="A985" s="18">
        <v>983</v>
      </c>
      <c r="B985" s="267">
        <v>3191100606037</v>
      </c>
      <c r="C985" s="283" t="s">
        <v>55</v>
      </c>
      <c r="D985" s="283" t="s">
        <v>1117</v>
      </c>
      <c r="E985" s="283" t="s">
        <v>198</v>
      </c>
      <c r="F985" s="269">
        <v>2</v>
      </c>
      <c r="G985" s="269"/>
      <c r="H985" s="270"/>
      <c r="I985" s="283" t="s">
        <v>286</v>
      </c>
      <c r="J985" s="274">
        <v>10815</v>
      </c>
      <c r="K985" s="269">
        <v>0</v>
      </c>
      <c r="L985" s="269">
        <v>0</v>
      </c>
      <c r="M985" s="269">
        <v>1</v>
      </c>
      <c r="N985" s="269">
        <v>0</v>
      </c>
      <c r="O985" s="269">
        <v>0</v>
      </c>
      <c r="P985" s="273">
        <v>0</v>
      </c>
      <c r="Q985" s="273"/>
      <c r="R985" s="273"/>
      <c r="S985" s="273"/>
      <c r="T985" s="273"/>
      <c r="U985" s="273"/>
      <c r="V985" s="273"/>
      <c r="W985" s="273"/>
      <c r="X985" s="273"/>
      <c r="Y985" s="273"/>
      <c r="Z985" s="273"/>
      <c r="AA985" s="273"/>
      <c r="AB985" s="273"/>
      <c r="AC985" s="273"/>
      <c r="AD985" s="273"/>
      <c r="AE985" s="273"/>
      <c r="AF985" s="273"/>
      <c r="AG985" s="273"/>
      <c r="AH985" s="273"/>
      <c r="AI985" s="273"/>
      <c r="AJ985" s="273"/>
      <c r="AK985" s="273"/>
      <c r="AL985" s="273"/>
      <c r="AM985" s="273"/>
      <c r="AN985" s="273"/>
      <c r="AO985" s="273"/>
      <c r="AP985" s="273"/>
      <c r="AQ985" s="273"/>
      <c r="AR985" s="273"/>
      <c r="AS985" s="273"/>
      <c r="AT985" s="273"/>
      <c r="AU985" s="12" t="s">
        <v>1831</v>
      </c>
    </row>
    <row r="986" spans="1:47" s="12" customFormat="1" ht="20.25" customHeight="1">
      <c r="A986" s="18">
        <v>984</v>
      </c>
      <c r="B986" s="267">
        <v>3191100150220</v>
      </c>
      <c r="C986" s="283" t="s">
        <v>55</v>
      </c>
      <c r="D986" s="283" t="s">
        <v>1522</v>
      </c>
      <c r="E986" s="283" t="s">
        <v>1638</v>
      </c>
      <c r="F986" s="269">
        <v>2</v>
      </c>
      <c r="G986" s="269"/>
      <c r="H986" s="270"/>
      <c r="I986" s="283" t="s">
        <v>286</v>
      </c>
      <c r="J986" s="274">
        <v>10815</v>
      </c>
      <c r="K986" s="269">
        <v>0</v>
      </c>
      <c r="L986" s="269">
        <v>0</v>
      </c>
      <c r="M986" s="269">
        <v>1</v>
      </c>
      <c r="N986" s="269">
        <v>0</v>
      </c>
      <c r="O986" s="269">
        <v>0</v>
      </c>
      <c r="P986" s="273">
        <v>0</v>
      </c>
      <c r="Q986" s="273"/>
      <c r="R986" s="273"/>
      <c r="S986" s="273"/>
      <c r="T986" s="273"/>
      <c r="U986" s="273"/>
      <c r="V986" s="273"/>
      <c r="W986" s="273"/>
      <c r="X986" s="273"/>
      <c r="Y986" s="273"/>
      <c r="Z986" s="273"/>
      <c r="AA986" s="273"/>
      <c r="AB986" s="273"/>
      <c r="AC986" s="273"/>
      <c r="AD986" s="273"/>
      <c r="AE986" s="273"/>
      <c r="AF986" s="273"/>
      <c r="AG986" s="273"/>
      <c r="AH986" s="273"/>
      <c r="AI986" s="273"/>
      <c r="AJ986" s="273"/>
      <c r="AK986" s="273"/>
      <c r="AL986" s="273"/>
      <c r="AM986" s="273"/>
      <c r="AN986" s="273"/>
      <c r="AO986" s="273"/>
      <c r="AP986" s="273"/>
      <c r="AQ986" s="273"/>
      <c r="AR986" s="273"/>
      <c r="AS986" s="273"/>
      <c r="AT986" s="273"/>
      <c r="AU986" s="12" t="s">
        <v>1831</v>
      </c>
    </row>
    <row r="987" spans="1:47" s="12" customFormat="1" ht="20.25" customHeight="1">
      <c r="A987" s="18">
        <v>985</v>
      </c>
      <c r="B987" s="267">
        <v>3660500663440</v>
      </c>
      <c r="C987" s="283" t="s">
        <v>64</v>
      </c>
      <c r="D987" s="283" t="s">
        <v>1176</v>
      </c>
      <c r="E987" s="283" t="s">
        <v>1149</v>
      </c>
      <c r="F987" s="269">
        <v>2</v>
      </c>
      <c r="G987" s="269"/>
      <c r="H987" s="270"/>
      <c r="I987" s="283" t="s">
        <v>286</v>
      </c>
      <c r="J987" s="274">
        <v>10815</v>
      </c>
      <c r="K987" s="269">
        <v>0</v>
      </c>
      <c r="L987" s="269">
        <v>0</v>
      </c>
      <c r="M987" s="269">
        <v>1</v>
      </c>
      <c r="N987" s="269">
        <v>0</v>
      </c>
      <c r="O987" s="269">
        <v>0</v>
      </c>
      <c r="P987" s="273">
        <v>0</v>
      </c>
      <c r="Q987" s="273"/>
      <c r="R987" s="273"/>
      <c r="S987" s="273"/>
      <c r="T987" s="273"/>
      <c r="U987" s="273"/>
      <c r="V987" s="273"/>
      <c r="W987" s="273"/>
      <c r="X987" s="273"/>
      <c r="Y987" s="273"/>
      <c r="Z987" s="273"/>
      <c r="AA987" s="273"/>
      <c r="AB987" s="273"/>
      <c r="AC987" s="273"/>
      <c r="AD987" s="273"/>
      <c r="AE987" s="273"/>
      <c r="AF987" s="273"/>
      <c r="AG987" s="273"/>
      <c r="AH987" s="273"/>
      <c r="AI987" s="273"/>
      <c r="AJ987" s="273"/>
      <c r="AK987" s="273"/>
      <c r="AL987" s="273"/>
      <c r="AM987" s="273"/>
      <c r="AN987" s="273"/>
      <c r="AO987" s="273"/>
      <c r="AP987" s="273"/>
      <c r="AQ987" s="273"/>
      <c r="AR987" s="273"/>
      <c r="AS987" s="273"/>
      <c r="AT987" s="273"/>
      <c r="AU987" s="12" t="s">
        <v>1831</v>
      </c>
    </row>
    <row r="988" spans="1:47" s="12" customFormat="1" ht="20.25" customHeight="1">
      <c r="A988" s="18">
        <v>986</v>
      </c>
      <c r="B988" s="267">
        <v>3191100596490</v>
      </c>
      <c r="C988" s="283" t="s">
        <v>50</v>
      </c>
      <c r="D988" s="283" t="s">
        <v>1807</v>
      </c>
      <c r="E988" s="283" t="s">
        <v>625</v>
      </c>
      <c r="F988" s="269">
        <v>1</v>
      </c>
      <c r="G988" s="269"/>
      <c r="H988" s="270"/>
      <c r="I988" s="283"/>
      <c r="J988" s="282"/>
      <c r="K988" s="269"/>
      <c r="L988" s="269"/>
      <c r="M988" s="269"/>
      <c r="N988" s="269"/>
      <c r="O988" s="269"/>
      <c r="P988" s="273"/>
      <c r="Q988" s="280"/>
      <c r="R988" s="273"/>
      <c r="S988" s="273"/>
      <c r="T988" s="273"/>
      <c r="U988" s="273"/>
      <c r="V988" s="273"/>
      <c r="W988" s="273"/>
      <c r="X988" s="273"/>
      <c r="Y988" s="273"/>
      <c r="Z988" s="273"/>
      <c r="AA988" s="273"/>
      <c r="AB988" s="273"/>
      <c r="AC988" s="273"/>
      <c r="AD988" s="273"/>
      <c r="AE988" s="273"/>
      <c r="AF988" s="273"/>
      <c r="AG988" s="273"/>
      <c r="AH988" s="273"/>
      <c r="AI988" s="273"/>
      <c r="AJ988" s="273"/>
      <c r="AK988" s="273"/>
      <c r="AL988" s="273"/>
      <c r="AM988" s="273"/>
      <c r="AN988" s="273"/>
      <c r="AO988" s="273"/>
      <c r="AP988" s="273"/>
      <c r="AQ988" s="273"/>
      <c r="AR988" s="273"/>
      <c r="AS988" s="273"/>
      <c r="AT988" s="273"/>
      <c r="AU988" s="12" t="s">
        <v>1831</v>
      </c>
    </row>
    <row r="989" spans="1:47" s="12" customFormat="1" ht="20.25" customHeight="1">
      <c r="A989" s="18">
        <v>987</v>
      </c>
      <c r="B989" s="267">
        <v>3191100557117</v>
      </c>
      <c r="C989" s="283" t="s">
        <v>55</v>
      </c>
      <c r="D989" s="283" t="s">
        <v>1808</v>
      </c>
      <c r="E989" s="283" t="s">
        <v>1809</v>
      </c>
      <c r="F989" s="269">
        <v>2</v>
      </c>
      <c r="G989" s="269"/>
      <c r="H989" s="270"/>
      <c r="I989" s="283"/>
      <c r="J989" s="282"/>
      <c r="K989" s="269"/>
      <c r="L989" s="269"/>
      <c r="M989" s="269"/>
      <c r="N989" s="269"/>
      <c r="O989" s="269"/>
      <c r="P989" s="273"/>
      <c r="Q989" s="280"/>
      <c r="R989" s="273"/>
      <c r="S989" s="273"/>
      <c r="T989" s="273"/>
      <c r="U989" s="273"/>
      <c r="V989" s="273"/>
      <c r="W989" s="273"/>
      <c r="X989" s="273"/>
      <c r="Y989" s="273"/>
      <c r="Z989" s="273"/>
      <c r="AA989" s="273"/>
      <c r="AB989" s="273"/>
      <c r="AC989" s="273"/>
      <c r="AD989" s="273"/>
      <c r="AE989" s="273"/>
      <c r="AF989" s="273"/>
      <c r="AG989" s="273"/>
      <c r="AH989" s="273"/>
      <c r="AI989" s="273"/>
      <c r="AJ989" s="273"/>
      <c r="AK989" s="273"/>
      <c r="AL989" s="273"/>
      <c r="AM989" s="273"/>
      <c r="AN989" s="273"/>
      <c r="AO989" s="273"/>
      <c r="AP989" s="273"/>
      <c r="AQ989" s="273"/>
      <c r="AR989" s="273"/>
      <c r="AS989" s="273"/>
      <c r="AT989" s="273"/>
      <c r="AU989" s="12" t="s">
        <v>1831</v>
      </c>
    </row>
    <row r="990" spans="1:47" s="12" customFormat="1" ht="20.25" customHeight="1">
      <c r="A990" s="18">
        <v>988</v>
      </c>
      <c r="B990" s="267">
        <v>3191100567937</v>
      </c>
      <c r="C990" s="283" t="s">
        <v>50</v>
      </c>
      <c r="D990" s="283" t="s">
        <v>781</v>
      </c>
      <c r="E990" s="283" t="s">
        <v>1728</v>
      </c>
      <c r="F990" s="269">
        <v>1</v>
      </c>
      <c r="G990" s="269"/>
      <c r="H990" s="270"/>
      <c r="I990" s="283"/>
      <c r="J990" s="282"/>
      <c r="K990" s="269"/>
      <c r="L990" s="269"/>
      <c r="M990" s="269"/>
      <c r="N990" s="269"/>
      <c r="O990" s="269"/>
      <c r="P990" s="273"/>
      <c r="Q990" s="280"/>
      <c r="R990" s="273"/>
      <c r="S990" s="273"/>
      <c r="T990" s="273"/>
      <c r="U990" s="273"/>
      <c r="V990" s="273"/>
      <c r="W990" s="273"/>
      <c r="X990" s="273"/>
      <c r="Y990" s="273"/>
      <c r="Z990" s="273"/>
      <c r="AA990" s="273"/>
      <c r="AB990" s="273"/>
      <c r="AC990" s="273"/>
      <c r="AD990" s="273"/>
      <c r="AE990" s="273"/>
      <c r="AF990" s="273"/>
      <c r="AG990" s="273"/>
      <c r="AH990" s="273"/>
      <c r="AI990" s="273"/>
      <c r="AJ990" s="273"/>
      <c r="AK990" s="273"/>
      <c r="AL990" s="273"/>
      <c r="AM990" s="273"/>
      <c r="AN990" s="273"/>
      <c r="AO990" s="273"/>
      <c r="AP990" s="273"/>
      <c r="AQ990" s="273"/>
      <c r="AR990" s="273"/>
      <c r="AS990" s="273"/>
      <c r="AT990" s="273"/>
      <c r="AU990" s="12" t="s">
        <v>1831</v>
      </c>
    </row>
    <row r="991" spans="1:47" s="12" customFormat="1" ht="20.25" customHeight="1">
      <c r="A991" s="18">
        <v>989</v>
      </c>
      <c r="B991" s="267">
        <v>3191100619376</v>
      </c>
      <c r="C991" s="283" t="s">
        <v>50</v>
      </c>
      <c r="D991" s="283" t="s">
        <v>1810</v>
      </c>
      <c r="E991" s="283" t="s">
        <v>1384</v>
      </c>
      <c r="F991" s="269">
        <v>1</v>
      </c>
      <c r="G991" s="269"/>
      <c r="H991" s="270"/>
      <c r="I991" s="283"/>
      <c r="J991" s="282"/>
      <c r="K991" s="269"/>
      <c r="L991" s="269"/>
      <c r="M991" s="269"/>
      <c r="N991" s="269"/>
      <c r="O991" s="269"/>
      <c r="P991" s="273"/>
      <c r="Q991" s="280"/>
      <c r="R991" s="273"/>
      <c r="S991" s="273"/>
      <c r="T991" s="273"/>
      <c r="U991" s="273"/>
      <c r="V991" s="273"/>
      <c r="W991" s="273"/>
      <c r="X991" s="273"/>
      <c r="Y991" s="273"/>
      <c r="Z991" s="273"/>
      <c r="AA991" s="273"/>
      <c r="AB991" s="273"/>
      <c r="AC991" s="273"/>
      <c r="AD991" s="273"/>
      <c r="AE991" s="273"/>
      <c r="AF991" s="273"/>
      <c r="AG991" s="273"/>
      <c r="AH991" s="273"/>
      <c r="AI991" s="273"/>
      <c r="AJ991" s="273"/>
      <c r="AK991" s="273"/>
      <c r="AL991" s="273"/>
      <c r="AM991" s="273"/>
      <c r="AN991" s="273"/>
      <c r="AO991" s="273"/>
      <c r="AP991" s="273"/>
      <c r="AQ991" s="273"/>
      <c r="AR991" s="273"/>
      <c r="AS991" s="273"/>
      <c r="AT991" s="273"/>
      <c r="AU991" s="12" t="s">
        <v>1831</v>
      </c>
    </row>
    <row r="992" spans="1:47" s="12" customFormat="1" ht="20.25" customHeight="1">
      <c r="A992" s="18">
        <v>990</v>
      </c>
      <c r="B992" s="267">
        <v>3191100619619</v>
      </c>
      <c r="C992" s="283" t="s">
        <v>50</v>
      </c>
      <c r="D992" s="283" t="s">
        <v>1811</v>
      </c>
      <c r="E992" s="283" t="s">
        <v>1812</v>
      </c>
      <c r="F992" s="269">
        <v>1</v>
      </c>
      <c r="G992" s="269"/>
      <c r="H992" s="270"/>
      <c r="I992" s="283"/>
      <c r="J992" s="282"/>
      <c r="K992" s="269"/>
      <c r="L992" s="269"/>
      <c r="M992" s="269"/>
      <c r="N992" s="269"/>
      <c r="O992" s="269"/>
      <c r="P992" s="273"/>
      <c r="Q992" s="280"/>
      <c r="R992" s="273"/>
      <c r="S992" s="273"/>
      <c r="T992" s="273"/>
      <c r="U992" s="273"/>
      <c r="V992" s="273"/>
      <c r="W992" s="273"/>
      <c r="X992" s="273"/>
      <c r="Y992" s="273"/>
      <c r="Z992" s="273"/>
      <c r="AA992" s="273"/>
      <c r="AB992" s="273"/>
      <c r="AC992" s="273"/>
      <c r="AD992" s="273"/>
      <c r="AE992" s="273"/>
      <c r="AF992" s="273"/>
      <c r="AG992" s="273"/>
      <c r="AH992" s="273"/>
      <c r="AI992" s="273"/>
      <c r="AJ992" s="273"/>
      <c r="AK992" s="273"/>
      <c r="AL992" s="273"/>
      <c r="AM992" s="273"/>
      <c r="AN992" s="273"/>
      <c r="AO992" s="273"/>
      <c r="AP992" s="273"/>
      <c r="AQ992" s="273"/>
      <c r="AR992" s="273"/>
      <c r="AS992" s="273"/>
      <c r="AT992" s="273"/>
      <c r="AU992" s="12" t="s">
        <v>1831</v>
      </c>
    </row>
    <row r="993" spans="1:47" s="12" customFormat="1" ht="20.25" customHeight="1">
      <c r="A993" s="18">
        <v>991</v>
      </c>
      <c r="B993" s="267">
        <v>3191100542730</v>
      </c>
      <c r="C993" s="283" t="s">
        <v>50</v>
      </c>
      <c r="D993" s="283" t="s">
        <v>167</v>
      </c>
      <c r="E993" s="283" t="s">
        <v>168</v>
      </c>
      <c r="F993" s="269">
        <v>1</v>
      </c>
      <c r="G993" s="269"/>
      <c r="H993" s="270"/>
      <c r="I993" s="283"/>
      <c r="J993" s="282"/>
      <c r="K993" s="269"/>
      <c r="L993" s="269"/>
      <c r="M993" s="269"/>
      <c r="N993" s="269"/>
      <c r="O993" s="269"/>
      <c r="P993" s="273"/>
      <c r="Q993" s="280"/>
      <c r="R993" s="273"/>
      <c r="S993" s="273"/>
      <c r="T993" s="273"/>
      <c r="U993" s="273"/>
      <c r="V993" s="273"/>
      <c r="W993" s="273"/>
      <c r="X993" s="273"/>
      <c r="Y993" s="273"/>
      <c r="Z993" s="273"/>
      <c r="AA993" s="273"/>
      <c r="AB993" s="273"/>
      <c r="AC993" s="273"/>
      <c r="AD993" s="273"/>
      <c r="AE993" s="273"/>
      <c r="AF993" s="273"/>
      <c r="AG993" s="273"/>
      <c r="AH993" s="273"/>
      <c r="AI993" s="273"/>
      <c r="AJ993" s="273"/>
      <c r="AK993" s="273"/>
      <c r="AL993" s="273"/>
      <c r="AM993" s="273"/>
      <c r="AN993" s="273"/>
      <c r="AO993" s="273"/>
      <c r="AP993" s="273"/>
      <c r="AQ993" s="273"/>
      <c r="AR993" s="273"/>
      <c r="AS993" s="273"/>
      <c r="AT993" s="273"/>
      <c r="AU993" s="12" t="s">
        <v>1831</v>
      </c>
    </row>
    <row r="994" spans="1:47" s="12" customFormat="1" ht="20.25" customHeight="1">
      <c r="A994" s="18">
        <v>992</v>
      </c>
      <c r="B994" s="267">
        <v>3149900155185</v>
      </c>
      <c r="C994" s="283" t="s">
        <v>50</v>
      </c>
      <c r="D994" s="283" t="s">
        <v>157</v>
      </c>
      <c r="E994" s="283" t="s">
        <v>1813</v>
      </c>
      <c r="F994" s="269">
        <v>1</v>
      </c>
      <c r="G994" s="269"/>
      <c r="H994" s="270"/>
      <c r="I994" s="283"/>
      <c r="J994" s="282"/>
      <c r="K994" s="269"/>
      <c r="L994" s="269"/>
      <c r="M994" s="269"/>
      <c r="N994" s="269"/>
      <c r="O994" s="269"/>
      <c r="P994" s="273"/>
      <c r="Q994" s="280"/>
      <c r="R994" s="273"/>
      <c r="S994" s="273"/>
      <c r="T994" s="273"/>
      <c r="U994" s="273"/>
      <c r="V994" s="273"/>
      <c r="W994" s="273"/>
      <c r="X994" s="273"/>
      <c r="Y994" s="273"/>
      <c r="Z994" s="273"/>
      <c r="AA994" s="273"/>
      <c r="AB994" s="273"/>
      <c r="AC994" s="273"/>
      <c r="AD994" s="273"/>
      <c r="AE994" s="273"/>
      <c r="AF994" s="273"/>
      <c r="AG994" s="273"/>
      <c r="AH994" s="273"/>
      <c r="AI994" s="273"/>
      <c r="AJ994" s="273"/>
      <c r="AK994" s="273"/>
      <c r="AL994" s="273"/>
      <c r="AM994" s="273"/>
      <c r="AN994" s="273"/>
      <c r="AO994" s="273"/>
      <c r="AP994" s="273"/>
      <c r="AQ994" s="273"/>
      <c r="AR994" s="273"/>
      <c r="AS994" s="273"/>
      <c r="AT994" s="273"/>
      <c r="AU994" s="12" t="s">
        <v>1831</v>
      </c>
    </row>
    <row r="995" spans="1:47" s="12" customFormat="1" ht="20.25" customHeight="1">
      <c r="A995" s="18">
        <v>993</v>
      </c>
      <c r="B995" s="267">
        <v>3191100176911</v>
      </c>
      <c r="C995" s="283" t="s">
        <v>55</v>
      </c>
      <c r="D995" s="283" t="s">
        <v>1754</v>
      </c>
      <c r="E995" s="283" t="s">
        <v>1814</v>
      </c>
      <c r="F995" s="269">
        <v>2</v>
      </c>
      <c r="G995" s="269"/>
      <c r="H995" s="270"/>
      <c r="I995" s="283"/>
      <c r="J995" s="282"/>
      <c r="K995" s="269"/>
      <c r="L995" s="269"/>
      <c r="M995" s="269"/>
      <c r="N995" s="269"/>
      <c r="O995" s="269"/>
      <c r="P995" s="273"/>
      <c r="Q995" s="280"/>
      <c r="R995" s="273"/>
      <c r="S995" s="273"/>
      <c r="T995" s="273"/>
      <c r="U995" s="273"/>
      <c r="V995" s="273"/>
      <c r="W995" s="273"/>
      <c r="X995" s="273"/>
      <c r="Y995" s="273"/>
      <c r="Z995" s="273"/>
      <c r="AA995" s="273"/>
      <c r="AB995" s="273"/>
      <c r="AC995" s="273"/>
      <c r="AD995" s="273"/>
      <c r="AE995" s="273"/>
      <c r="AF995" s="273"/>
      <c r="AG995" s="273"/>
      <c r="AH995" s="273"/>
      <c r="AI995" s="273"/>
      <c r="AJ995" s="273"/>
      <c r="AK995" s="273"/>
      <c r="AL995" s="273"/>
      <c r="AM995" s="273"/>
      <c r="AN995" s="273"/>
      <c r="AO995" s="273"/>
      <c r="AP995" s="273"/>
      <c r="AQ995" s="273"/>
      <c r="AR995" s="273"/>
      <c r="AS995" s="273"/>
      <c r="AT995" s="273"/>
      <c r="AU995" s="12" t="s">
        <v>1831</v>
      </c>
    </row>
    <row r="996" spans="1:47" s="12" customFormat="1" ht="20.25" customHeight="1">
      <c r="A996" s="18">
        <v>994</v>
      </c>
      <c r="B996" s="267">
        <v>2311000030893</v>
      </c>
      <c r="C996" s="283" t="s">
        <v>50</v>
      </c>
      <c r="D996" s="283" t="s">
        <v>732</v>
      </c>
      <c r="E996" s="283" t="s">
        <v>1815</v>
      </c>
      <c r="F996" s="269">
        <v>1</v>
      </c>
      <c r="G996" s="269"/>
      <c r="H996" s="270"/>
      <c r="I996" s="283"/>
      <c r="J996" s="282"/>
      <c r="K996" s="269"/>
      <c r="L996" s="269"/>
      <c r="M996" s="269"/>
      <c r="N996" s="269"/>
      <c r="O996" s="269"/>
      <c r="P996" s="273"/>
      <c r="Q996" s="280"/>
      <c r="R996" s="273"/>
      <c r="S996" s="273"/>
      <c r="T996" s="273"/>
      <c r="U996" s="273"/>
      <c r="V996" s="273"/>
      <c r="W996" s="273"/>
      <c r="X996" s="273"/>
      <c r="Y996" s="273"/>
      <c r="Z996" s="273"/>
      <c r="AA996" s="273"/>
      <c r="AB996" s="273"/>
      <c r="AC996" s="273"/>
      <c r="AD996" s="273"/>
      <c r="AE996" s="273"/>
      <c r="AF996" s="273"/>
      <c r="AG996" s="273"/>
      <c r="AH996" s="273"/>
      <c r="AI996" s="273"/>
      <c r="AJ996" s="273"/>
      <c r="AK996" s="273"/>
      <c r="AL996" s="273"/>
      <c r="AM996" s="273"/>
      <c r="AN996" s="273"/>
      <c r="AO996" s="273"/>
      <c r="AP996" s="273"/>
      <c r="AQ996" s="273"/>
      <c r="AR996" s="273"/>
      <c r="AS996" s="273"/>
      <c r="AT996" s="273"/>
      <c r="AU996" s="12" t="s">
        <v>1831</v>
      </c>
    </row>
    <row r="997" spans="1:47" s="12" customFormat="1" ht="20.25" customHeight="1">
      <c r="A997" s="18">
        <v>995</v>
      </c>
      <c r="B997" s="267">
        <v>3191100030569</v>
      </c>
      <c r="C997" s="283" t="s">
        <v>50</v>
      </c>
      <c r="D997" s="283" t="s">
        <v>1816</v>
      </c>
      <c r="E997" s="283" t="s">
        <v>1817</v>
      </c>
      <c r="F997" s="269">
        <v>1</v>
      </c>
      <c r="G997" s="269"/>
      <c r="H997" s="270"/>
      <c r="I997" s="283"/>
      <c r="J997" s="282"/>
      <c r="K997" s="269"/>
      <c r="L997" s="269"/>
      <c r="M997" s="269"/>
      <c r="N997" s="269"/>
      <c r="O997" s="269"/>
      <c r="P997" s="273"/>
      <c r="Q997" s="280"/>
      <c r="R997" s="273"/>
      <c r="S997" s="273"/>
      <c r="T997" s="273"/>
      <c r="U997" s="273"/>
      <c r="V997" s="273"/>
      <c r="W997" s="273"/>
      <c r="X997" s="273"/>
      <c r="Y997" s="273"/>
      <c r="Z997" s="273"/>
      <c r="AA997" s="273"/>
      <c r="AB997" s="273"/>
      <c r="AC997" s="273"/>
      <c r="AD997" s="273"/>
      <c r="AE997" s="273"/>
      <c r="AF997" s="273"/>
      <c r="AG997" s="273"/>
      <c r="AH997" s="273"/>
      <c r="AI997" s="273"/>
      <c r="AJ997" s="273"/>
      <c r="AK997" s="273"/>
      <c r="AL997" s="273"/>
      <c r="AM997" s="273"/>
      <c r="AN997" s="273"/>
      <c r="AO997" s="273"/>
      <c r="AP997" s="273"/>
      <c r="AQ997" s="273"/>
      <c r="AR997" s="273"/>
      <c r="AS997" s="273"/>
      <c r="AT997" s="273"/>
      <c r="AU997" s="12" t="s">
        <v>1831</v>
      </c>
    </row>
    <row r="998" spans="1:47" s="12" customFormat="1" ht="20.25" customHeight="1">
      <c r="A998" s="18">
        <v>996</v>
      </c>
      <c r="B998" s="267">
        <v>3191100240245</v>
      </c>
      <c r="C998" s="283" t="s">
        <v>55</v>
      </c>
      <c r="D998" s="283" t="s">
        <v>171</v>
      </c>
      <c r="E998" s="283" t="s">
        <v>1818</v>
      </c>
      <c r="F998" s="269">
        <v>2</v>
      </c>
      <c r="G998" s="269"/>
      <c r="H998" s="270"/>
      <c r="I998" s="283"/>
      <c r="J998" s="282"/>
      <c r="K998" s="269"/>
      <c r="L998" s="269"/>
      <c r="M998" s="269"/>
      <c r="N998" s="269"/>
      <c r="O998" s="269"/>
      <c r="P998" s="273"/>
      <c r="Q998" s="280"/>
      <c r="R998" s="273"/>
      <c r="S998" s="273"/>
      <c r="T998" s="273"/>
      <c r="U998" s="273"/>
      <c r="V998" s="273"/>
      <c r="W998" s="273"/>
      <c r="X998" s="273"/>
      <c r="Y998" s="273"/>
      <c r="Z998" s="273"/>
      <c r="AA998" s="273"/>
      <c r="AB998" s="273"/>
      <c r="AC998" s="273"/>
      <c r="AD998" s="273"/>
      <c r="AE998" s="273"/>
      <c r="AF998" s="273"/>
      <c r="AG998" s="273"/>
      <c r="AH998" s="273"/>
      <c r="AI998" s="273"/>
      <c r="AJ998" s="273"/>
      <c r="AK998" s="273"/>
      <c r="AL998" s="273"/>
      <c r="AM998" s="273"/>
      <c r="AN998" s="273"/>
      <c r="AO998" s="273"/>
      <c r="AP998" s="273"/>
      <c r="AQ998" s="273"/>
      <c r="AR998" s="273"/>
      <c r="AS998" s="273"/>
      <c r="AT998" s="273"/>
      <c r="AU998" s="12" t="s">
        <v>1831</v>
      </c>
    </row>
    <row r="999" spans="1:47" s="12" customFormat="1" ht="20.25" customHeight="1">
      <c r="A999" s="18">
        <v>997</v>
      </c>
      <c r="B999" s="267">
        <v>3191100169834</v>
      </c>
      <c r="C999" s="283" t="s">
        <v>55</v>
      </c>
      <c r="D999" s="283" t="s">
        <v>136</v>
      </c>
      <c r="E999" s="283" t="s">
        <v>1819</v>
      </c>
      <c r="F999" s="269">
        <v>2</v>
      </c>
      <c r="G999" s="269"/>
      <c r="H999" s="270"/>
      <c r="I999" s="283"/>
      <c r="J999" s="282"/>
      <c r="K999" s="269"/>
      <c r="L999" s="269"/>
      <c r="M999" s="269"/>
      <c r="N999" s="269"/>
      <c r="O999" s="269"/>
      <c r="P999" s="273"/>
      <c r="Q999" s="280"/>
      <c r="R999" s="273"/>
      <c r="S999" s="273"/>
      <c r="T999" s="273"/>
      <c r="U999" s="273"/>
      <c r="V999" s="273"/>
      <c r="W999" s="273"/>
      <c r="X999" s="273"/>
      <c r="Y999" s="273"/>
      <c r="Z999" s="273"/>
      <c r="AA999" s="273"/>
      <c r="AB999" s="273"/>
      <c r="AC999" s="273"/>
      <c r="AD999" s="273"/>
      <c r="AE999" s="273"/>
      <c r="AF999" s="273"/>
      <c r="AG999" s="273"/>
      <c r="AH999" s="273"/>
      <c r="AI999" s="273"/>
      <c r="AJ999" s="273"/>
      <c r="AK999" s="273"/>
      <c r="AL999" s="273"/>
      <c r="AM999" s="273"/>
      <c r="AN999" s="273"/>
      <c r="AO999" s="273"/>
      <c r="AP999" s="273"/>
      <c r="AQ999" s="273"/>
      <c r="AR999" s="273"/>
      <c r="AS999" s="273"/>
      <c r="AT999" s="273"/>
      <c r="AU999" s="12" t="s">
        <v>1831</v>
      </c>
    </row>
    <row r="1000" spans="1:47" s="12" customFormat="1" ht="20.25" customHeight="1">
      <c r="A1000" s="18">
        <v>998</v>
      </c>
      <c r="B1000" s="267">
        <v>1302100054614</v>
      </c>
      <c r="C1000" s="283" t="s">
        <v>64</v>
      </c>
      <c r="D1000" s="283" t="s">
        <v>750</v>
      </c>
      <c r="E1000" s="283" t="s">
        <v>1820</v>
      </c>
      <c r="F1000" s="269">
        <v>2</v>
      </c>
      <c r="G1000" s="269"/>
      <c r="H1000" s="270"/>
      <c r="I1000" s="283"/>
      <c r="J1000" s="282"/>
      <c r="K1000" s="269"/>
      <c r="L1000" s="269"/>
      <c r="M1000" s="269"/>
      <c r="N1000" s="269"/>
      <c r="O1000" s="269"/>
      <c r="P1000" s="273"/>
      <c r="Q1000" s="280"/>
      <c r="R1000" s="273"/>
      <c r="S1000" s="273"/>
      <c r="T1000" s="273"/>
      <c r="U1000" s="273"/>
      <c r="V1000" s="273"/>
      <c r="W1000" s="273"/>
      <c r="X1000" s="273"/>
      <c r="Y1000" s="273"/>
      <c r="Z1000" s="273"/>
      <c r="AA1000" s="273"/>
      <c r="AB1000" s="273"/>
      <c r="AC1000" s="273"/>
      <c r="AD1000" s="273"/>
      <c r="AE1000" s="273"/>
      <c r="AF1000" s="273"/>
      <c r="AG1000" s="273"/>
      <c r="AH1000" s="273"/>
      <c r="AI1000" s="273"/>
      <c r="AJ1000" s="273"/>
      <c r="AK1000" s="273"/>
      <c r="AL1000" s="273"/>
      <c r="AM1000" s="273"/>
      <c r="AN1000" s="273"/>
      <c r="AO1000" s="273"/>
      <c r="AP1000" s="273"/>
      <c r="AQ1000" s="273"/>
      <c r="AR1000" s="273"/>
      <c r="AS1000" s="273"/>
      <c r="AT1000" s="273"/>
      <c r="AU1000" s="12" t="s">
        <v>1831</v>
      </c>
    </row>
    <row r="1001" spans="1:47" s="12" customFormat="1" ht="20.25" customHeight="1">
      <c r="A1001" s="18">
        <v>999</v>
      </c>
      <c r="B1001" s="267">
        <v>3191100026979</v>
      </c>
      <c r="C1001" s="283" t="s">
        <v>64</v>
      </c>
      <c r="D1001" s="283" t="s">
        <v>1821</v>
      </c>
      <c r="E1001" s="283" t="s">
        <v>1083</v>
      </c>
      <c r="F1001" s="269">
        <v>2</v>
      </c>
      <c r="G1001" s="269"/>
      <c r="H1001" s="270"/>
      <c r="I1001" s="283"/>
      <c r="J1001" s="282"/>
      <c r="K1001" s="269"/>
      <c r="L1001" s="269"/>
      <c r="M1001" s="269"/>
      <c r="N1001" s="269"/>
      <c r="O1001" s="269"/>
      <c r="P1001" s="273"/>
      <c r="Q1001" s="280"/>
      <c r="R1001" s="273"/>
      <c r="S1001" s="273"/>
      <c r="T1001" s="273"/>
      <c r="U1001" s="273"/>
      <c r="V1001" s="273"/>
      <c r="W1001" s="273"/>
      <c r="X1001" s="273"/>
      <c r="Y1001" s="273"/>
      <c r="Z1001" s="273"/>
      <c r="AA1001" s="273"/>
      <c r="AB1001" s="273"/>
      <c r="AC1001" s="273"/>
      <c r="AD1001" s="273"/>
      <c r="AE1001" s="273"/>
      <c r="AF1001" s="273"/>
      <c r="AG1001" s="273"/>
      <c r="AH1001" s="273"/>
      <c r="AI1001" s="273"/>
      <c r="AJ1001" s="273"/>
      <c r="AK1001" s="273"/>
      <c r="AL1001" s="273"/>
      <c r="AM1001" s="273"/>
      <c r="AN1001" s="273"/>
      <c r="AO1001" s="273"/>
      <c r="AP1001" s="273"/>
      <c r="AQ1001" s="273"/>
      <c r="AR1001" s="273"/>
      <c r="AS1001" s="273"/>
      <c r="AT1001" s="273"/>
      <c r="AU1001" s="12" t="s">
        <v>1831</v>
      </c>
    </row>
    <row r="1002" spans="1:47" s="12" customFormat="1" ht="20.25" customHeight="1">
      <c r="A1002" s="18">
        <v>1000</v>
      </c>
      <c r="B1002" s="267">
        <v>3191100030542</v>
      </c>
      <c r="C1002" s="283" t="s">
        <v>55</v>
      </c>
      <c r="D1002" s="283" t="s">
        <v>1512</v>
      </c>
      <c r="E1002" s="283" t="s">
        <v>1817</v>
      </c>
      <c r="F1002" s="269">
        <v>2</v>
      </c>
      <c r="G1002" s="269"/>
      <c r="H1002" s="270"/>
      <c r="I1002" s="283"/>
      <c r="J1002" s="282"/>
      <c r="K1002" s="269"/>
      <c r="L1002" s="269"/>
      <c r="M1002" s="269"/>
      <c r="N1002" s="269"/>
      <c r="O1002" s="269"/>
      <c r="P1002" s="273"/>
      <c r="Q1002" s="280"/>
      <c r="R1002" s="273"/>
      <c r="S1002" s="273"/>
      <c r="T1002" s="273"/>
      <c r="U1002" s="273"/>
      <c r="V1002" s="273"/>
      <c r="W1002" s="273"/>
      <c r="X1002" s="273"/>
      <c r="Y1002" s="273"/>
      <c r="Z1002" s="273"/>
      <c r="AA1002" s="273"/>
      <c r="AB1002" s="273"/>
      <c r="AC1002" s="273"/>
      <c r="AD1002" s="273"/>
      <c r="AE1002" s="273"/>
      <c r="AF1002" s="273"/>
      <c r="AG1002" s="273"/>
      <c r="AH1002" s="273"/>
      <c r="AI1002" s="273"/>
      <c r="AJ1002" s="273"/>
      <c r="AK1002" s="273"/>
      <c r="AL1002" s="273"/>
      <c r="AM1002" s="273"/>
      <c r="AN1002" s="273"/>
      <c r="AO1002" s="273"/>
      <c r="AP1002" s="273"/>
      <c r="AQ1002" s="273"/>
      <c r="AR1002" s="273"/>
      <c r="AS1002" s="273"/>
      <c r="AT1002" s="273"/>
      <c r="AU1002" s="12" t="s">
        <v>1831</v>
      </c>
    </row>
    <row r="1003" spans="1:47" s="12" customFormat="1" ht="20.25" customHeight="1">
      <c r="A1003" s="18">
        <v>1001</v>
      </c>
      <c r="B1003" s="267">
        <v>3191100079240</v>
      </c>
      <c r="C1003" s="283" t="s">
        <v>64</v>
      </c>
      <c r="D1003" s="283" t="s">
        <v>385</v>
      </c>
      <c r="E1003" s="283" t="s">
        <v>1822</v>
      </c>
      <c r="F1003" s="269">
        <v>2</v>
      </c>
      <c r="G1003" s="269"/>
      <c r="H1003" s="270"/>
      <c r="I1003" s="283"/>
      <c r="J1003" s="282"/>
      <c r="K1003" s="269"/>
      <c r="L1003" s="269"/>
      <c r="M1003" s="269"/>
      <c r="N1003" s="269"/>
      <c r="O1003" s="269"/>
      <c r="P1003" s="273"/>
      <c r="Q1003" s="280"/>
      <c r="R1003" s="273"/>
      <c r="S1003" s="273"/>
      <c r="T1003" s="273"/>
      <c r="U1003" s="273"/>
      <c r="V1003" s="273"/>
      <c r="W1003" s="273"/>
      <c r="X1003" s="273"/>
      <c r="Y1003" s="273"/>
      <c r="Z1003" s="273"/>
      <c r="AA1003" s="273"/>
      <c r="AB1003" s="273"/>
      <c r="AC1003" s="273"/>
      <c r="AD1003" s="273"/>
      <c r="AE1003" s="273"/>
      <c r="AF1003" s="273"/>
      <c r="AG1003" s="273"/>
      <c r="AH1003" s="273"/>
      <c r="AI1003" s="273"/>
      <c r="AJ1003" s="273"/>
      <c r="AK1003" s="273"/>
      <c r="AL1003" s="273"/>
      <c r="AM1003" s="273"/>
      <c r="AN1003" s="273"/>
      <c r="AO1003" s="273"/>
      <c r="AP1003" s="273"/>
      <c r="AQ1003" s="273"/>
      <c r="AR1003" s="273"/>
      <c r="AS1003" s="273"/>
      <c r="AT1003" s="273"/>
      <c r="AU1003" s="12" t="s">
        <v>1831</v>
      </c>
    </row>
    <row r="1004" spans="1:47" s="12" customFormat="1" ht="20.25" customHeight="1">
      <c r="A1004" s="18">
        <v>1002</v>
      </c>
      <c r="B1004" s="267">
        <v>1191100059404</v>
      </c>
      <c r="C1004" s="283" t="s">
        <v>50</v>
      </c>
      <c r="D1004" s="283" t="s">
        <v>1823</v>
      </c>
      <c r="E1004" s="283" t="s">
        <v>1824</v>
      </c>
      <c r="F1004" s="269">
        <v>1</v>
      </c>
      <c r="G1004" s="269"/>
      <c r="H1004" s="270"/>
      <c r="I1004" s="283"/>
      <c r="J1004" s="282"/>
      <c r="K1004" s="269"/>
      <c r="L1004" s="269"/>
      <c r="M1004" s="269"/>
      <c r="N1004" s="269"/>
      <c r="O1004" s="269"/>
      <c r="P1004" s="273"/>
      <c r="Q1004" s="280"/>
      <c r="R1004" s="273"/>
      <c r="S1004" s="273"/>
      <c r="T1004" s="273"/>
      <c r="U1004" s="273"/>
      <c r="V1004" s="273"/>
      <c r="W1004" s="273"/>
      <c r="X1004" s="273"/>
      <c r="Y1004" s="273"/>
      <c r="Z1004" s="273"/>
      <c r="AA1004" s="273"/>
      <c r="AB1004" s="273"/>
      <c r="AC1004" s="273"/>
      <c r="AD1004" s="273"/>
      <c r="AE1004" s="273"/>
      <c r="AF1004" s="273"/>
      <c r="AG1004" s="273"/>
      <c r="AH1004" s="273"/>
      <c r="AI1004" s="273"/>
      <c r="AJ1004" s="273"/>
      <c r="AK1004" s="273"/>
      <c r="AL1004" s="273"/>
      <c r="AM1004" s="273"/>
      <c r="AN1004" s="273"/>
      <c r="AO1004" s="273"/>
      <c r="AP1004" s="273"/>
      <c r="AQ1004" s="273"/>
      <c r="AR1004" s="273"/>
      <c r="AS1004" s="273"/>
      <c r="AT1004" s="273"/>
      <c r="AU1004" s="12" t="s">
        <v>1831</v>
      </c>
    </row>
    <row r="1005" spans="1:47" s="12" customFormat="1" ht="20.25" customHeight="1">
      <c r="A1005" s="18">
        <v>1003</v>
      </c>
      <c r="B1005" s="267">
        <v>3302100933509</v>
      </c>
      <c r="C1005" s="283" t="s">
        <v>55</v>
      </c>
      <c r="D1005" s="283" t="s">
        <v>960</v>
      </c>
      <c r="E1005" s="283" t="s">
        <v>1825</v>
      </c>
      <c r="F1005" s="269">
        <v>2</v>
      </c>
      <c r="G1005" s="269"/>
      <c r="H1005" s="270"/>
      <c r="I1005" s="283"/>
      <c r="J1005" s="282"/>
      <c r="K1005" s="269"/>
      <c r="L1005" s="269"/>
      <c r="M1005" s="269"/>
      <c r="N1005" s="269"/>
      <c r="O1005" s="269"/>
      <c r="P1005" s="273"/>
      <c r="Q1005" s="280"/>
      <c r="R1005" s="273"/>
      <c r="S1005" s="273"/>
      <c r="T1005" s="273"/>
      <c r="U1005" s="273"/>
      <c r="V1005" s="273"/>
      <c r="W1005" s="273"/>
      <c r="X1005" s="273"/>
      <c r="Y1005" s="273"/>
      <c r="Z1005" s="273"/>
      <c r="AA1005" s="273"/>
      <c r="AB1005" s="273"/>
      <c r="AC1005" s="273"/>
      <c r="AD1005" s="273"/>
      <c r="AE1005" s="273"/>
      <c r="AF1005" s="273"/>
      <c r="AG1005" s="273"/>
      <c r="AH1005" s="273"/>
      <c r="AI1005" s="273"/>
      <c r="AJ1005" s="273"/>
      <c r="AK1005" s="273"/>
      <c r="AL1005" s="273"/>
      <c r="AM1005" s="273"/>
      <c r="AN1005" s="273"/>
      <c r="AO1005" s="273"/>
      <c r="AP1005" s="273"/>
      <c r="AQ1005" s="273"/>
      <c r="AR1005" s="273"/>
      <c r="AS1005" s="273"/>
      <c r="AT1005" s="273"/>
      <c r="AU1005" s="12" t="s">
        <v>1831</v>
      </c>
    </row>
    <row r="1006" spans="1:47" s="12" customFormat="1" ht="20.25" customHeight="1">
      <c r="A1006" s="18">
        <v>1004</v>
      </c>
      <c r="B1006" s="267">
        <v>3191100085541</v>
      </c>
      <c r="C1006" s="283" t="s">
        <v>55</v>
      </c>
      <c r="D1006" s="283" t="s">
        <v>177</v>
      </c>
      <c r="E1006" s="283" t="s">
        <v>1826</v>
      </c>
      <c r="F1006" s="269">
        <v>2</v>
      </c>
      <c r="G1006" s="269"/>
      <c r="H1006" s="270"/>
      <c r="I1006" s="283"/>
      <c r="J1006" s="282"/>
      <c r="K1006" s="269"/>
      <c r="L1006" s="269"/>
      <c r="M1006" s="269"/>
      <c r="N1006" s="269"/>
      <c r="O1006" s="269"/>
      <c r="P1006" s="273"/>
      <c r="Q1006" s="280"/>
      <c r="R1006" s="273"/>
      <c r="S1006" s="273"/>
      <c r="T1006" s="273"/>
      <c r="U1006" s="273"/>
      <c r="V1006" s="273"/>
      <c r="W1006" s="273"/>
      <c r="X1006" s="273"/>
      <c r="Y1006" s="273"/>
      <c r="Z1006" s="273"/>
      <c r="AA1006" s="273"/>
      <c r="AB1006" s="273"/>
      <c r="AC1006" s="273"/>
      <c r="AD1006" s="273"/>
      <c r="AE1006" s="273"/>
      <c r="AF1006" s="273"/>
      <c r="AG1006" s="273"/>
      <c r="AH1006" s="273"/>
      <c r="AI1006" s="273"/>
      <c r="AJ1006" s="273"/>
      <c r="AK1006" s="273"/>
      <c r="AL1006" s="273"/>
      <c r="AM1006" s="273"/>
      <c r="AN1006" s="273"/>
      <c r="AO1006" s="273"/>
      <c r="AP1006" s="273"/>
      <c r="AQ1006" s="273"/>
      <c r="AR1006" s="273"/>
      <c r="AS1006" s="273"/>
      <c r="AT1006" s="273"/>
      <c r="AU1006" s="12" t="s">
        <v>1831</v>
      </c>
    </row>
    <row r="1007" spans="1:47" s="12" customFormat="1" ht="20.25" customHeight="1">
      <c r="A1007" s="18">
        <v>1005</v>
      </c>
      <c r="B1007" s="267">
        <v>3191100178264</v>
      </c>
      <c r="C1007" s="283" t="s">
        <v>64</v>
      </c>
      <c r="D1007" s="283" t="s">
        <v>913</v>
      </c>
      <c r="E1007" s="283" t="s">
        <v>1827</v>
      </c>
      <c r="F1007" s="269">
        <v>2</v>
      </c>
      <c r="G1007" s="269"/>
      <c r="H1007" s="270"/>
      <c r="I1007" s="283"/>
      <c r="J1007" s="282"/>
      <c r="K1007" s="284"/>
      <c r="L1007" s="284"/>
      <c r="M1007" s="284"/>
      <c r="N1007" s="284"/>
      <c r="O1007" s="284"/>
      <c r="P1007" s="280"/>
      <c r="Q1007" s="280"/>
      <c r="R1007" s="273"/>
      <c r="S1007" s="273"/>
      <c r="T1007" s="273"/>
      <c r="U1007" s="273"/>
      <c r="V1007" s="273"/>
      <c r="W1007" s="273"/>
      <c r="X1007" s="273"/>
      <c r="Y1007" s="273"/>
      <c r="Z1007" s="273"/>
      <c r="AA1007" s="273"/>
      <c r="AB1007" s="273"/>
      <c r="AC1007" s="273"/>
      <c r="AD1007" s="273"/>
      <c r="AE1007" s="273"/>
      <c r="AF1007" s="273"/>
      <c r="AG1007" s="273"/>
      <c r="AH1007" s="273"/>
      <c r="AI1007" s="273"/>
      <c r="AJ1007" s="273"/>
      <c r="AK1007" s="273"/>
      <c r="AL1007" s="273"/>
      <c r="AM1007" s="273"/>
      <c r="AN1007" s="273"/>
      <c r="AO1007" s="273"/>
      <c r="AP1007" s="273"/>
      <c r="AQ1007" s="273"/>
      <c r="AR1007" s="273"/>
      <c r="AS1007" s="273"/>
      <c r="AT1007" s="273"/>
      <c r="AU1007" s="12" t="s">
        <v>1831</v>
      </c>
    </row>
    <row r="1008" spans="1:47" s="12" customFormat="1" ht="20.25" customHeight="1">
      <c r="A1008" s="18">
        <v>1006</v>
      </c>
      <c r="B1008" s="267">
        <v>1309801706878</v>
      </c>
      <c r="C1008" s="283" t="s">
        <v>71</v>
      </c>
      <c r="D1008" s="283" t="s">
        <v>1828</v>
      </c>
      <c r="E1008" s="283" t="s">
        <v>1829</v>
      </c>
      <c r="F1008" s="269">
        <v>1</v>
      </c>
      <c r="G1008" s="269"/>
      <c r="H1008" s="270"/>
      <c r="I1008" s="283"/>
      <c r="J1008" s="282"/>
      <c r="K1008" s="284"/>
      <c r="L1008" s="284"/>
      <c r="M1008" s="284"/>
      <c r="N1008" s="284"/>
      <c r="O1008" s="284"/>
      <c r="P1008" s="280"/>
      <c r="Q1008" s="280"/>
      <c r="R1008" s="273"/>
      <c r="S1008" s="273"/>
      <c r="T1008" s="273"/>
      <c r="U1008" s="273"/>
      <c r="V1008" s="273"/>
      <c r="W1008" s="273"/>
      <c r="X1008" s="273"/>
      <c r="Y1008" s="273"/>
      <c r="Z1008" s="273"/>
      <c r="AA1008" s="273"/>
      <c r="AB1008" s="273"/>
      <c r="AC1008" s="273"/>
      <c r="AD1008" s="273"/>
      <c r="AE1008" s="273"/>
      <c r="AF1008" s="273"/>
      <c r="AG1008" s="273"/>
      <c r="AH1008" s="273"/>
      <c r="AI1008" s="273"/>
      <c r="AJ1008" s="273"/>
      <c r="AK1008" s="273"/>
      <c r="AL1008" s="273"/>
      <c r="AM1008" s="273"/>
      <c r="AN1008" s="273"/>
      <c r="AO1008" s="273"/>
      <c r="AP1008" s="273"/>
      <c r="AQ1008" s="273"/>
      <c r="AR1008" s="273"/>
      <c r="AS1008" s="273"/>
      <c r="AT1008" s="273"/>
      <c r="AU1008" s="12" t="s">
        <v>1831</v>
      </c>
    </row>
    <row r="1009" spans="1:47" s="12" customFormat="1" ht="20.25" customHeight="1">
      <c r="A1009" s="18">
        <v>1007</v>
      </c>
      <c r="B1009" s="267">
        <v>3191100082411</v>
      </c>
      <c r="C1009" s="283" t="s">
        <v>50</v>
      </c>
      <c r="D1009" s="283" t="s">
        <v>663</v>
      </c>
      <c r="E1009" s="283" t="s">
        <v>1830</v>
      </c>
      <c r="F1009" s="269">
        <v>1</v>
      </c>
      <c r="G1009" s="269"/>
      <c r="H1009" s="270"/>
      <c r="I1009" s="283"/>
      <c r="J1009" s="282"/>
      <c r="K1009" s="284"/>
      <c r="L1009" s="284"/>
      <c r="M1009" s="284"/>
      <c r="N1009" s="284"/>
      <c r="O1009" s="284"/>
      <c r="P1009" s="280"/>
      <c r="Q1009" s="280"/>
      <c r="R1009" s="273"/>
      <c r="S1009" s="273"/>
      <c r="T1009" s="273"/>
      <c r="U1009" s="273"/>
      <c r="V1009" s="273"/>
      <c r="W1009" s="273"/>
      <c r="X1009" s="273"/>
      <c r="Y1009" s="273"/>
      <c r="Z1009" s="273"/>
      <c r="AA1009" s="273"/>
      <c r="AB1009" s="273"/>
      <c r="AC1009" s="273"/>
      <c r="AD1009" s="273"/>
      <c r="AE1009" s="273"/>
      <c r="AF1009" s="273"/>
      <c r="AG1009" s="273"/>
      <c r="AH1009" s="273"/>
      <c r="AI1009" s="273"/>
      <c r="AJ1009" s="273"/>
      <c r="AK1009" s="273"/>
      <c r="AL1009" s="273"/>
      <c r="AM1009" s="273"/>
      <c r="AN1009" s="273"/>
      <c r="AO1009" s="273"/>
      <c r="AP1009" s="273"/>
      <c r="AQ1009" s="273"/>
      <c r="AR1009" s="273"/>
      <c r="AS1009" s="273"/>
      <c r="AT1009" s="273"/>
      <c r="AU1009" s="12" t="s">
        <v>1831</v>
      </c>
    </row>
    <row r="1010" spans="1:47" s="12" customFormat="1" ht="20.25" customHeight="1">
      <c r="A1010" s="18">
        <v>1008</v>
      </c>
      <c r="B1010" s="236">
        <v>1191100098094</v>
      </c>
      <c r="C1010" s="237" t="s">
        <v>64</v>
      </c>
      <c r="D1010" s="237" t="s">
        <v>774</v>
      </c>
      <c r="E1010" s="237" t="s">
        <v>492</v>
      </c>
      <c r="F1010" s="238">
        <v>2</v>
      </c>
      <c r="G1010" s="238"/>
      <c r="H1010" s="245">
        <v>6</v>
      </c>
      <c r="I1010" s="237" t="s">
        <v>286</v>
      </c>
      <c r="J1010" s="243">
        <v>10815</v>
      </c>
      <c r="K1010" s="238">
        <v>0</v>
      </c>
      <c r="L1010" s="238">
        <v>1</v>
      </c>
      <c r="M1010" s="238">
        <v>0</v>
      </c>
      <c r="N1010" s="238">
        <v>0</v>
      </c>
      <c r="O1010" s="238">
        <v>0</v>
      </c>
      <c r="P1010" s="238">
        <v>0</v>
      </c>
      <c r="Q1010" s="241"/>
      <c r="R1010" s="241"/>
      <c r="S1010" s="241"/>
      <c r="T1010" s="241"/>
      <c r="U1010" s="241"/>
      <c r="V1010" s="241"/>
      <c r="W1010" s="241"/>
      <c r="X1010" s="241">
        <v>1</v>
      </c>
      <c r="Y1010" s="241"/>
      <c r="Z1010" s="241"/>
      <c r="AA1010" s="241"/>
      <c r="AB1010" s="241"/>
      <c r="AC1010" s="241"/>
      <c r="AD1010" s="241"/>
      <c r="AE1010" s="241"/>
      <c r="AF1010" s="241"/>
      <c r="AG1010" s="241"/>
      <c r="AH1010" s="241"/>
      <c r="AI1010" s="241"/>
      <c r="AJ1010" s="241"/>
      <c r="AK1010" s="241"/>
      <c r="AL1010" s="241"/>
      <c r="AM1010" s="241"/>
      <c r="AN1010" s="241">
        <v>1</v>
      </c>
      <c r="AO1010" s="241"/>
      <c r="AP1010" s="241">
        <v>1</v>
      </c>
      <c r="AQ1010" s="241"/>
      <c r="AR1010" s="242"/>
      <c r="AS1010" s="242"/>
      <c r="AT1010" s="242"/>
      <c r="AU1010" s="12" t="s">
        <v>1847</v>
      </c>
    </row>
    <row r="1011" spans="1:47" s="12" customFormat="1" ht="20.25" customHeight="1">
      <c r="A1011" s="18">
        <v>1009</v>
      </c>
      <c r="B1011" s="236">
        <v>1191100085057</v>
      </c>
      <c r="C1011" s="237" t="s">
        <v>50</v>
      </c>
      <c r="D1011" s="237" t="s">
        <v>1078</v>
      </c>
      <c r="E1011" s="237" t="s">
        <v>1079</v>
      </c>
      <c r="F1011" s="238">
        <v>1</v>
      </c>
      <c r="G1011" s="238"/>
      <c r="H1011" s="245">
        <v>10</v>
      </c>
      <c r="I1011" s="237" t="s">
        <v>286</v>
      </c>
      <c r="J1011" s="240">
        <v>10815</v>
      </c>
      <c r="K1011" s="238">
        <v>0</v>
      </c>
      <c r="L1011" s="238">
        <v>0</v>
      </c>
      <c r="M1011" s="238">
        <v>0</v>
      </c>
      <c r="N1011" s="238">
        <v>1</v>
      </c>
      <c r="O1011" s="238">
        <v>1</v>
      </c>
      <c r="P1011" s="238">
        <v>0</v>
      </c>
      <c r="Q1011" s="241"/>
      <c r="R1011" s="241"/>
      <c r="S1011" s="241"/>
      <c r="T1011" s="241"/>
      <c r="U1011" s="241"/>
      <c r="V1011" s="241"/>
      <c r="W1011" s="241"/>
      <c r="X1011" s="241"/>
      <c r="Y1011" s="241"/>
      <c r="Z1011" s="241"/>
      <c r="AA1011" s="241"/>
      <c r="AB1011" s="241"/>
      <c r="AC1011" s="241"/>
      <c r="AD1011" s="241"/>
      <c r="AE1011" s="241"/>
      <c r="AF1011" s="241"/>
      <c r="AG1011" s="241"/>
      <c r="AH1011" s="241"/>
      <c r="AI1011" s="241"/>
      <c r="AJ1011" s="241"/>
      <c r="AK1011" s="241"/>
      <c r="AL1011" s="241"/>
      <c r="AM1011" s="241"/>
      <c r="AN1011" s="241"/>
      <c r="AO1011" s="241"/>
      <c r="AP1011" s="241">
        <v>1</v>
      </c>
      <c r="AQ1011" s="241"/>
      <c r="AR1011" s="242"/>
      <c r="AS1011" s="242"/>
      <c r="AT1011" s="242"/>
      <c r="AU1011" s="12" t="s">
        <v>1847</v>
      </c>
    </row>
    <row r="1012" spans="1:47" s="12" customFormat="1" ht="20.25" customHeight="1">
      <c r="A1012" s="18">
        <v>1010</v>
      </c>
      <c r="B1012" s="236">
        <v>5700200006601</v>
      </c>
      <c r="C1012" s="237" t="s">
        <v>55</v>
      </c>
      <c r="D1012" s="237" t="s">
        <v>1096</v>
      </c>
      <c r="E1012" s="237" t="s">
        <v>1097</v>
      </c>
      <c r="F1012" s="238">
        <v>2</v>
      </c>
      <c r="G1012" s="238"/>
      <c r="H1012" s="245">
        <v>6</v>
      </c>
      <c r="I1012" s="237" t="s">
        <v>286</v>
      </c>
      <c r="J1012" s="243">
        <v>10815</v>
      </c>
      <c r="K1012" s="238">
        <v>0</v>
      </c>
      <c r="L1012" s="238">
        <v>0</v>
      </c>
      <c r="M1012" s="238">
        <v>1</v>
      </c>
      <c r="N1012" s="238">
        <v>0</v>
      </c>
      <c r="O1012" s="238">
        <v>0</v>
      </c>
      <c r="P1012" s="238">
        <v>0</v>
      </c>
      <c r="Q1012" s="241"/>
      <c r="R1012" s="241"/>
      <c r="S1012" s="241"/>
      <c r="T1012" s="241"/>
      <c r="U1012" s="241"/>
      <c r="V1012" s="241"/>
      <c r="W1012" s="241"/>
      <c r="X1012" s="241"/>
      <c r="Y1012" s="241"/>
      <c r="Z1012" s="241"/>
      <c r="AA1012" s="241"/>
      <c r="AB1012" s="241"/>
      <c r="AC1012" s="241"/>
      <c r="AD1012" s="241"/>
      <c r="AE1012" s="241"/>
      <c r="AF1012" s="241"/>
      <c r="AG1012" s="241"/>
      <c r="AH1012" s="241"/>
      <c r="AI1012" s="241"/>
      <c r="AJ1012" s="241"/>
      <c r="AK1012" s="241"/>
      <c r="AL1012" s="241"/>
      <c r="AM1012" s="241"/>
      <c r="AN1012" s="241"/>
      <c r="AO1012" s="241"/>
      <c r="AP1012" s="241">
        <v>1</v>
      </c>
      <c r="AQ1012" s="241"/>
      <c r="AR1012" s="242"/>
      <c r="AS1012" s="242"/>
      <c r="AT1012" s="242"/>
      <c r="AU1012" s="12" t="s">
        <v>1847</v>
      </c>
    </row>
    <row r="1013" spans="1:47" s="12" customFormat="1" ht="20.25" customHeight="1">
      <c r="A1013" s="18">
        <v>1011</v>
      </c>
      <c r="B1013" s="236">
        <v>3140100308736</v>
      </c>
      <c r="C1013" s="237" t="s">
        <v>50</v>
      </c>
      <c r="D1013" s="237" t="s">
        <v>469</v>
      </c>
      <c r="E1013" s="237" t="s">
        <v>1098</v>
      </c>
      <c r="F1013" s="238">
        <v>1</v>
      </c>
      <c r="G1013" s="238"/>
      <c r="H1013" s="239">
        <v>1</v>
      </c>
      <c r="I1013" s="237" t="s">
        <v>286</v>
      </c>
      <c r="J1013" s="240">
        <v>10815</v>
      </c>
      <c r="K1013" s="238">
        <v>0</v>
      </c>
      <c r="L1013" s="238">
        <v>1</v>
      </c>
      <c r="M1013" s="238">
        <v>0</v>
      </c>
      <c r="N1013" s="238">
        <v>0</v>
      </c>
      <c r="O1013" s="238">
        <v>0</v>
      </c>
      <c r="P1013" s="238">
        <v>0</v>
      </c>
      <c r="Q1013" s="241"/>
      <c r="R1013" s="241"/>
      <c r="S1013" s="241"/>
      <c r="T1013" s="241"/>
      <c r="U1013" s="241"/>
      <c r="V1013" s="241"/>
      <c r="W1013" s="241"/>
      <c r="X1013" s="241"/>
      <c r="Y1013" s="241"/>
      <c r="Z1013" s="241"/>
      <c r="AA1013" s="241"/>
      <c r="AB1013" s="241"/>
      <c r="AC1013" s="241"/>
      <c r="AD1013" s="241"/>
      <c r="AE1013" s="241"/>
      <c r="AF1013" s="241"/>
      <c r="AG1013" s="241"/>
      <c r="AH1013" s="241"/>
      <c r="AI1013" s="241"/>
      <c r="AJ1013" s="241"/>
      <c r="AK1013" s="241"/>
      <c r="AL1013" s="241"/>
      <c r="AM1013" s="241"/>
      <c r="AN1013" s="241">
        <v>1</v>
      </c>
      <c r="AO1013" s="241"/>
      <c r="AP1013" s="241">
        <v>1</v>
      </c>
      <c r="AQ1013" s="241"/>
      <c r="AR1013" s="242"/>
      <c r="AS1013" s="242"/>
      <c r="AT1013" s="242"/>
      <c r="AU1013" s="12" t="s">
        <v>1847</v>
      </c>
    </row>
    <row r="1014" spans="1:47" s="12" customFormat="1" ht="20.25" customHeight="1">
      <c r="A1014" s="18">
        <v>1012</v>
      </c>
      <c r="B1014" s="236">
        <v>1191100121720</v>
      </c>
      <c r="C1014" s="237" t="s">
        <v>71</v>
      </c>
      <c r="D1014" s="237" t="s">
        <v>141</v>
      </c>
      <c r="E1014" s="237" t="s">
        <v>1107</v>
      </c>
      <c r="F1014" s="238">
        <v>1</v>
      </c>
      <c r="G1014" s="238"/>
      <c r="H1014" s="245">
        <v>6</v>
      </c>
      <c r="I1014" s="237" t="s">
        <v>286</v>
      </c>
      <c r="J1014" s="240">
        <v>10815</v>
      </c>
      <c r="K1014" s="238">
        <v>0</v>
      </c>
      <c r="L1014" s="238">
        <v>1</v>
      </c>
      <c r="M1014" s="238">
        <v>0</v>
      </c>
      <c r="N1014" s="238">
        <v>0</v>
      </c>
      <c r="O1014" s="238">
        <v>0</v>
      </c>
      <c r="P1014" s="238">
        <v>0</v>
      </c>
      <c r="Q1014" s="241"/>
      <c r="R1014" s="241"/>
      <c r="S1014" s="241"/>
      <c r="T1014" s="241"/>
      <c r="U1014" s="241"/>
      <c r="V1014" s="241"/>
      <c r="W1014" s="241"/>
      <c r="X1014" s="241"/>
      <c r="Y1014" s="241"/>
      <c r="Z1014" s="241"/>
      <c r="AA1014" s="241"/>
      <c r="AB1014" s="241"/>
      <c r="AC1014" s="241"/>
      <c r="AD1014" s="241"/>
      <c r="AE1014" s="241"/>
      <c r="AF1014" s="241"/>
      <c r="AG1014" s="241"/>
      <c r="AH1014" s="241"/>
      <c r="AI1014" s="241"/>
      <c r="AJ1014" s="241"/>
      <c r="AK1014" s="241"/>
      <c r="AL1014" s="241"/>
      <c r="AM1014" s="241"/>
      <c r="AN1014" s="241"/>
      <c r="AO1014" s="241"/>
      <c r="AP1014" s="241">
        <v>1</v>
      </c>
      <c r="AQ1014" s="241"/>
      <c r="AR1014" s="242"/>
      <c r="AS1014" s="242"/>
      <c r="AT1014" s="242"/>
      <c r="AU1014" s="12" t="s">
        <v>1847</v>
      </c>
    </row>
    <row r="1015" spans="1:47" s="12" customFormat="1" ht="20.25" customHeight="1">
      <c r="A1015" s="18">
        <v>1013</v>
      </c>
      <c r="B1015" s="236">
        <v>5191100018280</v>
      </c>
      <c r="C1015" s="237" t="s">
        <v>55</v>
      </c>
      <c r="D1015" s="237" t="s">
        <v>1110</v>
      </c>
      <c r="E1015" s="237" t="s">
        <v>1111</v>
      </c>
      <c r="F1015" s="238">
        <v>2</v>
      </c>
      <c r="G1015" s="238"/>
      <c r="H1015" s="245">
        <v>5</v>
      </c>
      <c r="I1015" s="237" t="s">
        <v>286</v>
      </c>
      <c r="J1015" s="243">
        <v>10815</v>
      </c>
      <c r="K1015" s="238">
        <v>0</v>
      </c>
      <c r="L1015" s="238">
        <v>1</v>
      </c>
      <c r="M1015" s="238">
        <v>0</v>
      </c>
      <c r="N1015" s="238">
        <v>0</v>
      </c>
      <c r="O1015" s="238">
        <v>0</v>
      </c>
      <c r="P1015" s="238">
        <v>0</v>
      </c>
      <c r="Q1015" s="241"/>
      <c r="R1015" s="241"/>
      <c r="S1015" s="241"/>
      <c r="T1015" s="241"/>
      <c r="U1015" s="241"/>
      <c r="V1015" s="241"/>
      <c r="W1015" s="241"/>
      <c r="X1015" s="241">
        <v>1</v>
      </c>
      <c r="Y1015" s="241"/>
      <c r="Z1015" s="241"/>
      <c r="AA1015" s="241"/>
      <c r="AB1015" s="241"/>
      <c r="AC1015" s="241"/>
      <c r="AD1015" s="241"/>
      <c r="AE1015" s="241"/>
      <c r="AF1015" s="241"/>
      <c r="AG1015" s="241"/>
      <c r="AH1015" s="241"/>
      <c r="AI1015" s="241"/>
      <c r="AJ1015" s="241"/>
      <c r="AK1015" s="241"/>
      <c r="AL1015" s="241"/>
      <c r="AM1015" s="241"/>
      <c r="AN1015" s="241">
        <v>1</v>
      </c>
      <c r="AO1015" s="241"/>
      <c r="AP1015" s="241">
        <v>1</v>
      </c>
      <c r="AQ1015" s="241"/>
      <c r="AR1015" s="242"/>
      <c r="AS1015" s="242"/>
      <c r="AT1015" s="242"/>
      <c r="AU1015" s="12" t="s">
        <v>1847</v>
      </c>
    </row>
    <row r="1016" spans="1:47" s="12" customFormat="1" ht="20.25" customHeight="1">
      <c r="A1016" s="18">
        <v>1014</v>
      </c>
      <c r="B1016" s="236">
        <v>5301700077366</v>
      </c>
      <c r="C1016" s="237" t="s">
        <v>64</v>
      </c>
      <c r="D1016" s="237" t="s">
        <v>1114</v>
      </c>
      <c r="E1016" s="237" t="s">
        <v>1115</v>
      </c>
      <c r="F1016" s="238">
        <v>2</v>
      </c>
      <c r="G1016" s="238"/>
      <c r="H1016" s="245">
        <v>4</v>
      </c>
      <c r="I1016" s="237" t="s">
        <v>286</v>
      </c>
      <c r="J1016" s="243">
        <v>10815</v>
      </c>
      <c r="K1016" s="241">
        <v>0</v>
      </c>
      <c r="L1016" s="241">
        <v>0</v>
      </c>
      <c r="M1016" s="241">
        <v>1</v>
      </c>
      <c r="N1016" s="241">
        <v>0</v>
      </c>
      <c r="O1016" s="241">
        <v>0</v>
      </c>
      <c r="P1016" s="241">
        <v>0</v>
      </c>
      <c r="Q1016" s="241"/>
      <c r="R1016" s="241"/>
      <c r="S1016" s="241"/>
      <c r="T1016" s="241"/>
      <c r="U1016" s="241"/>
      <c r="V1016" s="241"/>
      <c r="W1016" s="241"/>
      <c r="X1016" s="241"/>
      <c r="Y1016" s="241"/>
      <c r="Z1016" s="241"/>
      <c r="AA1016" s="241"/>
      <c r="AB1016" s="241"/>
      <c r="AC1016" s="241"/>
      <c r="AD1016" s="241"/>
      <c r="AE1016" s="241"/>
      <c r="AF1016" s="241"/>
      <c r="AG1016" s="241"/>
      <c r="AH1016" s="241"/>
      <c r="AI1016" s="241"/>
      <c r="AJ1016" s="241">
        <v>1</v>
      </c>
      <c r="AK1016" s="241"/>
      <c r="AL1016" s="241"/>
      <c r="AM1016" s="241"/>
      <c r="AN1016" s="241"/>
      <c r="AO1016" s="241"/>
      <c r="AP1016" s="241">
        <v>1</v>
      </c>
      <c r="AQ1016" s="241"/>
      <c r="AR1016" s="242"/>
      <c r="AS1016" s="242"/>
      <c r="AT1016" s="242"/>
      <c r="AU1016" s="12" t="s">
        <v>1847</v>
      </c>
    </row>
    <row r="1017" spans="1:47" s="12" customFormat="1" ht="20.25" customHeight="1">
      <c r="A1017" s="18">
        <v>1015</v>
      </c>
      <c r="B1017" s="236">
        <v>3600800669044</v>
      </c>
      <c r="C1017" s="237" t="s">
        <v>64</v>
      </c>
      <c r="D1017" s="237" t="s">
        <v>1117</v>
      </c>
      <c r="E1017" s="237" t="s">
        <v>1118</v>
      </c>
      <c r="F1017" s="238">
        <v>2</v>
      </c>
      <c r="G1017" s="238"/>
      <c r="H1017" s="245">
        <v>4</v>
      </c>
      <c r="I1017" s="237" t="s">
        <v>286</v>
      </c>
      <c r="J1017" s="243">
        <v>10815</v>
      </c>
      <c r="K1017" s="238">
        <v>1</v>
      </c>
      <c r="L1017" s="238">
        <v>0</v>
      </c>
      <c r="M1017" s="238">
        <v>0</v>
      </c>
      <c r="N1017" s="238">
        <v>0</v>
      </c>
      <c r="O1017" s="238">
        <v>0</v>
      </c>
      <c r="P1017" s="238">
        <v>0</v>
      </c>
      <c r="Q1017" s="241"/>
      <c r="R1017" s="241"/>
      <c r="S1017" s="241">
        <v>1</v>
      </c>
      <c r="T1017" s="241"/>
      <c r="U1017" s="241"/>
      <c r="V1017" s="241"/>
      <c r="W1017" s="241"/>
      <c r="X1017" s="241"/>
      <c r="Y1017" s="241"/>
      <c r="Z1017" s="241"/>
      <c r="AA1017" s="241"/>
      <c r="AB1017" s="241"/>
      <c r="AC1017" s="241"/>
      <c r="AD1017" s="241"/>
      <c r="AE1017" s="241"/>
      <c r="AF1017" s="241"/>
      <c r="AG1017" s="241"/>
      <c r="AH1017" s="241"/>
      <c r="AI1017" s="241"/>
      <c r="AJ1017" s="241"/>
      <c r="AK1017" s="241"/>
      <c r="AL1017" s="241"/>
      <c r="AM1017" s="241"/>
      <c r="AN1017" s="241">
        <v>1</v>
      </c>
      <c r="AO1017" s="241"/>
      <c r="AP1017" s="241">
        <v>1</v>
      </c>
      <c r="AQ1017" s="241"/>
      <c r="AR1017" s="242"/>
      <c r="AS1017" s="242"/>
      <c r="AT1017" s="242"/>
      <c r="AU1017" s="12" t="s">
        <v>1847</v>
      </c>
    </row>
    <row r="1018" spans="1:47" s="12" customFormat="1" ht="20.25" customHeight="1">
      <c r="A1018" s="18">
        <v>1016</v>
      </c>
      <c r="B1018" s="236">
        <v>1191100116742</v>
      </c>
      <c r="C1018" s="237" t="s">
        <v>90</v>
      </c>
      <c r="D1018" s="237" t="s">
        <v>1120</v>
      </c>
      <c r="E1018" s="237" t="s">
        <v>1121</v>
      </c>
      <c r="F1018" s="238">
        <v>2</v>
      </c>
      <c r="G1018" s="238"/>
      <c r="H1018" s="245">
        <v>10</v>
      </c>
      <c r="I1018" s="237" t="s">
        <v>286</v>
      </c>
      <c r="J1018" s="243">
        <v>10815</v>
      </c>
      <c r="K1018" s="238">
        <v>0</v>
      </c>
      <c r="L1018" s="238">
        <v>0</v>
      </c>
      <c r="M1018" s="238">
        <v>1</v>
      </c>
      <c r="N1018" s="238">
        <v>0</v>
      </c>
      <c r="O1018" s="238">
        <v>0</v>
      </c>
      <c r="P1018" s="238">
        <v>0</v>
      </c>
      <c r="Q1018" s="241">
        <v>1</v>
      </c>
      <c r="R1018" s="241"/>
      <c r="S1018" s="241"/>
      <c r="T1018" s="241"/>
      <c r="U1018" s="241"/>
      <c r="V1018" s="241"/>
      <c r="W1018" s="241"/>
      <c r="X1018" s="241"/>
      <c r="Y1018" s="241"/>
      <c r="Z1018" s="241"/>
      <c r="AA1018" s="241"/>
      <c r="AB1018" s="241"/>
      <c r="AC1018" s="241"/>
      <c r="AD1018" s="241"/>
      <c r="AE1018" s="241"/>
      <c r="AF1018" s="241"/>
      <c r="AG1018" s="241"/>
      <c r="AH1018" s="241"/>
      <c r="AI1018" s="241"/>
      <c r="AJ1018" s="241"/>
      <c r="AK1018" s="241"/>
      <c r="AL1018" s="241"/>
      <c r="AM1018" s="241"/>
      <c r="AN1018" s="241"/>
      <c r="AO1018" s="241"/>
      <c r="AP1018" s="241"/>
      <c r="AQ1018" s="241" t="s">
        <v>1122</v>
      </c>
      <c r="AR1018" s="242"/>
      <c r="AS1018" s="242"/>
      <c r="AT1018" s="242"/>
      <c r="AU1018" s="12" t="s">
        <v>1847</v>
      </c>
    </row>
    <row r="1019" spans="1:47" s="12" customFormat="1" ht="20.25" customHeight="1">
      <c r="A1019" s="18">
        <v>1017</v>
      </c>
      <c r="B1019" s="236">
        <v>1198100022566</v>
      </c>
      <c r="C1019" s="237" t="s">
        <v>90</v>
      </c>
      <c r="D1019" s="237" t="s">
        <v>1123</v>
      </c>
      <c r="E1019" s="237" t="s">
        <v>1124</v>
      </c>
      <c r="F1019" s="238">
        <v>2</v>
      </c>
      <c r="G1019" s="238"/>
      <c r="H1019" s="245">
        <v>7</v>
      </c>
      <c r="I1019" s="237" t="s">
        <v>286</v>
      </c>
      <c r="J1019" s="243">
        <v>10815</v>
      </c>
      <c r="K1019" s="238">
        <v>0</v>
      </c>
      <c r="L1019" s="238">
        <v>0</v>
      </c>
      <c r="M1019" s="238">
        <v>0</v>
      </c>
      <c r="N1019" s="238">
        <v>0</v>
      </c>
      <c r="O1019" s="238">
        <v>1</v>
      </c>
      <c r="P1019" s="238">
        <v>0</v>
      </c>
      <c r="Q1019" s="241"/>
      <c r="R1019" s="241"/>
      <c r="S1019" s="241"/>
      <c r="T1019" s="241"/>
      <c r="U1019" s="241"/>
      <c r="V1019" s="241"/>
      <c r="W1019" s="241"/>
      <c r="X1019" s="241"/>
      <c r="Y1019" s="241"/>
      <c r="Z1019" s="241"/>
      <c r="AA1019" s="241"/>
      <c r="AB1019" s="241"/>
      <c r="AC1019" s="241"/>
      <c r="AD1019" s="241"/>
      <c r="AE1019" s="241"/>
      <c r="AF1019" s="241"/>
      <c r="AG1019" s="241"/>
      <c r="AH1019" s="241"/>
      <c r="AI1019" s="241"/>
      <c r="AJ1019" s="241"/>
      <c r="AK1019" s="241"/>
      <c r="AL1019" s="241"/>
      <c r="AM1019" s="241"/>
      <c r="AN1019" s="241"/>
      <c r="AO1019" s="241"/>
      <c r="AP1019" s="241">
        <v>1</v>
      </c>
      <c r="AQ1019" s="241"/>
      <c r="AR1019" s="242"/>
      <c r="AS1019" s="242"/>
      <c r="AT1019" s="242"/>
      <c r="AU1019" s="12" t="s">
        <v>1847</v>
      </c>
    </row>
    <row r="1020" spans="1:47" s="12" customFormat="1" ht="20.25" customHeight="1">
      <c r="A1020" s="18">
        <v>1018</v>
      </c>
      <c r="B1020" s="236">
        <v>1309801567916</v>
      </c>
      <c r="C1020" s="237" t="s">
        <v>71</v>
      </c>
      <c r="D1020" s="237" t="s">
        <v>1125</v>
      </c>
      <c r="E1020" s="237" t="s">
        <v>212</v>
      </c>
      <c r="F1020" s="238">
        <v>1</v>
      </c>
      <c r="G1020" s="238"/>
      <c r="H1020" s="245">
        <v>5</v>
      </c>
      <c r="I1020" s="237" t="s">
        <v>286</v>
      </c>
      <c r="J1020" s="240">
        <v>10815</v>
      </c>
      <c r="K1020" s="241">
        <v>0</v>
      </c>
      <c r="L1020" s="241">
        <v>0</v>
      </c>
      <c r="M1020" s="241">
        <v>0</v>
      </c>
      <c r="N1020" s="241">
        <v>0</v>
      </c>
      <c r="O1020" s="241">
        <v>1</v>
      </c>
      <c r="P1020" s="241">
        <v>0</v>
      </c>
      <c r="Q1020" s="241"/>
      <c r="R1020" s="241"/>
      <c r="S1020" s="241"/>
      <c r="T1020" s="241"/>
      <c r="U1020" s="241"/>
      <c r="V1020" s="241"/>
      <c r="W1020" s="241"/>
      <c r="X1020" s="241"/>
      <c r="Y1020" s="241"/>
      <c r="Z1020" s="241"/>
      <c r="AA1020" s="241"/>
      <c r="AB1020" s="241"/>
      <c r="AC1020" s="241"/>
      <c r="AD1020" s="241"/>
      <c r="AE1020" s="241"/>
      <c r="AF1020" s="241"/>
      <c r="AG1020" s="241"/>
      <c r="AH1020" s="241"/>
      <c r="AI1020" s="241"/>
      <c r="AJ1020" s="241"/>
      <c r="AK1020" s="241"/>
      <c r="AL1020" s="241"/>
      <c r="AM1020" s="241"/>
      <c r="AN1020" s="241"/>
      <c r="AO1020" s="241"/>
      <c r="AP1020" s="241">
        <v>1</v>
      </c>
      <c r="AQ1020" s="241"/>
      <c r="AR1020" s="242"/>
      <c r="AS1020" s="242"/>
      <c r="AT1020" s="242"/>
      <c r="AU1020" s="12" t="s">
        <v>1847</v>
      </c>
    </row>
    <row r="1021" spans="1:47" s="12" customFormat="1" ht="20.25" customHeight="1">
      <c r="A1021" s="18">
        <v>1019</v>
      </c>
      <c r="B1021" s="236">
        <v>2191100023122</v>
      </c>
      <c r="C1021" s="237" t="s">
        <v>64</v>
      </c>
      <c r="D1021" s="237" t="s">
        <v>1127</v>
      </c>
      <c r="E1021" s="237" t="s">
        <v>1128</v>
      </c>
      <c r="F1021" s="238">
        <v>2</v>
      </c>
      <c r="G1021" s="238"/>
      <c r="H1021" s="245">
        <v>6</v>
      </c>
      <c r="I1021" s="237" t="s">
        <v>286</v>
      </c>
      <c r="J1021" s="243">
        <v>10815</v>
      </c>
      <c r="K1021" s="238">
        <v>0</v>
      </c>
      <c r="L1021" s="238">
        <v>0</v>
      </c>
      <c r="M1021" s="238">
        <v>1</v>
      </c>
      <c r="N1021" s="238">
        <v>0</v>
      </c>
      <c r="O1021" s="238">
        <v>0</v>
      </c>
      <c r="P1021" s="238">
        <v>0</v>
      </c>
      <c r="Q1021" s="241"/>
      <c r="R1021" s="241"/>
      <c r="S1021" s="241"/>
      <c r="T1021" s="241"/>
      <c r="U1021" s="255"/>
      <c r="V1021" s="255">
        <v>1</v>
      </c>
      <c r="W1021" s="255"/>
      <c r="X1021" s="255"/>
      <c r="Y1021" s="255"/>
      <c r="Z1021" s="255"/>
      <c r="AA1021" s="255"/>
      <c r="AB1021" s="255"/>
      <c r="AC1021" s="255"/>
      <c r="AD1021" s="255"/>
      <c r="AE1021" s="255"/>
      <c r="AF1021" s="255"/>
      <c r="AG1021" s="255"/>
      <c r="AH1021" s="255"/>
      <c r="AI1021" s="255">
        <v>1</v>
      </c>
      <c r="AJ1021" s="255">
        <v>1</v>
      </c>
      <c r="AK1021" s="255"/>
      <c r="AL1021" s="255"/>
      <c r="AM1021" s="255">
        <v>1</v>
      </c>
      <c r="AN1021" s="255"/>
      <c r="AO1021" s="255"/>
      <c r="AP1021" s="255">
        <v>1</v>
      </c>
      <c r="AQ1021" s="255"/>
      <c r="AR1021" s="242"/>
      <c r="AS1021" s="242"/>
      <c r="AT1021" s="242"/>
      <c r="AU1021" s="12" t="s">
        <v>1847</v>
      </c>
    </row>
    <row r="1022" spans="1:47" s="12" customFormat="1" ht="20.25" customHeight="1">
      <c r="A1022" s="18">
        <v>1020</v>
      </c>
      <c r="B1022" s="236">
        <v>1309801406386</v>
      </c>
      <c r="C1022" s="237" t="s">
        <v>90</v>
      </c>
      <c r="D1022" s="237" t="s">
        <v>1129</v>
      </c>
      <c r="E1022" s="237" t="s">
        <v>1130</v>
      </c>
      <c r="F1022" s="238">
        <v>2</v>
      </c>
      <c r="G1022" s="238"/>
      <c r="H1022" s="245">
        <v>4</v>
      </c>
      <c r="I1022" s="237" t="s">
        <v>286</v>
      </c>
      <c r="J1022" s="243">
        <v>10815</v>
      </c>
      <c r="K1022" s="238">
        <v>0</v>
      </c>
      <c r="L1022" s="238">
        <v>0</v>
      </c>
      <c r="M1022" s="238">
        <v>0</v>
      </c>
      <c r="N1022" s="238">
        <v>1</v>
      </c>
      <c r="O1022" s="238">
        <v>1</v>
      </c>
      <c r="P1022" s="238">
        <v>0</v>
      </c>
      <c r="Q1022" s="241"/>
      <c r="R1022" s="241"/>
      <c r="S1022" s="241"/>
      <c r="T1022" s="241"/>
      <c r="U1022" s="241"/>
      <c r="V1022" s="241"/>
      <c r="W1022" s="241"/>
      <c r="X1022" s="241"/>
      <c r="Y1022" s="241"/>
      <c r="Z1022" s="241"/>
      <c r="AA1022" s="241"/>
      <c r="AB1022" s="241"/>
      <c r="AC1022" s="241"/>
      <c r="AD1022" s="241"/>
      <c r="AE1022" s="241"/>
      <c r="AF1022" s="241"/>
      <c r="AG1022" s="241"/>
      <c r="AH1022" s="241"/>
      <c r="AI1022" s="241"/>
      <c r="AJ1022" s="241"/>
      <c r="AK1022" s="241"/>
      <c r="AL1022" s="241"/>
      <c r="AM1022" s="241"/>
      <c r="AN1022" s="241"/>
      <c r="AO1022" s="241"/>
      <c r="AP1022" s="241">
        <v>1</v>
      </c>
      <c r="AQ1022" s="241"/>
      <c r="AR1022" s="242"/>
      <c r="AS1022" s="242"/>
      <c r="AT1022" s="242"/>
      <c r="AU1022" s="12" t="s">
        <v>1847</v>
      </c>
    </row>
    <row r="1023" spans="1:47" s="12" customFormat="1" ht="20.25" customHeight="1">
      <c r="A1023" s="18">
        <v>1021</v>
      </c>
      <c r="B1023" s="236">
        <v>1191100127086</v>
      </c>
      <c r="C1023" s="237" t="s">
        <v>90</v>
      </c>
      <c r="D1023" s="237" t="s">
        <v>1134</v>
      </c>
      <c r="E1023" s="237" t="s">
        <v>1135</v>
      </c>
      <c r="F1023" s="238">
        <v>2</v>
      </c>
      <c r="G1023" s="238"/>
      <c r="H1023" s="245">
        <v>6</v>
      </c>
      <c r="I1023" s="237" t="s">
        <v>286</v>
      </c>
      <c r="J1023" s="243">
        <v>10815</v>
      </c>
      <c r="K1023" s="238">
        <v>0</v>
      </c>
      <c r="L1023" s="238">
        <v>1</v>
      </c>
      <c r="M1023" s="238">
        <v>0</v>
      </c>
      <c r="N1023" s="238">
        <v>0</v>
      </c>
      <c r="O1023" s="238">
        <v>0</v>
      </c>
      <c r="P1023" s="238">
        <v>0</v>
      </c>
      <c r="Q1023" s="241"/>
      <c r="R1023" s="241"/>
      <c r="S1023" s="241"/>
      <c r="T1023" s="241"/>
      <c r="U1023" s="241"/>
      <c r="V1023" s="241"/>
      <c r="W1023" s="241"/>
      <c r="X1023" s="241"/>
      <c r="Y1023" s="241"/>
      <c r="Z1023" s="241"/>
      <c r="AA1023" s="241"/>
      <c r="AB1023" s="241"/>
      <c r="AC1023" s="241"/>
      <c r="AD1023" s="241"/>
      <c r="AE1023" s="241"/>
      <c r="AF1023" s="241"/>
      <c r="AG1023" s="241"/>
      <c r="AH1023" s="241"/>
      <c r="AI1023" s="241"/>
      <c r="AJ1023" s="241">
        <v>1</v>
      </c>
      <c r="AK1023" s="241"/>
      <c r="AL1023" s="241"/>
      <c r="AM1023" s="241"/>
      <c r="AN1023" s="241"/>
      <c r="AO1023" s="241"/>
      <c r="AP1023" s="241">
        <v>1</v>
      </c>
      <c r="AQ1023" s="241"/>
      <c r="AR1023" s="242"/>
      <c r="AS1023" s="242"/>
      <c r="AT1023" s="242"/>
      <c r="AU1023" s="12" t="s">
        <v>1847</v>
      </c>
    </row>
    <row r="1024" spans="1:47" s="12" customFormat="1" ht="20.25" customHeight="1">
      <c r="A1024" s="18">
        <v>1022</v>
      </c>
      <c r="B1024" s="236">
        <v>1198100004037</v>
      </c>
      <c r="C1024" s="237" t="s">
        <v>71</v>
      </c>
      <c r="D1024" s="237" t="s">
        <v>1138</v>
      </c>
      <c r="E1024" s="237" t="s">
        <v>1139</v>
      </c>
      <c r="F1024" s="238">
        <v>1</v>
      </c>
      <c r="G1024" s="238"/>
      <c r="H1024" s="245">
        <v>10</v>
      </c>
      <c r="I1024" s="237" t="s">
        <v>286</v>
      </c>
      <c r="J1024" s="240">
        <v>10815</v>
      </c>
      <c r="K1024" s="238">
        <v>0</v>
      </c>
      <c r="L1024" s="238">
        <v>0</v>
      </c>
      <c r="M1024" s="238">
        <v>1</v>
      </c>
      <c r="N1024" s="238">
        <v>0</v>
      </c>
      <c r="O1024" s="238">
        <v>0</v>
      </c>
      <c r="P1024" s="238">
        <v>0</v>
      </c>
      <c r="Q1024" s="241"/>
      <c r="R1024" s="241"/>
      <c r="S1024" s="241"/>
      <c r="T1024" s="241"/>
      <c r="U1024" s="241"/>
      <c r="V1024" s="241"/>
      <c r="W1024" s="241"/>
      <c r="X1024" s="241"/>
      <c r="Y1024" s="241"/>
      <c r="Z1024" s="241"/>
      <c r="AA1024" s="241"/>
      <c r="AB1024" s="241"/>
      <c r="AC1024" s="241"/>
      <c r="AD1024" s="241"/>
      <c r="AE1024" s="241"/>
      <c r="AF1024" s="241"/>
      <c r="AG1024" s="241"/>
      <c r="AH1024" s="241"/>
      <c r="AI1024" s="241"/>
      <c r="AJ1024" s="241"/>
      <c r="AK1024" s="241"/>
      <c r="AL1024" s="241"/>
      <c r="AM1024" s="241"/>
      <c r="AN1024" s="241"/>
      <c r="AO1024" s="241"/>
      <c r="AP1024" s="241">
        <v>1</v>
      </c>
      <c r="AQ1024" s="241"/>
      <c r="AR1024" s="242"/>
      <c r="AS1024" s="242"/>
      <c r="AT1024" s="242"/>
      <c r="AU1024" s="12" t="s">
        <v>1847</v>
      </c>
    </row>
    <row r="1025" spans="1:47" s="12" customFormat="1" ht="20.25" customHeight="1">
      <c r="A1025" s="18">
        <v>1023</v>
      </c>
      <c r="B1025" s="236">
        <v>3191100575620</v>
      </c>
      <c r="C1025" s="237" t="s">
        <v>55</v>
      </c>
      <c r="D1025" s="237" t="s">
        <v>1140</v>
      </c>
      <c r="E1025" s="237" t="s">
        <v>1141</v>
      </c>
      <c r="F1025" s="238">
        <v>2</v>
      </c>
      <c r="G1025" s="238"/>
      <c r="H1025" s="245">
        <v>6</v>
      </c>
      <c r="I1025" s="237" t="s">
        <v>286</v>
      </c>
      <c r="J1025" s="243">
        <v>10815</v>
      </c>
      <c r="K1025" s="238">
        <v>0</v>
      </c>
      <c r="L1025" s="238">
        <v>0</v>
      </c>
      <c r="M1025" s="238">
        <v>1</v>
      </c>
      <c r="N1025" s="238">
        <v>0</v>
      </c>
      <c r="O1025" s="238">
        <v>0</v>
      </c>
      <c r="P1025" s="238">
        <v>0</v>
      </c>
      <c r="Q1025" s="241"/>
      <c r="R1025" s="241"/>
      <c r="S1025" s="241"/>
      <c r="T1025" s="241">
        <v>1</v>
      </c>
      <c r="U1025" s="241"/>
      <c r="V1025" s="241"/>
      <c r="W1025" s="241"/>
      <c r="X1025" s="241"/>
      <c r="Y1025" s="241"/>
      <c r="Z1025" s="241"/>
      <c r="AA1025" s="241"/>
      <c r="AB1025" s="241"/>
      <c r="AC1025" s="241"/>
      <c r="AD1025" s="241"/>
      <c r="AE1025" s="241"/>
      <c r="AF1025" s="241"/>
      <c r="AG1025" s="241"/>
      <c r="AH1025" s="241"/>
      <c r="AI1025" s="241"/>
      <c r="AJ1025" s="241"/>
      <c r="AK1025" s="241"/>
      <c r="AL1025" s="241"/>
      <c r="AM1025" s="241"/>
      <c r="AN1025" s="241"/>
      <c r="AO1025" s="241"/>
      <c r="AP1025" s="241">
        <v>1</v>
      </c>
      <c r="AQ1025" s="241"/>
      <c r="AR1025" s="242"/>
      <c r="AS1025" s="242"/>
      <c r="AT1025" s="242"/>
      <c r="AU1025" s="12" t="s">
        <v>1847</v>
      </c>
    </row>
    <row r="1026" spans="1:47" s="12" customFormat="1" ht="20.25" customHeight="1">
      <c r="A1026" s="18">
        <v>1024</v>
      </c>
      <c r="B1026" s="236">
        <v>3100503393162</v>
      </c>
      <c r="C1026" s="237" t="s">
        <v>50</v>
      </c>
      <c r="D1026" s="237" t="s">
        <v>507</v>
      </c>
      <c r="E1026" s="237" t="s">
        <v>1075</v>
      </c>
      <c r="F1026" s="238">
        <v>1</v>
      </c>
      <c r="G1026" s="238"/>
      <c r="H1026" s="245">
        <v>5</v>
      </c>
      <c r="I1026" s="237" t="s">
        <v>286</v>
      </c>
      <c r="J1026" s="240">
        <v>10815</v>
      </c>
      <c r="K1026" s="241">
        <v>1</v>
      </c>
      <c r="L1026" s="241">
        <v>0</v>
      </c>
      <c r="M1026" s="241">
        <v>0</v>
      </c>
      <c r="N1026" s="241">
        <v>0</v>
      </c>
      <c r="O1026" s="241">
        <v>0</v>
      </c>
      <c r="P1026" s="241">
        <v>0</v>
      </c>
      <c r="Q1026" s="241"/>
      <c r="R1026" s="241"/>
      <c r="S1026" s="241"/>
      <c r="T1026" s="241"/>
      <c r="U1026" s="241"/>
      <c r="V1026" s="241"/>
      <c r="W1026" s="241"/>
      <c r="X1026" s="241"/>
      <c r="Y1026" s="241"/>
      <c r="Z1026" s="241"/>
      <c r="AA1026" s="241"/>
      <c r="AB1026" s="241"/>
      <c r="AC1026" s="241"/>
      <c r="AD1026" s="241"/>
      <c r="AE1026" s="241"/>
      <c r="AF1026" s="241">
        <v>1</v>
      </c>
      <c r="AG1026" s="241"/>
      <c r="AH1026" s="241"/>
      <c r="AI1026" s="241"/>
      <c r="AJ1026" s="241"/>
      <c r="AK1026" s="241"/>
      <c r="AL1026" s="241"/>
      <c r="AM1026" s="241"/>
      <c r="AN1026" s="241"/>
      <c r="AO1026" s="241"/>
      <c r="AP1026" s="241">
        <v>1</v>
      </c>
      <c r="AQ1026" s="241"/>
      <c r="AR1026" s="242"/>
      <c r="AS1026" s="242"/>
      <c r="AT1026" s="242"/>
      <c r="AU1026" s="12" t="s">
        <v>1847</v>
      </c>
    </row>
    <row r="1027" spans="1:47" s="12" customFormat="1" ht="20.25" customHeight="1">
      <c r="A1027" s="18">
        <v>1025</v>
      </c>
      <c r="B1027" s="236">
        <v>3190200296721</v>
      </c>
      <c r="C1027" s="237" t="s">
        <v>64</v>
      </c>
      <c r="D1027" s="237" t="s">
        <v>595</v>
      </c>
      <c r="E1027" s="237" t="s">
        <v>1116</v>
      </c>
      <c r="F1027" s="238">
        <v>2</v>
      </c>
      <c r="G1027" s="238"/>
      <c r="H1027" s="245">
        <v>7</v>
      </c>
      <c r="I1027" s="237" t="s">
        <v>286</v>
      </c>
      <c r="J1027" s="243">
        <v>10815</v>
      </c>
      <c r="K1027" s="241">
        <v>0</v>
      </c>
      <c r="L1027" s="241">
        <v>1</v>
      </c>
      <c r="M1027" s="241">
        <v>0</v>
      </c>
      <c r="N1027" s="241">
        <v>0</v>
      </c>
      <c r="O1027" s="241">
        <v>0</v>
      </c>
      <c r="P1027" s="241">
        <v>0</v>
      </c>
      <c r="Q1027" s="241"/>
      <c r="R1027" s="241"/>
      <c r="S1027" s="241"/>
      <c r="T1027" s="241"/>
      <c r="U1027" s="241"/>
      <c r="V1027" s="241"/>
      <c r="W1027" s="241"/>
      <c r="X1027" s="241"/>
      <c r="Y1027" s="241"/>
      <c r="Z1027" s="241"/>
      <c r="AA1027" s="241"/>
      <c r="AB1027" s="241"/>
      <c r="AC1027" s="241"/>
      <c r="AD1027" s="241"/>
      <c r="AE1027" s="241"/>
      <c r="AF1027" s="241"/>
      <c r="AG1027" s="241"/>
      <c r="AH1027" s="241"/>
      <c r="AI1027" s="241"/>
      <c r="AJ1027" s="241"/>
      <c r="AK1027" s="241"/>
      <c r="AL1027" s="241"/>
      <c r="AM1027" s="241"/>
      <c r="AN1027" s="241"/>
      <c r="AO1027" s="241"/>
      <c r="AP1027" s="241">
        <v>1</v>
      </c>
      <c r="AQ1027" s="241"/>
      <c r="AR1027" s="242"/>
      <c r="AS1027" s="242"/>
      <c r="AT1027" s="242"/>
      <c r="AU1027" s="12" t="s">
        <v>1847</v>
      </c>
    </row>
    <row r="1028" spans="1:47" s="12" customFormat="1" ht="20.25" customHeight="1">
      <c r="A1028" s="18">
        <v>1026</v>
      </c>
      <c r="B1028" s="236">
        <v>3190200213320</v>
      </c>
      <c r="C1028" s="237" t="s">
        <v>50</v>
      </c>
      <c r="D1028" s="237" t="s">
        <v>1161</v>
      </c>
      <c r="E1028" s="237" t="s">
        <v>1162</v>
      </c>
      <c r="F1028" s="238">
        <v>1</v>
      </c>
      <c r="G1028" s="238"/>
      <c r="H1028" s="245">
        <v>6</v>
      </c>
      <c r="I1028" s="237" t="s">
        <v>286</v>
      </c>
      <c r="J1028" s="240">
        <v>10815</v>
      </c>
      <c r="K1028" s="238">
        <v>0</v>
      </c>
      <c r="L1028" s="238">
        <v>0</v>
      </c>
      <c r="M1028" s="238">
        <v>0</v>
      </c>
      <c r="N1028" s="238">
        <v>1</v>
      </c>
      <c r="O1028" s="238">
        <v>0</v>
      </c>
      <c r="P1028" s="238">
        <v>0</v>
      </c>
      <c r="Q1028" s="241"/>
      <c r="R1028" s="241"/>
      <c r="S1028" s="241"/>
      <c r="T1028" s="241">
        <v>1</v>
      </c>
      <c r="U1028" s="241"/>
      <c r="V1028" s="241"/>
      <c r="W1028" s="241"/>
      <c r="X1028" s="241"/>
      <c r="Y1028" s="241"/>
      <c r="Z1028" s="241"/>
      <c r="AA1028" s="241"/>
      <c r="AB1028" s="241"/>
      <c r="AC1028" s="241"/>
      <c r="AD1028" s="241"/>
      <c r="AE1028" s="241"/>
      <c r="AF1028" s="241"/>
      <c r="AG1028" s="241"/>
      <c r="AH1028" s="241"/>
      <c r="AI1028" s="241"/>
      <c r="AJ1028" s="241"/>
      <c r="AK1028" s="241"/>
      <c r="AL1028" s="241"/>
      <c r="AM1028" s="241"/>
      <c r="AN1028" s="241"/>
      <c r="AO1028" s="241"/>
      <c r="AP1028" s="241">
        <v>1</v>
      </c>
      <c r="AQ1028" s="241"/>
      <c r="AR1028" s="242"/>
      <c r="AS1028" s="242"/>
      <c r="AT1028" s="242"/>
      <c r="AU1028" s="12" t="s">
        <v>1847</v>
      </c>
    </row>
    <row r="1029" spans="1:47" s="12" customFormat="1" ht="20.25" customHeight="1">
      <c r="A1029" s="18">
        <v>1027</v>
      </c>
      <c r="B1029" s="236">
        <v>1329900804941</v>
      </c>
      <c r="C1029" s="237" t="s">
        <v>90</v>
      </c>
      <c r="D1029" s="237" t="s">
        <v>1165</v>
      </c>
      <c r="E1029" s="237" t="s">
        <v>188</v>
      </c>
      <c r="F1029" s="238">
        <v>2</v>
      </c>
      <c r="G1029" s="238"/>
      <c r="H1029" s="245">
        <v>5</v>
      </c>
      <c r="I1029" s="237" t="s">
        <v>286</v>
      </c>
      <c r="J1029" s="243">
        <v>10815</v>
      </c>
      <c r="K1029" s="238">
        <v>0</v>
      </c>
      <c r="L1029" s="238">
        <v>0</v>
      </c>
      <c r="M1029" s="238">
        <v>1</v>
      </c>
      <c r="N1029" s="238">
        <v>0</v>
      </c>
      <c r="O1029" s="238">
        <v>0</v>
      </c>
      <c r="P1029" s="238">
        <v>0</v>
      </c>
      <c r="Q1029" s="241"/>
      <c r="R1029" s="241"/>
      <c r="S1029" s="241"/>
      <c r="T1029" s="241"/>
      <c r="U1029" s="241"/>
      <c r="V1029" s="241"/>
      <c r="W1029" s="241"/>
      <c r="X1029" s="241"/>
      <c r="Y1029" s="241"/>
      <c r="Z1029" s="241"/>
      <c r="AA1029" s="241"/>
      <c r="AB1029" s="241"/>
      <c r="AC1029" s="241"/>
      <c r="AD1029" s="241"/>
      <c r="AE1029" s="241"/>
      <c r="AF1029" s="241"/>
      <c r="AG1029" s="241"/>
      <c r="AH1029" s="241"/>
      <c r="AI1029" s="241"/>
      <c r="AJ1029" s="241"/>
      <c r="AK1029" s="241"/>
      <c r="AL1029" s="241"/>
      <c r="AM1029" s="241"/>
      <c r="AN1029" s="241"/>
      <c r="AO1029" s="241"/>
      <c r="AP1029" s="241">
        <v>1</v>
      </c>
      <c r="AQ1029" s="241"/>
      <c r="AR1029" s="242"/>
      <c r="AS1029" s="242"/>
      <c r="AT1029" s="242"/>
      <c r="AU1029" s="12" t="s">
        <v>1847</v>
      </c>
    </row>
    <row r="1030" spans="1:47" s="12" customFormat="1" ht="20.25" customHeight="1">
      <c r="A1030" s="18">
        <v>1028</v>
      </c>
      <c r="B1030" s="248">
        <v>5302100146210</v>
      </c>
      <c r="C1030" s="252" t="s">
        <v>50</v>
      </c>
      <c r="D1030" s="252" t="s">
        <v>1184</v>
      </c>
      <c r="E1030" s="252" t="s">
        <v>1185</v>
      </c>
      <c r="F1030" s="238">
        <v>1</v>
      </c>
      <c r="G1030" s="238"/>
      <c r="H1030" s="245">
        <v>7</v>
      </c>
      <c r="I1030" s="237" t="s">
        <v>286</v>
      </c>
      <c r="J1030" s="240">
        <v>10815</v>
      </c>
      <c r="K1030" s="238">
        <v>0</v>
      </c>
      <c r="L1030" s="238">
        <v>0</v>
      </c>
      <c r="M1030" s="238">
        <v>1</v>
      </c>
      <c r="N1030" s="238">
        <v>0</v>
      </c>
      <c r="O1030" s="238">
        <v>0</v>
      </c>
      <c r="P1030" s="238">
        <v>0</v>
      </c>
      <c r="Q1030" s="241"/>
      <c r="R1030" s="241">
        <v>1</v>
      </c>
      <c r="S1030" s="241"/>
      <c r="T1030" s="241"/>
      <c r="U1030" s="241"/>
      <c r="V1030" s="241"/>
      <c r="W1030" s="241"/>
      <c r="X1030" s="241"/>
      <c r="Y1030" s="241"/>
      <c r="Z1030" s="241"/>
      <c r="AA1030" s="241"/>
      <c r="AB1030" s="241"/>
      <c r="AC1030" s="241"/>
      <c r="AD1030" s="241"/>
      <c r="AE1030" s="241"/>
      <c r="AF1030" s="241"/>
      <c r="AG1030" s="241"/>
      <c r="AH1030" s="241"/>
      <c r="AI1030" s="241">
        <v>1</v>
      </c>
      <c r="AJ1030" s="241"/>
      <c r="AK1030" s="241"/>
      <c r="AL1030" s="241"/>
      <c r="AM1030" s="241"/>
      <c r="AN1030" s="241"/>
      <c r="AO1030" s="241"/>
      <c r="AP1030" s="241">
        <v>1</v>
      </c>
      <c r="AQ1030" s="241"/>
      <c r="AR1030" s="242">
        <v>1</v>
      </c>
      <c r="AS1030" s="242"/>
      <c r="AT1030" s="251" t="s">
        <v>1353</v>
      </c>
      <c r="AU1030" s="12" t="s">
        <v>1847</v>
      </c>
    </row>
    <row r="1031" spans="1:47" s="12" customFormat="1" ht="20.25" customHeight="1">
      <c r="A1031" s="18">
        <v>1029</v>
      </c>
      <c r="B1031" s="236">
        <v>3191100580097</v>
      </c>
      <c r="C1031" s="237" t="s">
        <v>50</v>
      </c>
      <c r="D1031" s="237" t="s">
        <v>1187</v>
      </c>
      <c r="E1031" s="237" t="s">
        <v>1188</v>
      </c>
      <c r="F1031" s="238">
        <v>1</v>
      </c>
      <c r="G1031" s="238"/>
      <c r="H1031" s="245">
        <v>5</v>
      </c>
      <c r="I1031" s="237" t="s">
        <v>286</v>
      </c>
      <c r="J1031" s="240">
        <v>10815</v>
      </c>
      <c r="K1031" s="238">
        <v>0</v>
      </c>
      <c r="L1031" s="238">
        <v>0</v>
      </c>
      <c r="M1031" s="238">
        <v>1</v>
      </c>
      <c r="N1031" s="238">
        <v>0</v>
      </c>
      <c r="O1031" s="238">
        <v>0</v>
      </c>
      <c r="P1031" s="238">
        <v>0</v>
      </c>
      <c r="Q1031" s="241"/>
      <c r="R1031" s="241"/>
      <c r="S1031" s="241"/>
      <c r="T1031" s="241"/>
      <c r="U1031" s="241"/>
      <c r="V1031" s="241"/>
      <c r="W1031" s="241"/>
      <c r="X1031" s="241"/>
      <c r="Y1031" s="241"/>
      <c r="Z1031" s="241"/>
      <c r="AA1031" s="241"/>
      <c r="AB1031" s="241"/>
      <c r="AC1031" s="241"/>
      <c r="AD1031" s="241"/>
      <c r="AE1031" s="241"/>
      <c r="AF1031" s="241"/>
      <c r="AG1031" s="241"/>
      <c r="AH1031" s="241"/>
      <c r="AI1031" s="241"/>
      <c r="AJ1031" s="241"/>
      <c r="AK1031" s="241"/>
      <c r="AL1031" s="241"/>
      <c r="AM1031" s="241"/>
      <c r="AN1031" s="241"/>
      <c r="AO1031" s="241"/>
      <c r="AP1031" s="241">
        <v>1</v>
      </c>
      <c r="AQ1031" s="241"/>
      <c r="AR1031" s="242"/>
      <c r="AS1031" s="242"/>
      <c r="AT1031" s="242"/>
      <c r="AU1031" s="12" t="s">
        <v>1847</v>
      </c>
    </row>
    <row r="1032" spans="1:47" s="12" customFormat="1" ht="20.25" customHeight="1">
      <c r="A1032" s="18">
        <v>1030</v>
      </c>
      <c r="B1032" s="236">
        <v>3191100299428</v>
      </c>
      <c r="C1032" s="237" t="s">
        <v>50</v>
      </c>
      <c r="D1032" s="237" t="s">
        <v>227</v>
      </c>
      <c r="E1032" s="237" t="s">
        <v>1189</v>
      </c>
      <c r="F1032" s="238">
        <v>1</v>
      </c>
      <c r="G1032" s="238"/>
      <c r="H1032" s="245">
        <v>5</v>
      </c>
      <c r="I1032" s="237" t="s">
        <v>286</v>
      </c>
      <c r="J1032" s="240">
        <v>10815</v>
      </c>
      <c r="K1032" s="238">
        <v>0</v>
      </c>
      <c r="L1032" s="238">
        <v>0</v>
      </c>
      <c r="M1032" s="238">
        <v>1</v>
      </c>
      <c r="N1032" s="238">
        <v>0</v>
      </c>
      <c r="O1032" s="238">
        <v>0</v>
      </c>
      <c r="P1032" s="238">
        <v>0</v>
      </c>
      <c r="Q1032" s="241"/>
      <c r="R1032" s="241"/>
      <c r="S1032" s="241"/>
      <c r="T1032" s="241"/>
      <c r="U1032" s="241"/>
      <c r="V1032" s="241"/>
      <c r="W1032" s="241"/>
      <c r="X1032" s="241"/>
      <c r="Y1032" s="241"/>
      <c r="Z1032" s="241"/>
      <c r="AA1032" s="241"/>
      <c r="AB1032" s="241"/>
      <c r="AC1032" s="241"/>
      <c r="AD1032" s="241"/>
      <c r="AE1032" s="241"/>
      <c r="AF1032" s="241"/>
      <c r="AG1032" s="241"/>
      <c r="AH1032" s="241"/>
      <c r="AI1032" s="241"/>
      <c r="AJ1032" s="241"/>
      <c r="AK1032" s="241"/>
      <c r="AL1032" s="241"/>
      <c r="AM1032" s="241"/>
      <c r="AN1032" s="241">
        <v>1</v>
      </c>
      <c r="AO1032" s="241"/>
      <c r="AP1032" s="241">
        <v>1</v>
      </c>
      <c r="AQ1032" s="241"/>
      <c r="AR1032" s="242"/>
      <c r="AS1032" s="242"/>
      <c r="AT1032" s="242" t="s">
        <v>1900</v>
      </c>
      <c r="AU1032" s="12" t="s">
        <v>1847</v>
      </c>
    </row>
    <row r="1033" spans="1:47" s="12" customFormat="1" ht="20.25" customHeight="1">
      <c r="A1033" s="18">
        <v>1031</v>
      </c>
      <c r="B1033" s="236">
        <v>3191100637307</v>
      </c>
      <c r="C1033" s="237" t="s">
        <v>90</v>
      </c>
      <c r="D1033" s="237" t="s">
        <v>1192</v>
      </c>
      <c r="E1033" s="237" t="s">
        <v>1193</v>
      </c>
      <c r="F1033" s="238">
        <v>2</v>
      </c>
      <c r="G1033" s="238"/>
      <c r="H1033" s="245">
        <v>6</v>
      </c>
      <c r="I1033" s="237" t="s">
        <v>286</v>
      </c>
      <c r="J1033" s="243">
        <v>10815</v>
      </c>
      <c r="K1033" s="238">
        <v>0</v>
      </c>
      <c r="L1033" s="238">
        <v>0</v>
      </c>
      <c r="M1033" s="238">
        <v>1</v>
      </c>
      <c r="N1033" s="238">
        <v>0</v>
      </c>
      <c r="O1033" s="238">
        <v>0</v>
      </c>
      <c r="P1033" s="238">
        <v>0</v>
      </c>
      <c r="Q1033" s="241"/>
      <c r="R1033" s="241"/>
      <c r="S1033" s="241"/>
      <c r="T1033" s="241"/>
      <c r="U1033" s="241"/>
      <c r="V1033" s="241"/>
      <c r="W1033" s="241"/>
      <c r="X1033" s="241"/>
      <c r="Y1033" s="241"/>
      <c r="Z1033" s="241"/>
      <c r="AA1033" s="241"/>
      <c r="AB1033" s="241"/>
      <c r="AC1033" s="241"/>
      <c r="AD1033" s="241"/>
      <c r="AE1033" s="241"/>
      <c r="AF1033" s="241"/>
      <c r="AG1033" s="241"/>
      <c r="AH1033" s="241"/>
      <c r="AI1033" s="241"/>
      <c r="AJ1033" s="241"/>
      <c r="AK1033" s="241"/>
      <c r="AL1033" s="241"/>
      <c r="AM1033" s="241"/>
      <c r="AN1033" s="241">
        <v>1</v>
      </c>
      <c r="AO1033" s="241"/>
      <c r="AP1033" s="241">
        <v>1</v>
      </c>
      <c r="AQ1033" s="241"/>
      <c r="AR1033" s="242"/>
      <c r="AS1033" s="242"/>
      <c r="AT1033" s="242" t="s">
        <v>1900</v>
      </c>
      <c r="AU1033" s="12" t="s">
        <v>1847</v>
      </c>
    </row>
    <row r="1034" spans="1:47" s="12" customFormat="1" ht="20.25" customHeight="1">
      <c r="A1034" s="18">
        <v>1032</v>
      </c>
      <c r="B1034" s="236">
        <v>1191100126357</v>
      </c>
      <c r="C1034" s="237" t="s">
        <v>90</v>
      </c>
      <c r="D1034" s="237" t="s">
        <v>1196</v>
      </c>
      <c r="E1034" s="237" t="s">
        <v>1197</v>
      </c>
      <c r="F1034" s="238">
        <v>2</v>
      </c>
      <c r="G1034" s="238"/>
      <c r="H1034" s="245">
        <v>5</v>
      </c>
      <c r="I1034" s="237" t="s">
        <v>286</v>
      </c>
      <c r="J1034" s="243">
        <v>10815</v>
      </c>
      <c r="K1034" s="238">
        <v>0</v>
      </c>
      <c r="L1034" s="238">
        <v>0</v>
      </c>
      <c r="M1034" s="238">
        <v>1</v>
      </c>
      <c r="N1034" s="238">
        <v>0</v>
      </c>
      <c r="O1034" s="238">
        <v>0</v>
      </c>
      <c r="P1034" s="238">
        <v>0</v>
      </c>
      <c r="Q1034" s="241"/>
      <c r="R1034" s="241"/>
      <c r="S1034" s="241"/>
      <c r="T1034" s="241"/>
      <c r="U1034" s="241"/>
      <c r="V1034" s="241"/>
      <c r="W1034" s="241"/>
      <c r="X1034" s="241"/>
      <c r="Y1034" s="241"/>
      <c r="Z1034" s="241"/>
      <c r="AA1034" s="241"/>
      <c r="AB1034" s="241"/>
      <c r="AC1034" s="241"/>
      <c r="AD1034" s="241"/>
      <c r="AE1034" s="241"/>
      <c r="AF1034" s="241"/>
      <c r="AG1034" s="241"/>
      <c r="AH1034" s="241"/>
      <c r="AI1034" s="241"/>
      <c r="AJ1034" s="241"/>
      <c r="AK1034" s="241"/>
      <c r="AL1034" s="241"/>
      <c r="AM1034" s="241"/>
      <c r="AN1034" s="241">
        <v>1</v>
      </c>
      <c r="AO1034" s="241"/>
      <c r="AP1034" s="241">
        <v>1</v>
      </c>
      <c r="AQ1034" s="241"/>
      <c r="AR1034" s="242"/>
      <c r="AS1034" s="242"/>
      <c r="AT1034" s="242"/>
      <c r="AU1034" s="12" t="s">
        <v>1847</v>
      </c>
    </row>
    <row r="1035" spans="1:47" s="12" customFormat="1" ht="20.25" customHeight="1">
      <c r="A1035" s="18">
        <v>1033</v>
      </c>
      <c r="B1035" s="236">
        <v>3100502694151</v>
      </c>
      <c r="C1035" s="237" t="s">
        <v>55</v>
      </c>
      <c r="D1035" s="237" t="s">
        <v>229</v>
      </c>
      <c r="E1035" s="237" t="s">
        <v>1198</v>
      </c>
      <c r="F1035" s="238">
        <v>2</v>
      </c>
      <c r="G1035" s="238"/>
      <c r="H1035" s="245">
        <v>6</v>
      </c>
      <c r="I1035" s="237" t="s">
        <v>286</v>
      </c>
      <c r="J1035" s="243">
        <v>10815</v>
      </c>
      <c r="K1035" s="238">
        <v>0</v>
      </c>
      <c r="L1035" s="238">
        <v>0</v>
      </c>
      <c r="M1035" s="238">
        <v>1</v>
      </c>
      <c r="N1035" s="238">
        <v>0</v>
      </c>
      <c r="O1035" s="238">
        <v>0</v>
      </c>
      <c r="P1035" s="238">
        <v>0</v>
      </c>
      <c r="Q1035" s="241"/>
      <c r="R1035" s="241"/>
      <c r="S1035" s="241"/>
      <c r="T1035" s="241"/>
      <c r="U1035" s="241"/>
      <c r="V1035" s="241"/>
      <c r="W1035" s="241"/>
      <c r="X1035" s="241"/>
      <c r="Y1035" s="241"/>
      <c r="Z1035" s="241"/>
      <c r="AA1035" s="241"/>
      <c r="AB1035" s="241"/>
      <c r="AC1035" s="241"/>
      <c r="AD1035" s="241"/>
      <c r="AE1035" s="241"/>
      <c r="AF1035" s="241"/>
      <c r="AG1035" s="241"/>
      <c r="AH1035" s="241"/>
      <c r="AI1035" s="241"/>
      <c r="AJ1035" s="241"/>
      <c r="AK1035" s="241"/>
      <c r="AL1035" s="241"/>
      <c r="AM1035" s="241"/>
      <c r="AN1035" s="241"/>
      <c r="AO1035" s="241"/>
      <c r="AP1035" s="241">
        <v>1</v>
      </c>
      <c r="AQ1035" s="241"/>
      <c r="AR1035" s="242"/>
      <c r="AS1035" s="242"/>
      <c r="AT1035" s="242"/>
      <c r="AU1035" s="12" t="s">
        <v>1847</v>
      </c>
    </row>
    <row r="1036" spans="1:47" s="12" customFormat="1" ht="20.25" customHeight="1">
      <c r="A1036" s="18">
        <v>1034</v>
      </c>
      <c r="B1036" s="236">
        <v>1199901073186</v>
      </c>
      <c r="C1036" s="237" t="s">
        <v>71</v>
      </c>
      <c r="D1036" s="237" t="s">
        <v>1203</v>
      </c>
      <c r="E1036" s="237" t="s">
        <v>625</v>
      </c>
      <c r="F1036" s="238">
        <v>1</v>
      </c>
      <c r="G1036" s="238"/>
      <c r="H1036" s="245">
        <v>7</v>
      </c>
      <c r="I1036" s="237" t="s">
        <v>286</v>
      </c>
      <c r="J1036" s="240">
        <v>10815</v>
      </c>
      <c r="K1036" s="238">
        <v>0</v>
      </c>
      <c r="L1036" s="238">
        <v>0</v>
      </c>
      <c r="M1036" s="238">
        <v>1</v>
      </c>
      <c r="N1036" s="238">
        <v>0</v>
      </c>
      <c r="O1036" s="238">
        <v>0</v>
      </c>
      <c r="P1036" s="238">
        <v>0</v>
      </c>
      <c r="Q1036" s="241"/>
      <c r="R1036" s="241">
        <v>1</v>
      </c>
      <c r="S1036" s="241"/>
      <c r="T1036" s="241"/>
      <c r="U1036" s="241"/>
      <c r="V1036" s="241"/>
      <c r="W1036" s="241">
        <v>1</v>
      </c>
      <c r="X1036" s="241">
        <v>1</v>
      </c>
      <c r="Y1036" s="241"/>
      <c r="Z1036" s="241"/>
      <c r="AA1036" s="241"/>
      <c r="AB1036" s="241"/>
      <c r="AC1036" s="241">
        <v>1</v>
      </c>
      <c r="AD1036" s="241"/>
      <c r="AE1036" s="241"/>
      <c r="AF1036" s="241">
        <v>1</v>
      </c>
      <c r="AG1036" s="241"/>
      <c r="AH1036" s="241"/>
      <c r="AI1036" s="241">
        <v>1</v>
      </c>
      <c r="AJ1036" s="241">
        <v>1</v>
      </c>
      <c r="AK1036" s="241"/>
      <c r="AL1036" s="241">
        <v>1</v>
      </c>
      <c r="AM1036" s="241">
        <v>1</v>
      </c>
      <c r="AN1036" s="241">
        <v>1</v>
      </c>
      <c r="AO1036" s="241"/>
      <c r="AP1036" s="241">
        <v>1</v>
      </c>
      <c r="AQ1036" s="241"/>
      <c r="AR1036" s="242"/>
      <c r="AS1036" s="242"/>
      <c r="AT1036" s="242"/>
      <c r="AU1036" s="12" t="s">
        <v>1847</v>
      </c>
    </row>
    <row r="1037" spans="1:47" s="12" customFormat="1" ht="20.25" customHeight="1">
      <c r="A1037" s="18">
        <v>1035</v>
      </c>
      <c r="B1037" s="236">
        <v>1198100000066</v>
      </c>
      <c r="C1037" s="237" t="s">
        <v>71</v>
      </c>
      <c r="D1037" s="237" t="s">
        <v>1204</v>
      </c>
      <c r="E1037" s="237" t="s">
        <v>1205</v>
      </c>
      <c r="F1037" s="238">
        <v>1</v>
      </c>
      <c r="G1037" s="238"/>
      <c r="H1037" s="245">
        <v>4</v>
      </c>
      <c r="I1037" s="237" t="s">
        <v>286</v>
      </c>
      <c r="J1037" s="240">
        <v>10815</v>
      </c>
      <c r="K1037" s="241">
        <v>0</v>
      </c>
      <c r="L1037" s="241">
        <v>0</v>
      </c>
      <c r="M1037" s="241">
        <v>1</v>
      </c>
      <c r="N1037" s="241">
        <v>0</v>
      </c>
      <c r="O1037" s="241">
        <v>0</v>
      </c>
      <c r="P1037" s="241">
        <v>0</v>
      </c>
      <c r="Q1037" s="241"/>
      <c r="R1037" s="241"/>
      <c r="S1037" s="241"/>
      <c r="T1037" s="241"/>
      <c r="U1037" s="241"/>
      <c r="V1037" s="241"/>
      <c r="W1037" s="241"/>
      <c r="X1037" s="241"/>
      <c r="Y1037" s="241"/>
      <c r="Z1037" s="241"/>
      <c r="AA1037" s="241"/>
      <c r="AB1037" s="241"/>
      <c r="AC1037" s="241"/>
      <c r="AD1037" s="241"/>
      <c r="AE1037" s="241"/>
      <c r="AF1037" s="241"/>
      <c r="AG1037" s="241"/>
      <c r="AH1037" s="241"/>
      <c r="AI1037" s="241"/>
      <c r="AJ1037" s="241"/>
      <c r="AK1037" s="241"/>
      <c r="AL1037" s="241"/>
      <c r="AM1037" s="241"/>
      <c r="AN1037" s="241"/>
      <c r="AO1037" s="241"/>
      <c r="AP1037" s="241">
        <v>1</v>
      </c>
      <c r="AQ1037" s="241"/>
      <c r="AR1037" s="242"/>
      <c r="AS1037" s="242"/>
      <c r="AT1037" s="242"/>
      <c r="AU1037" s="12" t="s">
        <v>1847</v>
      </c>
    </row>
    <row r="1038" spans="1:47" s="12" customFormat="1" ht="20.25" customHeight="1">
      <c r="A1038" s="18">
        <v>1036</v>
      </c>
      <c r="B1038" s="236">
        <v>3191100563222</v>
      </c>
      <c r="C1038" s="237" t="s">
        <v>64</v>
      </c>
      <c r="D1038" s="237" t="s">
        <v>1206</v>
      </c>
      <c r="E1038" s="237" t="s">
        <v>1207</v>
      </c>
      <c r="F1038" s="238">
        <v>2</v>
      </c>
      <c r="G1038" s="238"/>
      <c r="H1038" s="245">
        <v>10</v>
      </c>
      <c r="I1038" s="237" t="s">
        <v>286</v>
      </c>
      <c r="J1038" s="243">
        <v>10815</v>
      </c>
      <c r="K1038" s="238">
        <v>0</v>
      </c>
      <c r="L1038" s="238">
        <v>0</v>
      </c>
      <c r="M1038" s="238">
        <v>1</v>
      </c>
      <c r="N1038" s="238">
        <v>0</v>
      </c>
      <c r="O1038" s="238">
        <v>0</v>
      </c>
      <c r="P1038" s="238">
        <v>0</v>
      </c>
      <c r="Q1038" s="241"/>
      <c r="R1038" s="241"/>
      <c r="S1038" s="241"/>
      <c r="T1038" s="241"/>
      <c r="U1038" s="241"/>
      <c r="V1038" s="241"/>
      <c r="W1038" s="241"/>
      <c r="X1038" s="241"/>
      <c r="Y1038" s="241"/>
      <c r="Z1038" s="241"/>
      <c r="AA1038" s="241"/>
      <c r="AB1038" s="241"/>
      <c r="AC1038" s="241"/>
      <c r="AD1038" s="241"/>
      <c r="AE1038" s="241"/>
      <c r="AF1038" s="241"/>
      <c r="AG1038" s="241"/>
      <c r="AH1038" s="241"/>
      <c r="AI1038" s="241"/>
      <c r="AJ1038" s="241"/>
      <c r="AK1038" s="241"/>
      <c r="AL1038" s="241"/>
      <c r="AM1038" s="241"/>
      <c r="AN1038" s="241"/>
      <c r="AO1038" s="241"/>
      <c r="AP1038" s="241">
        <v>1</v>
      </c>
      <c r="AQ1038" s="241"/>
      <c r="AR1038" s="242"/>
      <c r="AS1038" s="242"/>
      <c r="AT1038" s="242"/>
      <c r="AU1038" s="12" t="s">
        <v>1847</v>
      </c>
    </row>
    <row r="1039" spans="1:47" s="12" customFormat="1" ht="20.25" customHeight="1">
      <c r="A1039" s="18">
        <v>1037</v>
      </c>
      <c r="B1039" s="236">
        <v>1199900782914</v>
      </c>
      <c r="C1039" s="237" t="s">
        <v>71</v>
      </c>
      <c r="D1039" s="237" t="s">
        <v>1211</v>
      </c>
      <c r="E1039" s="237" t="s">
        <v>1212</v>
      </c>
      <c r="F1039" s="238">
        <v>1</v>
      </c>
      <c r="G1039" s="238"/>
      <c r="H1039" s="245">
        <v>7</v>
      </c>
      <c r="I1039" s="237" t="s">
        <v>286</v>
      </c>
      <c r="J1039" s="240">
        <v>10815</v>
      </c>
      <c r="K1039" s="238">
        <v>0</v>
      </c>
      <c r="L1039" s="238">
        <v>0</v>
      </c>
      <c r="M1039" s="238">
        <v>1</v>
      </c>
      <c r="N1039" s="238">
        <v>0</v>
      </c>
      <c r="O1039" s="238">
        <v>0</v>
      </c>
      <c r="P1039" s="238">
        <v>0</v>
      </c>
      <c r="Q1039" s="241"/>
      <c r="R1039" s="241"/>
      <c r="S1039" s="241"/>
      <c r="T1039" s="241"/>
      <c r="U1039" s="241"/>
      <c r="V1039" s="241"/>
      <c r="W1039" s="241"/>
      <c r="X1039" s="241"/>
      <c r="Y1039" s="241"/>
      <c r="Z1039" s="241"/>
      <c r="AA1039" s="241"/>
      <c r="AB1039" s="241">
        <v>1</v>
      </c>
      <c r="AC1039" s="241"/>
      <c r="AD1039" s="241"/>
      <c r="AE1039" s="241"/>
      <c r="AF1039" s="241"/>
      <c r="AG1039" s="241"/>
      <c r="AH1039" s="241"/>
      <c r="AI1039" s="241"/>
      <c r="AJ1039" s="241"/>
      <c r="AK1039" s="241"/>
      <c r="AL1039" s="241"/>
      <c r="AM1039" s="241">
        <v>1</v>
      </c>
      <c r="AN1039" s="241">
        <v>1</v>
      </c>
      <c r="AO1039" s="241"/>
      <c r="AP1039" s="241">
        <v>1</v>
      </c>
      <c r="AQ1039" s="241"/>
      <c r="AR1039" s="242"/>
      <c r="AS1039" s="242"/>
      <c r="AT1039" s="242"/>
      <c r="AU1039" s="12" t="s">
        <v>1847</v>
      </c>
    </row>
    <row r="1040" spans="1:47" s="12" customFormat="1" ht="20.25" customHeight="1">
      <c r="A1040" s="18">
        <v>1038</v>
      </c>
      <c r="B1040" s="236">
        <v>3191100575018</v>
      </c>
      <c r="C1040" s="237" t="s">
        <v>55</v>
      </c>
      <c r="D1040" s="237" t="s">
        <v>238</v>
      </c>
      <c r="E1040" s="237" t="s">
        <v>1215</v>
      </c>
      <c r="F1040" s="238">
        <v>2</v>
      </c>
      <c r="G1040" s="238"/>
      <c r="H1040" s="245">
        <v>6</v>
      </c>
      <c r="I1040" s="237" t="s">
        <v>286</v>
      </c>
      <c r="J1040" s="243">
        <v>10815</v>
      </c>
      <c r="K1040" s="238">
        <v>0</v>
      </c>
      <c r="L1040" s="238">
        <v>0</v>
      </c>
      <c r="M1040" s="238">
        <v>1</v>
      </c>
      <c r="N1040" s="238">
        <v>0</v>
      </c>
      <c r="O1040" s="238">
        <v>0</v>
      </c>
      <c r="P1040" s="238">
        <v>0</v>
      </c>
      <c r="Q1040" s="241"/>
      <c r="R1040" s="241"/>
      <c r="S1040" s="241"/>
      <c r="T1040" s="241">
        <v>1</v>
      </c>
      <c r="U1040" s="241"/>
      <c r="V1040" s="241"/>
      <c r="W1040" s="241"/>
      <c r="X1040" s="241"/>
      <c r="Y1040" s="241"/>
      <c r="Z1040" s="241"/>
      <c r="AA1040" s="241"/>
      <c r="AB1040" s="241"/>
      <c r="AC1040" s="241"/>
      <c r="AD1040" s="241"/>
      <c r="AE1040" s="241"/>
      <c r="AF1040" s="241"/>
      <c r="AG1040" s="241"/>
      <c r="AH1040" s="241"/>
      <c r="AI1040" s="241"/>
      <c r="AJ1040" s="241"/>
      <c r="AK1040" s="241"/>
      <c r="AL1040" s="241"/>
      <c r="AM1040" s="241"/>
      <c r="AN1040" s="241"/>
      <c r="AO1040" s="241"/>
      <c r="AP1040" s="241">
        <v>1</v>
      </c>
      <c r="AQ1040" s="241"/>
      <c r="AR1040" s="242"/>
      <c r="AS1040" s="242"/>
      <c r="AT1040" s="242"/>
      <c r="AU1040" s="12" t="s">
        <v>1847</v>
      </c>
    </row>
    <row r="1041" spans="1:47" s="12" customFormat="1" ht="21" customHeight="1">
      <c r="A1041" s="18">
        <v>1039</v>
      </c>
      <c r="B1041" s="236">
        <v>3191100386142</v>
      </c>
      <c r="C1041" s="237" t="s">
        <v>55</v>
      </c>
      <c r="D1041" s="237" t="s">
        <v>1063</v>
      </c>
      <c r="E1041" s="237" t="s">
        <v>1218</v>
      </c>
      <c r="F1041" s="238">
        <v>2</v>
      </c>
      <c r="G1041" s="238"/>
      <c r="H1041" s="245">
        <v>10</v>
      </c>
      <c r="I1041" s="237" t="s">
        <v>286</v>
      </c>
      <c r="J1041" s="243">
        <v>10815</v>
      </c>
      <c r="K1041" s="238">
        <v>0</v>
      </c>
      <c r="L1041" s="238">
        <v>0</v>
      </c>
      <c r="M1041" s="238">
        <v>0</v>
      </c>
      <c r="N1041" s="238">
        <v>1</v>
      </c>
      <c r="O1041" s="238">
        <v>0</v>
      </c>
      <c r="P1041" s="238">
        <v>0</v>
      </c>
      <c r="Q1041" s="241"/>
      <c r="R1041" s="241"/>
      <c r="S1041" s="241"/>
      <c r="T1041" s="241"/>
      <c r="U1041" s="241"/>
      <c r="V1041" s="241"/>
      <c r="W1041" s="241"/>
      <c r="X1041" s="241"/>
      <c r="Y1041" s="241"/>
      <c r="Z1041" s="241"/>
      <c r="AA1041" s="241"/>
      <c r="AB1041" s="241"/>
      <c r="AC1041" s="241"/>
      <c r="AD1041" s="241"/>
      <c r="AE1041" s="241"/>
      <c r="AF1041" s="241"/>
      <c r="AG1041" s="241"/>
      <c r="AH1041" s="241"/>
      <c r="AI1041" s="241"/>
      <c r="AJ1041" s="241"/>
      <c r="AK1041" s="241"/>
      <c r="AL1041" s="241"/>
      <c r="AM1041" s="241"/>
      <c r="AN1041" s="241">
        <v>1</v>
      </c>
      <c r="AO1041" s="241"/>
      <c r="AP1041" s="241">
        <v>1</v>
      </c>
      <c r="AQ1041" s="241"/>
      <c r="AR1041" s="242"/>
      <c r="AS1041" s="242"/>
      <c r="AT1041" s="242"/>
      <c r="AU1041" s="12" t="s">
        <v>1847</v>
      </c>
    </row>
    <row r="1042" spans="1:47" s="12" customFormat="1" ht="20.25" customHeight="1">
      <c r="A1042" s="18">
        <v>1040</v>
      </c>
      <c r="B1042" s="236">
        <v>3191100143606</v>
      </c>
      <c r="C1042" s="237" t="s">
        <v>50</v>
      </c>
      <c r="D1042" s="237" t="s">
        <v>418</v>
      </c>
      <c r="E1042" s="237" t="s">
        <v>1222</v>
      </c>
      <c r="F1042" s="238">
        <v>1</v>
      </c>
      <c r="G1042" s="238"/>
      <c r="H1042" s="239">
        <v>1</v>
      </c>
      <c r="I1042" s="237" t="s">
        <v>286</v>
      </c>
      <c r="J1042" s="240">
        <v>10815</v>
      </c>
      <c r="K1042" s="238">
        <v>0</v>
      </c>
      <c r="L1042" s="238">
        <v>0</v>
      </c>
      <c r="M1042" s="238">
        <v>1</v>
      </c>
      <c r="N1042" s="238">
        <v>0</v>
      </c>
      <c r="O1042" s="238">
        <v>0</v>
      </c>
      <c r="P1042" s="238">
        <v>0</v>
      </c>
      <c r="Q1042" s="241"/>
      <c r="R1042" s="241"/>
      <c r="S1042" s="241"/>
      <c r="T1042" s="241"/>
      <c r="U1042" s="241"/>
      <c r="V1042" s="241"/>
      <c r="W1042" s="241"/>
      <c r="X1042" s="241"/>
      <c r="Y1042" s="241"/>
      <c r="Z1042" s="241"/>
      <c r="AA1042" s="241"/>
      <c r="AB1042" s="241"/>
      <c r="AC1042" s="241"/>
      <c r="AD1042" s="241"/>
      <c r="AE1042" s="241"/>
      <c r="AF1042" s="241"/>
      <c r="AG1042" s="241"/>
      <c r="AH1042" s="241"/>
      <c r="AI1042" s="241"/>
      <c r="AJ1042" s="241"/>
      <c r="AK1042" s="241"/>
      <c r="AL1042" s="241"/>
      <c r="AM1042" s="241"/>
      <c r="AN1042" s="241"/>
      <c r="AO1042" s="241"/>
      <c r="AP1042" s="241">
        <v>1</v>
      </c>
      <c r="AQ1042" s="241"/>
      <c r="AR1042" s="242"/>
      <c r="AS1042" s="242"/>
      <c r="AT1042" s="242"/>
      <c r="AU1042" s="12" t="s">
        <v>1847</v>
      </c>
    </row>
    <row r="1043" spans="1:47" s="12" customFormat="1" ht="21" customHeight="1">
      <c r="A1043" s="18">
        <v>1041</v>
      </c>
      <c r="B1043" s="236">
        <v>3191100147385</v>
      </c>
      <c r="C1043" s="237" t="s">
        <v>64</v>
      </c>
      <c r="D1043" s="237" t="s">
        <v>1228</v>
      </c>
      <c r="E1043" s="237" t="s">
        <v>1229</v>
      </c>
      <c r="F1043" s="238">
        <v>2</v>
      </c>
      <c r="G1043" s="238"/>
      <c r="H1043" s="239">
        <v>1</v>
      </c>
      <c r="I1043" s="237" t="s">
        <v>286</v>
      </c>
      <c r="J1043" s="243">
        <v>10815</v>
      </c>
      <c r="K1043" s="238">
        <v>0</v>
      </c>
      <c r="L1043" s="238">
        <v>1</v>
      </c>
      <c r="M1043" s="238">
        <v>0</v>
      </c>
      <c r="N1043" s="238">
        <v>0</v>
      </c>
      <c r="O1043" s="238">
        <v>0</v>
      </c>
      <c r="P1043" s="238">
        <v>0</v>
      </c>
      <c r="Q1043" s="241"/>
      <c r="R1043" s="241"/>
      <c r="S1043" s="241"/>
      <c r="T1043" s="241"/>
      <c r="U1043" s="241"/>
      <c r="V1043" s="241"/>
      <c r="W1043" s="241"/>
      <c r="X1043" s="241"/>
      <c r="Y1043" s="241"/>
      <c r="Z1043" s="241"/>
      <c r="AA1043" s="241"/>
      <c r="AB1043" s="241"/>
      <c r="AC1043" s="241"/>
      <c r="AD1043" s="241"/>
      <c r="AE1043" s="241"/>
      <c r="AF1043" s="241"/>
      <c r="AG1043" s="241"/>
      <c r="AH1043" s="241"/>
      <c r="AI1043" s="241">
        <v>1</v>
      </c>
      <c r="AJ1043" s="241">
        <v>1</v>
      </c>
      <c r="AK1043" s="241"/>
      <c r="AL1043" s="241"/>
      <c r="AM1043" s="241"/>
      <c r="AN1043" s="241"/>
      <c r="AO1043" s="241"/>
      <c r="AP1043" s="241">
        <v>1</v>
      </c>
      <c r="AQ1043" s="241"/>
      <c r="AR1043" s="242"/>
      <c r="AS1043" s="242"/>
      <c r="AT1043" s="242"/>
      <c r="AU1043" s="12" t="s">
        <v>1847</v>
      </c>
    </row>
    <row r="1044" spans="1:47" s="12" customFormat="1" ht="24.75" customHeight="1">
      <c r="A1044" s="18">
        <v>1042</v>
      </c>
      <c r="B1044" s="236">
        <v>3191100180552</v>
      </c>
      <c r="C1044" s="237" t="s">
        <v>64</v>
      </c>
      <c r="D1044" s="237" t="s">
        <v>430</v>
      </c>
      <c r="E1044" s="237" t="s">
        <v>364</v>
      </c>
      <c r="F1044" s="238">
        <v>2</v>
      </c>
      <c r="G1044" s="238"/>
      <c r="H1044" s="245">
        <v>7</v>
      </c>
      <c r="I1044" s="237" t="s">
        <v>286</v>
      </c>
      <c r="J1044" s="243">
        <v>10815</v>
      </c>
      <c r="K1044" s="238">
        <v>0</v>
      </c>
      <c r="L1044" s="238">
        <v>0</v>
      </c>
      <c r="M1044" s="238">
        <v>1</v>
      </c>
      <c r="N1044" s="238">
        <v>0</v>
      </c>
      <c r="O1044" s="238">
        <v>0</v>
      </c>
      <c r="P1044" s="238">
        <v>0</v>
      </c>
      <c r="Q1044" s="241"/>
      <c r="R1044" s="241"/>
      <c r="S1044" s="241"/>
      <c r="T1044" s="241"/>
      <c r="U1044" s="241"/>
      <c r="V1044" s="241"/>
      <c r="W1044" s="241"/>
      <c r="X1044" s="241"/>
      <c r="Y1044" s="241"/>
      <c r="Z1044" s="241"/>
      <c r="AA1044" s="241"/>
      <c r="AB1044" s="241">
        <v>1</v>
      </c>
      <c r="AC1044" s="241"/>
      <c r="AD1044" s="241"/>
      <c r="AE1044" s="241"/>
      <c r="AF1044" s="241"/>
      <c r="AG1044" s="241"/>
      <c r="AH1044" s="241"/>
      <c r="AI1044" s="241"/>
      <c r="AJ1044" s="241"/>
      <c r="AK1044" s="241"/>
      <c r="AL1044" s="241"/>
      <c r="AM1044" s="241"/>
      <c r="AN1044" s="241"/>
      <c r="AO1044" s="241"/>
      <c r="AP1044" s="241">
        <v>1</v>
      </c>
      <c r="AQ1044" s="241"/>
      <c r="AR1044" s="242"/>
      <c r="AS1044" s="242"/>
      <c r="AT1044" s="242"/>
      <c r="AU1044" s="12" t="s">
        <v>1847</v>
      </c>
    </row>
    <row r="1045" spans="1:47" s="12" customFormat="1" ht="20.25" customHeight="1">
      <c r="A1045" s="18">
        <v>1043</v>
      </c>
      <c r="B1045" s="236">
        <v>3191100148942</v>
      </c>
      <c r="C1045" s="237" t="s">
        <v>50</v>
      </c>
      <c r="D1045" s="237" t="s">
        <v>1238</v>
      </c>
      <c r="E1045" s="237" t="s">
        <v>1239</v>
      </c>
      <c r="F1045" s="238">
        <v>1</v>
      </c>
      <c r="G1045" s="238"/>
      <c r="H1045" s="245">
        <v>10</v>
      </c>
      <c r="I1045" s="237" t="s">
        <v>286</v>
      </c>
      <c r="J1045" s="240">
        <v>10815</v>
      </c>
      <c r="K1045" s="238">
        <v>0</v>
      </c>
      <c r="L1045" s="238">
        <v>1</v>
      </c>
      <c r="M1045" s="238">
        <v>0</v>
      </c>
      <c r="N1045" s="238">
        <v>0</v>
      </c>
      <c r="O1045" s="238">
        <v>0</v>
      </c>
      <c r="P1045" s="238">
        <v>0</v>
      </c>
      <c r="Q1045" s="241"/>
      <c r="R1045" s="241"/>
      <c r="S1045" s="241"/>
      <c r="T1045" s="241"/>
      <c r="U1045" s="241"/>
      <c r="V1045" s="241"/>
      <c r="W1045" s="241"/>
      <c r="X1045" s="241"/>
      <c r="Y1045" s="241"/>
      <c r="Z1045" s="241"/>
      <c r="AA1045" s="241"/>
      <c r="AB1045" s="241"/>
      <c r="AC1045" s="241"/>
      <c r="AD1045" s="241"/>
      <c r="AE1045" s="241"/>
      <c r="AF1045" s="241"/>
      <c r="AG1045" s="241"/>
      <c r="AH1045" s="241"/>
      <c r="AI1045" s="241"/>
      <c r="AJ1045" s="241"/>
      <c r="AK1045" s="241"/>
      <c r="AL1045" s="241"/>
      <c r="AM1045" s="241"/>
      <c r="AN1045" s="241"/>
      <c r="AO1045" s="241"/>
      <c r="AP1045" s="241">
        <v>1</v>
      </c>
      <c r="AQ1045" s="241"/>
      <c r="AR1045" s="242"/>
      <c r="AS1045" s="242"/>
      <c r="AT1045" s="242"/>
      <c r="AU1045" s="12" t="s">
        <v>1847</v>
      </c>
    </row>
    <row r="1046" spans="1:47" s="12" customFormat="1" ht="20.25" customHeight="1">
      <c r="A1046" s="18">
        <v>1044</v>
      </c>
      <c r="B1046" s="236">
        <v>3191100387220</v>
      </c>
      <c r="C1046" s="237" t="s">
        <v>50</v>
      </c>
      <c r="D1046" s="237" t="s">
        <v>1245</v>
      </c>
      <c r="E1046" s="237" t="s">
        <v>1247</v>
      </c>
      <c r="F1046" s="238">
        <v>1</v>
      </c>
      <c r="G1046" s="238"/>
      <c r="H1046" s="239">
        <v>1</v>
      </c>
      <c r="I1046" s="237" t="s">
        <v>286</v>
      </c>
      <c r="J1046" s="240">
        <v>10815</v>
      </c>
      <c r="K1046" s="238">
        <v>0</v>
      </c>
      <c r="L1046" s="238">
        <v>0</v>
      </c>
      <c r="M1046" s="238">
        <v>1</v>
      </c>
      <c r="N1046" s="238">
        <v>0</v>
      </c>
      <c r="O1046" s="238">
        <v>0</v>
      </c>
      <c r="P1046" s="238">
        <v>0</v>
      </c>
      <c r="Q1046" s="241"/>
      <c r="R1046" s="241"/>
      <c r="S1046" s="241"/>
      <c r="T1046" s="241"/>
      <c r="U1046" s="241"/>
      <c r="V1046" s="241"/>
      <c r="W1046" s="241"/>
      <c r="X1046" s="241"/>
      <c r="Y1046" s="241"/>
      <c r="Z1046" s="241"/>
      <c r="AA1046" s="241"/>
      <c r="AB1046" s="241"/>
      <c r="AC1046" s="241"/>
      <c r="AD1046" s="241"/>
      <c r="AE1046" s="241"/>
      <c r="AF1046" s="241"/>
      <c r="AG1046" s="241"/>
      <c r="AH1046" s="241"/>
      <c r="AI1046" s="241"/>
      <c r="AJ1046" s="241"/>
      <c r="AK1046" s="241"/>
      <c r="AL1046" s="241"/>
      <c r="AM1046" s="241"/>
      <c r="AN1046" s="241"/>
      <c r="AO1046" s="241"/>
      <c r="AP1046" s="241">
        <v>1</v>
      </c>
      <c r="AQ1046" s="241"/>
      <c r="AR1046" s="242"/>
      <c r="AS1046" s="242"/>
      <c r="AT1046" s="242"/>
      <c r="AU1046" s="12" t="s">
        <v>1847</v>
      </c>
    </row>
    <row r="1047" spans="1:47" s="12" customFormat="1" ht="20.25" customHeight="1">
      <c r="A1047" s="18">
        <v>1045</v>
      </c>
      <c r="B1047" s="236">
        <v>5200401040045</v>
      </c>
      <c r="C1047" s="237" t="s">
        <v>71</v>
      </c>
      <c r="D1047" s="237" t="s">
        <v>1250</v>
      </c>
      <c r="E1047" s="237" t="s">
        <v>144</v>
      </c>
      <c r="F1047" s="238">
        <v>1</v>
      </c>
      <c r="G1047" s="238"/>
      <c r="H1047" s="245">
        <v>6</v>
      </c>
      <c r="I1047" s="237" t="s">
        <v>286</v>
      </c>
      <c r="J1047" s="240">
        <v>10815</v>
      </c>
      <c r="K1047" s="238">
        <v>0</v>
      </c>
      <c r="L1047" s="238">
        <v>0</v>
      </c>
      <c r="M1047" s="238">
        <v>0</v>
      </c>
      <c r="N1047" s="238">
        <v>0</v>
      </c>
      <c r="O1047" s="238">
        <v>1</v>
      </c>
      <c r="P1047" s="238">
        <v>0</v>
      </c>
      <c r="Q1047" s="241"/>
      <c r="R1047" s="241"/>
      <c r="S1047" s="241"/>
      <c r="T1047" s="241"/>
      <c r="U1047" s="241"/>
      <c r="V1047" s="241"/>
      <c r="W1047" s="241"/>
      <c r="X1047" s="241"/>
      <c r="Y1047" s="241"/>
      <c r="Z1047" s="241"/>
      <c r="AA1047" s="241"/>
      <c r="AB1047" s="241"/>
      <c r="AC1047" s="241"/>
      <c r="AD1047" s="241"/>
      <c r="AE1047" s="241"/>
      <c r="AF1047" s="241"/>
      <c r="AG1047" s="241"/>
      <c r="AH1047" s="241"/>
      <c r="AI1047" s="241"/>
      <c r="AJ1047" s="241"/>
      <c r="AK1047" s="241"/>
      <c r="AL1047" s="241"/>
      <c r="AM1047" s="241"/>
      <c r="AN1047" s="241">
        <v>1</v>
      </c>
      <c r="AO1047" s="241"/>
      <c r="AP1047" s="241">
        <v>1</v>
      </c>
      <c r="AQ1047" s="241"/>
      <c r="AR1047" s="242"/>
      <c r="AS1047" s="242"/>
      <c r="AT1047" s="242"/>
      <c r="AU1047" s="12" t="s">
        <v>1847</v>
      </c>
    </row>
    <row r="1048" spans="1:47" s="12" customFormat="1" ht="21" customHeight="1">
      <c r="A1048" s="18">
        <v>1046</v>
      </c>
      <c r="B1048" s="236">
        <v>3190200297043</v>
      </c>
      <c r="C1048" s="237" t="s">
        <v>55</v>
      </c>
      <c r="D1048" s="237" t="s">
        <v>333</v>
      </c>
      <c r="E1048" s="237" t="s">
        <v>1251</v>
      </c>
      <c r="F1048" s="238">
        <v>2</v>
      </c>
      <c r="G1048" s="238"/>
      <c r="H1048" s="245">
        <v>4</v>
      </c>
      <c r="I1048" s="237" t="s">
        <v>286</v>
      </c>
      <c r="J1048" s="243">
        <v>10815</v>
      </c>
      <c r="K1048" s="238">
        <v>0</v>
      </c>
      <c r="L1048" s="238">
        <v>1</v>
      </c>
      <c r="M1048" s="238">
        <v>0</v>
      </c>
      <c r="N1048" s="238">
        <v>0</v>
      </c>
      <c r="O1048" s="238">
        <v>0</v>
      </c>
      <c r="P1048" s="238">
        <v>0</v>
      </c>
      <c r="Q1048" s="241"/>
      <c r="R1048" s="241"/>
      <c r="S1048" s="241"/>
      <c r="T1048" s="241"/>
      <c r="U1048" s="241"/>
      <c r="V1048" s="241"/>
      <c r="W1048" s="241"/>
      <c r="X1048" s="241"/>
      <c r="Y1048" s="241"/>
      <c r="Z1048" s="241"/>
      <c r="AA1048" s="241"/>
      <c r="AB1048" s="241"/>
      <c r="AC1048" s="241"/>
      <c r="AD1048" s="241"/>
      <c r="AE1048" s="241"/>
      <c r="AF1048" s="241"/>
      <c r="AG1048" s="241"/>
      <c r="AH1048" s="241"/>
      <c r="AI1048" s="241"/>
      <c r="AJ1048" s="241"/>
      <c r="AK1048" s="241"/>
      <c r="AL1048" s="241"/>
      <c r="AM1048" s="241"/>
      <c r="AN1048" s="241"/>
      <c r="AO1048" s="241"/>
      <c r="AP1048" s="241">
        <v>1</v>
      </c>
      <c r="AQ1048" s="241"/>
      <c r="AR1048" s="242"/>
      <c r="AS1048" s="242"/>
      <c r="AT1048" s="242"/>
      <c r="AU1048" s="12" t="s">
        <v>1847</v>
      </c>
    </row>
    <row r="1049" spans="1:47" s="12" customFormat="1" ht="20.25" customHeight="1">
      <c r="A1049" s="18">
        <v>1047</v>
      </c>
      <c r="B1049" s="236">
        <v>3310500231909</v>
      </c>
      <c r="C1049" s="237" t="s">
        <v>50</v>
      </c>
      <c r="D1049" s="237" t="s">
        <v>1252</v>
      </c>
      <c r="E1049" s="237" t="s">
        <v>1253</v>
      </c>
      <c r="F1049" s="238">
        <v>1</v>
      </c>
      <c r="G1049" s="238"/>
      <c r="H1049" s="245">
        <v>6</v>
      </c>
      <c r="I1049" s="237" t="s">
        <v>286</v>
      </c>
      <c r="J1049" s="240">
        <v>10815</v>
      </c>
      <c r="K1049" s="238">
        <v>0</v>
      </c>
      <c r="L1049" s="238">
        <v>0</v>
      </c>
      <c r="M1049" s="238">
        <v>0</v>
      </c>
      <c r="N1049" s="238">
        <v>0</v>
      </c>
      <c r="O1049" s="238">
        <v>1</v>
      </c>
      <c r="P1049" s="238">
        <v>0</v>
      </c>
      <c r="Q1049" s="241"/>
      <c r="R1049" s="241"/>
      <c r="S1049" s="241"/>
      <c r="T1049" s="241"/>
      <c r="U1049" s="241"/>
      <c r="V1049" s="241"/>
      <c r="W1049" s="241"/>
      <c r="X1049" s="241"/>
      <c r="Y1049" s="241"/>
      <c r="Z1049" s="241"/>
      <c r="AA1049" s="241"/>
      <c r="AB1049" s="241"/>
      <c r="AC1049" s="241"/>
      <c r="AD1049" s="241"/>
      <c r="AE1049" s="241"/>
      <c r="AF1049" s="241"/>
      <c r="AG1049" s="241"/>
      <c r="AH1049" s="241"/>
      <c r="AI1049" s="241"/>
      <c r="AJ1049" s="241"/>
      <c r="AK1049" s="241"/>
      <c r="AL1049" s="241"/>
      <c r="AM1049" s="241"/>
      <c r="AN1049" s="241">
        <v>1</v>
      </c>
      <c r="AO1049" s="241"/>
      <c r="AP1049" s="241">
        <v>1</v>
      </c>
      <c r="AQ1049" s="241"/>
      <c r="AR1049" s="242"/>
      <c r="AS1049" s="242"/>
      <c r="AT1049" s="242"/>
      <c r="AU1049" s="12" t="s">
        <v>1847</v>
      </c>
    </row>
    <row r="1050" spans="1:47" s="12" customFormat="1" ht="20.25" customHeight="1">
      <c r="A1050" s="18">
        <v>1048</v>
      </c>
      <c r="B1050" s="236">
        <v>1199900074910</v>
      </c>
      <c r="C1050" s="237" t="s">
        <v>90</v>
      </c>
      <c r="D1050" s="237" t="s">
        <v>1255</v>
      </c>
      <c r="E1050" s="237" t="s">
        <v>1256</v>
      </c>
      <c r="F1050" s="238">
        <v>2</v>
      </c>
      <c r="G1050" s="238"/>
      <c r="H1050" s="239">
        <v>1</v>
      </c>
      <c r="I1050" s="237" t="s">
        <v>286</v>
      </c>
      <c r="J1050" s="243">
        <v>10815</v>
      </c>
      <c r="K1050" s="238">
        <v>0</v>
      </c>
      <c r="L1050" s="238">
        <v>1</v>
      </c>
      <c r="M1050" s="238">
        <v>0</v>
      </c>
      <c r="N1050" s="238">
        <v>0</v>
      </c>
      <c r="O1050" s="238">
        <v>0</v>
      </c>
      <c r="P1050" s="238">
        <v>0</v>
      </c>
      <c r="Q1050" s="241"/>
      <c r="R1050" s="241"/>
      <c r="S1050" s="241"/>
      <c r="T1050" s="241"/>
      <c r="U1050" s="241"/>
      <c r="V1050" s="241"/>
      <c r="W1050" s="241"/>
      <c r="X1050" s="241"/>
      <c r="Y1050" s="241"/>
      <c r="Z1050" s="241"/>
      <c r="AA1050" s="241"/>
      <c r="AB1050" s="241"/>
      <c r="AC1050" s="241"/>
      <c r="AD1050" s="241"/>
      <c r="AE1050" s="241"/>
      <c r="AF1050" s="241"/>
      <c r="AG1050" s="241"/>
      <c r="AH1050" s="241"/>
      <c r="AI1050" s="241"/>
      <c r="AJ1050" s="241"/>
      <c r="AK1050" s="241"/>
      <c r="AL1050" s="241"/>
      <c r="AM1050" s="241"/>
      <c r="AN1050" s="241"/>
      <c r="AO1050" s="241"/>
      <c r="AP1050" s="241">
        <v>1</v>
      </c>
      <c r="AQ1050" s="241"/>
      <c r="AR1050" s="242"/>
      <c r="AS1050" s="242"/>
      <c r="AT1050" s="242"/>
      <c r="AU1050" s="12" t="s">
        <v>1847</v>
      </c>
    </row>
    <row r="1051" spans="1:47" s="12" customFormat="1" ht="21" customHeight="1">
      <c r="A1051" s="18">
        <v>1049</v>
      </c>
      <c r="B1051" s="236">
        <v>1199901019882</v>
      </c>
      <c r="C1051" s="237" t="s">
        <v>90</v>
      </c>
      <c r="D1051" s="237" t="s">
        <v>1257</v>
      </c>
      <c r="E1051" s="237" t="s">
        <v>1258</v>
      </c>
      <c r="F1051" s="238">
        <v>2</v>
      </c>
      <c r="G1051" s="238"/>
      <c r="H1051" s="239">
        <v>1</v>
      </c>
      <c r="I1051" s="237" t="s">
        <v>286</v>
      </c>
      <c r="J1051" s="243">
        <v>10815</v>
      </c>
      <c r="K1051" s="238">
        <v>0</v>
      </c>
      <c r="L1051" s="238">
        <v>1</v>
      </c>
      <c r="M1051" s="238">
        <v>0</v>
      </c>
      <c r="N1051" s="238">
        <v>1</v>
      </c>
      <c r="O1051" s="238">
        <v>1</v>
      </c>
      <c r="P1051" s="238">
        <v>1</v>
      </c>
      <c r="Q1051" s="241"/>
      <c r="R1051" s="241"/>
      <c r="S1051" s="241"/>
      <c r="T1051" s="241"/>
      <c r="U1051" s="241"/>
      <c r="V1051" s="241"/>
      <c r="W1051" s="241"/>
      <c r="X1051" s="241"/>
      <c r="Y1051" s="241"/>
      <c r="Z1051" s="241"/>
      <c r="AA1051" s="241"/>
      <c r="AB1051" s="241"/>
      <c r="AC1051" s="241"/>
      <c r="AD1051" s="241"/>
      <c r="AE1051" s="241"/>
      <c r="AF1051" s="241"/>
      <c r="AG1051" s="241"/>
      <c r="AH1051" s="241"/>
      <c r="AI1051" s="241"/>
      <c r="AJ1051" s="241"/>
      <c r="AK1051" s="241"/>
      <c r="AL1051" s="241"/>
      <c r="AM1051" s="241"/>
      <c r="AN1051" s="241"/>
      <c r="AO1051" s="241"/>
      <c r="AP1051" s="241">
        <v>1</v>
      </c>
      <c r="AQ1051" s="241"/>
      <c r="AR1051" s="242"/>
      <c r="AS1051" s="242"/>
      <c r="AT1051" s="242"/>
      <c r="AU1051" s="12" t="s">
        <v>1847</v>
      </c>
    </row>
    <row r="1052" spans="1:47" s="12" customFormat="1" ht="20.25" customHeight="1">
      <c r="A1052" s="18">
        <v>1050</v>
      </c>
      <c r="B1052" s="236">
        <v>1191100108235</v>
      </c>
      <c r="C1052" s="244" t="s">
        <v>50</v>
      </c>
      <c r="D1052" s="237" t="s">
        <v>552</v>
      </c>
      <c r="E1052" s="237" t="s">
        <v>1218</v>
      </c>
      <c r="F1052" s="238">
        <v>1</v>
      </c>
      <c r="G1052" s="238">
        <v>10</v>
      </c>
      <c r="H1052" s="245">
        <v>10</v>
      </c>
      <c r="I1052" s="237" t="s">
        <v>286</v>
      </c>
      <c r="J1052" s="240">
        <v>10815</v>
      </c>
      <c r="K1052" s="238">
        <v>0</v>
      </c>
      <c r="L1052" s="238">
        <v>0</v>
      </c>
      <c r="M1052" s="238">
        <v>1</v>
      </c>
      <c r="N1052" s="238">
        <v>0</v>
      </c>
      <c r="O1052" s="238">
        <v>0</v>
      </c>
      <c r="P1052" s="238">
        <v>0</v>
      </c>
      <c r="Q1052" s="241"/>
      <c r="R1052" s="241"/>
      <c r="S1052" s="241"/>
      <c r="T1052" s="241"/>
      <c r="U1052" s="241"/>
      <c r="V1052" s="241"/>
      <c r="W1052" s="241"/>
      <c r="X1052" s="241"/>
      <c r="Y1052" s="241"/>
      <c r="Z1052" s="241"/>
      <c r="AA1052" s="241"/>
      <c r="AB1052" s="241"/>
      <c r="AC1052" s="241"/>
      <c r="AD1052" s="241"/>
      <c r="AE1052" s="241"/>
      <c r="AF1052" s="241"/>
      <c r="AG1052" s="241"/>
      <c r="AH1052" s="241"/>
      <c r="AI1052" s="241"/>
      <c r="AJ1052" s="241"/>
      <c r="AK1052" s="241"/>
      <c r="AL1052" s="241"/>
      <c r="AM1052" s="241"/>
      <c r="AN1052" s="241"/>
      <c r="AO1052" s="241"/>
      <c r="AP1052" s="241">
        <v>1</v>
      </c>
      <c r="AQ1052" s="241"/>
      <c r="AR1052" s="242"/>
      <c r="AS1052" s="242"/>
      <c r="AT1052" s="242"/>
      <c r="AU1052" s="12" t="s">
        <v>1847</v>
      </c>
    </row>
    <row r="1053" spans="1:47" s="12" customFormat="1" ht="20.25" customHeight="1">
      <c r="A1053" s="18">
        <v>1051</v>
      </c>
      <c r="B1053" s="236">
        <v>3340100531361</v>
      </c>
      <c r="C1053" s="237" t="s">
        <v>50</v>
      </c>
      <c r="D1053" s="237" t="s">
        <v>281</v>
      </c>
      <c r="E1053" s="237" t="s">
        <v>1260</v>
      </c>
      <c r="F1053" s="238">
        <v>1</v>
      </c>
      <c r="G1053" s="238"/>
      <c r="H1053" s="245">
        <v>10</v>
      </c>
      <c r="I1053" s="237" t="s">
        <v>286</v>
      </c>
      <c r="J1053" s="240">
        <v>10815</v>
      </c>
      <c r="K1053" s="241">
        <v>0</v>
      </c>
      <c r="L1053" s="241">
        <v>0</v>
      </c>
      <c r="M1053" s="241">
        <v>1</v>
      </c>
      <c r="N1053" s="241">
        <v>0</v>
      </c>
      <c r="O1053" s="241">
        <v>0</v>
      </c>
      <c r="P1053" s="241">
        <v>0</v>
      </c>
      <c r="Q1053" s="241"/>
      <c r="R1053" s="241"/>
      <c r="S1053" s="241"/>
      <c r="T1053" s="241"/>
      <c r="U1053" s="241"/>
      <c r="V1053" s="241"/>
      <c r="W1053" s="241"/>
      <c r="X1053" s="241">
        <v>1</v>
      </c>
      <c r="Y1053" s="241"/>
      <c r="Z1053" s="241"/>
      <c r="AA1053" s="241"/>
      <c r="AB1053" s="241"/>
      <c r="AC1053" s="241"/>
      <c r="AD1053" s="241"/>
      <c r="AE1053" s="241"/>
      <c r="AF1053" s="241"/>
      <c r="AG1053" s="241"/>
      <c r="AH1053" s="241"/>
      <c r="AI1053" s="241"/>
      <c r="AJ1053" s="241"/>
      <c r="AK1053" s="241"/>
      <c r="AL1053" s="241"/>
      <c r="AM1053" s="241"/>
      <c r="AN1053" s="241"/>
      <c r="AO1053" s="241"/>
      <c r="AP1053" s="241">
        <v>1</v>
      </c>
      <c r="AQ1053" s="241"/>
      <c r="AR1053" s="242"/>
      <c r="AS1053" s="242"/>
      <c r="AT1053" s="242"/>
      <c r="AU1053" s="12" t="s">
        <v>1847</v>
      </c>
    </row>
    <row r="1054" spans="1:47" s="12" customFormat="1" ht="20.25" customHeight="1">
      <c r="A1054" s="18">
        <v>1052</v>
      </c>
      <c r="B1054" s="248">
        <v>3191100147156</v>
      </c>
      <c r="C1054" s="249" t="s">
        <v>50</v>
      </c>
      <c r="D1054" s="249" t="s">
        <v>1569</v>
      </c>
      <c r="E1054" s="249" t="s">
        <v>1570</v>
      </c>
      <c r="F1054" s="238">
        <v>1</v>
      </c>
      <c r="G1054" s="238"/>
      <c r="H1054" s="245">
        <v>10</v>
      </c>
      <c r="I1054" s="244" t="s">
        <v>286</v>
      </c>
      <c r="J1054" s="257">
        <v>10815</v>
      </c>
      <c r="K1054" s="250">
        <v>0</v>
      </c>
      <c r="L1054" s="250">
        <v>0</v>
      </c>
      <c r="M1054" s="250">
        <v>1</v>
      </c>
      <c r="N1054" s="250">
        <v>0</v>
      </c>
      <c r="O1054" s="250">
        <v>0</v>
      </c>
      <c r="P1054" s="251">
        <v>0</v>
      </c>
      <c r="Q1054" s="242"/>
      <c r="R1054" s="242"/>
      <c r="S1054" s="242"/>
      <c r="T1054" s="242"/>
      <c r="U1054" s="242"/>
      <c r="V1054" s="242"/>
      <c r="W1054" s="242"/>
      <c r="X1054" s="242"/>
      <c r="Y1054" s="242"/>
      <c r="Z1054" s="242"/>
      <c r="AA1054" s="242"/>
      <c r="AB1054" s="242"/>
      <c r="AC1054" s="242"/>
      <c r="AD1054" s="242"/>
      <c r="AE1054" s="242"/>
      <c r="AF1054" s="242"/>
      <c r="AG1054" s="242"/>
      <c r="AH1054" s="242"/>
      <c r="AI1054" s="242"/>
      <c r="AJ1054" s="242"/>
      <c r="AK1054" s="242"/>
      <c r="AL1054" s="242"/>
      <c r="AM1054" s="242"/>
      <c r="AN1054" s="242"/>
      <c r="AO1054" s="242"/>
      <c r="AP1054" s="242"/>
      <c r="AQ1054" s="242"/>
      <c r="AR1054" s="242">
        <v>1</v>
      </c>
      <c r="AS1054" s="242"/>
      <c r="AT1054" s="251" t="s">
        <v>1353</v>
      </c>
      <c r="AU1054" s="12" t="s">
        <v>1847</v>
      </c>
    </row>
    <row r="1055" spans="1:47" s="12" customFormat="1" ht="20.25" customHeight="1">
      <c r="A1055" s="18">
        <v>1053</v>
      </c>
      <c r="B1055" s="248">
        <v>5302100111297</v>
      </c>
      <c r="C1055" s="249" t="s">
        <v>50</v>
      </c>
      <c r="D1055" s="249" t="s">
        <v>1420</v>
      </c>
      <c r="E1055" s="249" t="s">
        <v>1575</v>
      </c>
      <c r="F1055" s="238">
        <v>1</v>
      </c>
      <c r="G1055" s="238"/>
      <c r="H1055" s="245">
        <v>1</v>
      </c>
      <c r="I1055" s="244" t="s">
        <v>286</v>
      </c>
      <c r="J1055" s="240">
        <v>10815</v>
      </c>
      <c r="K1055" s="250">
        <v>0</v>
      </c>
      <c r="L1055" s="250">
        <v>0</v>
      </c>
      <c r="M1055" s="250">
        <v>1</v>
      </c>
      <c r="N1055" s="250">
        <v>0</v>
      </c>
      <c r="O1055" s="250">
        <v>0</v>
      </c>
      <c r="P1055" s="251">
        <v>0</v>
      </c>
      <c r="Q1055" s="242"/>
      <c r="R1055" s="242"/>
      <c r="S1055" s="242"/>
      <c r="T1055" s="242"/>
      <c r="U1055" s="242"/>
      <c r="V1055" s="242"/>
      <c r="W1055" s="242"/>
      <c r="X1055" s="242"/>
      <c r="Y1055" s="242"/>
      <c r="Z1055" s="242"/>
      <c r="AA1055" s="242"/>
      <c r="AB1055" s="242"/>
      <c r="AC1055" s="242"/>
      <c r="AD1055" s="242"/>
      <c r="AE1055" s="242"/>
      <c r="AF1055" s="242"/>
      <c r="AG1055" s="242"/>
      <c r="AH1055" s="242"/>
      <c r="AI1055" s="242"/>
      <c r="AJ1055" s="242"/>
      <c r="AK1055" s="242"/>
      <c r="AL1055" s="242"/>
      <c r="AM1055" s="242"/>
      <c r="AN1055" s="242"/>
      <c r="AO1055" s="242"/>
      <c r="AP1055" s="242"/>
      <c r="AQ1055" s="242"/>
      <c r="AR1055" s="242">
        <v>1</v>
      </c>
      <c r="AS1055" s="242"/>
      <c r="AT1055" s="251" t="s">
        <v>1353</v>
      </c>
      <c r="AU1055" s="12" t="s">
        <v>1847</v>
      </c>
    </row>
    <row r="1056" spans="1:47" s="12" customFormat="1" ht="20.25" customHeight="1">
      <c r="A1056" s="18">
        <v>1054</v>
      </c>
      <c r="B1056" s="248">
        <v>3191100602228</v>
      </c>
      <c r="C1056" s="249" t="s">
        <v>55</v>
      </c>
      <c r="D1056" s="249" t="s">
        <v>1698</v>
      </c>
      <c r="E1056" s="249" t="s">
        <v>1699</v>
      </c>
      <c r="F1056" s="238">
        <v>2</v>
      </c>
      <c r="G1056" s="238"/>
      <c r="H1056" s="245">
        <v>7</v>
      </c>
      <c r="I1056" s="244" t="s">
        <v>286</v>
      </c>
      <c r="J1056" s="240">
        <v>10815</v>
      </c>
      <c r="K1056" s="250">
        <v>0</v>
      </c>
      <c r="L1056" s="250">
        <v>0</v>
      </c>
      <c r="M1056" s="250">
        <v>1</v>
      </c>
      <c r="N1056" s="250">
        <v>0</v>
      </c>
      <c r="O1056" s="250">
        <v>0</v>
      </c>
      <c r="P1056" s="251">
        <v>0</v>
      </c>
      <c r="Q1056" s="251"/>
      <c r="R1056" s="251"/>
      <c r="S1056" s="251"/>
      <c r="T1056" s="251"/>
      <c r="U1056" s="251"/>
      <c r="V1056" s="251"/>
      <c r="W1056" s="251"/>
      <c r="X1056" s="251"/>
      <c r="Y1056" s="251"/>
      <c r="Z1056" s="251"/>
      <c r="AA1056" s="251"/>
      <c r="AB1056" s="251"/>
      <c r="AC1056" s="251"/>
      <c r="AD1056" s="251"/>
      <c r="AE1056" s="251"/>
      <c r="AF1056" s="251"/>
      <c r="AG1056" s="251"/>
      <c r="AH1056" s="251"/>
      <c r="AI1056" s="251"/>
      <c r="AJ1056" s="251"/>
      <c r="AK1056" s="251"/>
      <c r="AL1056" s="251"/>
      <c r="AM1056" s="251"/>
      <c r="AN1056" s="251"/>
      <c r="AO1056" s="251"/>
      <c r="AP1056" s="251"/>
      <c r="AQ1056" s="251"/>
      <c r="AR1056" s="251"/>
      <c r="AS1056" s="251"/>
      <c r="AT1056" s="251" t="s">
        <v>1353</v>
      </c>
      <c r="AU1056" s="12" t="s">
        <v>1847</v>
      </c>
    </row>
    <row r="1057" spans="1:47" s="12" customFormat="1" ht="20.25" customHeight="1">
      <c r="A1057" s="18">
        <v>1055</v>
      </c>
      <c r="B1057" s="259">
        <v>5191100056602</v>
      </c>
      <c r="C1057" s="260" t="s">
        <v>64</v>
      </c>
      <c r="D1057" s="260" t="s">
        <v>1176</v>
      </c>
      <c r="E1057" s="260" t="s">
        <v>1832</v>
      </c>
      <c r="F1057" s="238">
        <v>2</v>
      </c>
      <c r="G1057" s="238"/>
      <c r="H1057" s="245"/>
      <c r="I1057" s="244"/>
      <c r="J1057" s="240"/>
      <c r="K1057" s="250"/>
      <c r="L1057" s="250"/>
      <c r="M1057" s="250"/>
      <c r="N1057" s="250"/>
      <c r="O1057" s="250"/>
      <c r="P1057" s="251"/>
      <c r="Q1057" s="251"/>
      <c r="R1057" s="251"/>
      <c r="S1057" s="251"/>
      <c r="T1057" s="251"/>
      <c r="U1057" s="251"/>
      <c r="V1057" s="251"/>
      <c r="W1057" s="251"/>
      <c r="X1057" s="251"/>
      <c r="Y1057" s="251"/>
      <c r="Z1057" s="251"/>
      <c r="AA1057" s="251"/>
      <c r="AB1057" s="251"/>
      <c r="AC1057" s="251"/>
      <c r="AD1057" s="251"/>
      <c r="AE1057" s="251"/>
      <c r="AF1057" s="251"/>
      <c r="AG1057" s="251"/>
      <c r="AH1057" s="251"/>
      <c r="AI1057" s="251"/>
      <c r="AJ1057" s="251"/>
      <c r="AK1057" s="251"/>
      <c r="AL1057" s="251"/>
      <c r="AM1057" s="251"/>
      <c r="AN1057" s="251"/>
      <c r="AO1057" s="251"/>
      <c r="AP1057" s="251"/>
      <c r="AQ1057" s="251"/>
      <c r="AR1057" s="251"/>
      <c r="AS1057" s="251"/>
      <c r="AT1057" s="258"/>
      <c r="AU1057" s="12" t="s">
        <v>1847</v>
      </c>
    </row>
    <row r="1058" spans="1:47" s="12" customFormat="1" ht="20.25" customHeight="1">
      <c r="A1058" s="18">
        <v>1056</v>
      </c>
      <c r="B1058" s="259">
        <v>3320300190711</v>
      </c>
      <c r="C1058" s="260" t="s">
        <v>55</v>
      </c>
      <c r="D1058" s="260" t="s">
        <v>1833</v>
      </c>
      <c r="E1058" s="260" t="s">
        <v>1834</v>
      </c>
      <c r="F1058" s="238">
        <v>2</v>
      </c>
      <c r="G1058" s="238"/>
      <c r="H1058" s="245"/>
      <c r="I1058" s="244"/>
      <c r="J1058" s="240"/>
      <c r="K1058" s="250"/>
      <c r="L1058" s="250"/>
      <c r="M1058" s="250"/>
      <c r="N1058" s="250"/>
      <c r="O1058" s="250"/>
      <c r="P1058" s="251"/>
      <c r="Q1058" s="251"/>
      <c r="R1058" s="251"/>
      <c r="S1058" s="251"/>
      <c r="T1058" s="251"/>
      <c r="U1058" s="251"/>
      <c r="V1058" s="251"/>
      <c r="W1058" s="251"/>
      <c r="X1058" s="251"/>
      <c r="Y1058" s="251"/>
      <c r="Z1058" s="251"/>
      <c r="AA1058" s="251"/>
      <c r="AB1058" s="251"/>
      <c r="AC1058" s="251"/>
      <c r="AD1058" s="251"/>
      <c r="AE1058" s="251"/>
      <c r="AF1058" s="251"/>
      <c r="AG1058" s="251"/>
      <c r="AH1058" s="251"/>
      <c r="AI1058" s="251"/>
      <c r="AJ1058" s="251"/>
      <c r="AK1058" s="251"/>
      <c r="AL1058" s="251"/>
      <c r="AM1058" s="251"/>
      <c r="AN1058" s="251"/>
      <c r="AO1058" s="251"/>
      <c r="AP1058" s="251"/>
      <c r="AQ1058" s="251"/>
      <c r="AR1058" s="251"/>
      <c r="AS1058" s="251"/>
      <c r="AT1058" s="258"/>
      <c r="AU1058" s="12" t="s">
        <v>1847</v>
      </c>
    </row>
    <row r="1059" spans="1:47" s="12" customFormat="1" ht="20.25" customHeight="1">
      <c r="A1059" s="18">
        <v>1057</v>
      </c>
      <c r="B1059" s="259">
        <v>5460101124918</v>
      </c>
      <c r="C1059" s="260" t="s">
        <v>50</v>
      </c>
      <c r="D1059" s="260" t="s">
        <v>1835</v>
      </c>
      <c r="E1059" s="260" t="s">
        <v>1836</v>
      </c>
      <c r="F1059" s="238">
        <v>1</v>
      </c>
      <c r="G1059" s="238"/>
      <c r="H1059" s="245"/>
      <c r="I1059" s="244"/>
      <c r="J1059" s="240"/>
      <c r="K1059" s="250"/>
      <c r="L1059" s="250"/>
      <c r="M1059" s="250"/>
      <c r="N1059" s="250"/>
      <c r="O1059" s="250"/>
      <c r="P1059" s="251"/>
      <c r="Q1059" s="251"/>
      <c r="R1059" s="251"/>
      <c r="S1059" s="251"/>
      <c r="T1059" s="251"/>
      <c r="U1059" s="251"/>
      <c r="V1059" s="251"/>
      <c r="W1059" s="251"/>
      <c r="X1059" s="251"/>
      <c r="Y1059" s="251"/>
      <c r="Z1059" s="251"/>
      <c r="AA1059" s="251"/>
      <c r="AB1059" s="251"/>
      <c r="AC1059" s="251"/>
      <c r="AD1059" s="251"/>
      <c r="AE1059" s="251"/>
      <c r="AF1059" s="251"/>
      <c r="AG1059" s="251"/>
      <c r="AH1059" s="251"/>
      <c r="AI1059" s="251"/>
      <c r="AJ1059" s="251"/>
      <c r="AK1059" s="251"/>
      <c r="AL1059" s="251"/>
      <c r="AM1059" s="251"/>
      <c r="AN1059" s="251"/>
      <c r="AO1059" s="251"/>
      <c r="AP1059" s="251"/>
      <c r="AQ1059" s="251"/>
      <c r="AR1059" s="251"/>
      <c r="AS1059" s="251"/>
      <c r="AT1059" s="258"/>
      <c r="AU1059" s="12" t="s">
        <v>1847</v>
      </c>
    </row>
    <row r="1060" spans="1:47" s="12" customFormat="1" ht="20.25" customHeight="1">
      <c r="A1060" s="18">
        <v>1058</v>
      </c>
      <c r="B1060" s="259">
        <v>3191100625261</v>
      </c>
      <c r="C1060" s="260" t="s">
        <v>50</v>
      </c>
      <c r="D1060" s="260" t="s">
        <v>1837</v>
      </c>
      <c r="E1060" s="260" t="s">
        <v>1838</v>
      </c>
      <c r="F1060" s="238">
        <v>1</v>
      </c>
      <c r="G1060" s="238"/>
      <c r="H1060" s="245"/>
      <c r="I1060" s="244"/>
      <c r="J1060" s="240"/>
      <c r="K1060" s="250"/>
      <c r="L1060" s="250"/>
      <c r="M1060" s="250"/>
      <c r="N1060" s="250"/>
      <c r="O1060" s="250"/>
      <c r="P1060" s="251"/>
      <c r="Q1060" s="251"/>
      <c r="R1060" s="251"/>
      <c r="S1060" s="251"/>
      <c r="T1060" s="251"/>
      <c r="U1060" s="251"/>
      <c r="V1060" s="251"/>
      <c r="W1060" s="251"/>
      <c r="X1060" s="251"/>
      <c r="Y1060" s="251"/>
      <c r="Z1060" s="251"/>
      <c r="AA1060" s="251"/>
      <c r="AB1060" s="251"/>
      <c r="AC1060" s="251"/>
      <c r="AD1060" s="251"/>
      <c r="AE1060" s="251"/>
      <c r="AF1060" s="251"/>
      <c r="AG1060" s="251"/>
      <c r="AH1060" s="251"/>
      <c r="AI1060" s="251"/>
      <c r="AJ1060" s="251"/>
      <c r="AK1060" s="251"/>
      <c r="AL1060" s="251"/>
      <c r="AM1060" s="251"/>
      <c r="AN1060" s="251"/>
      <c r="AO1060" s="251"/>
      <c r="AP1060" s="251"/>
      <c r="AQ1060" s="251"/>
      <c r="AR1060" s="251"/>
      <c r="AS1060" s="251"/>
      <c r="AT1060" s="258"/>
      <c r="AU1060" s="12" t="s">
        <v>1847</v>
      </c>
    </row>
    <row r="1061" spans="1:47" s="12" customFormat="1" ht="20.25" customHeight="1">
      <c r="A1061" s="18">
        <v>1059</v>
      </c>
      <c r="B1061" s="259">
        <v>3360101246732</v>
      </c>
      <c r="C1061" s="260" t="s">
        <v>50</v>
      </c>
      <c r="D1061" s="260" t="s">
        <v>263</v>
      </c>
      <c r="E1061" s="260" t="s">
        <v>1839</v>
      </c>
      <c r="F1061" s="238">
        <v>1</v>
      </c>
      <c r="G1061" s="238"/>
      <c r="H1061" s="245"/>
      <c r="I1061" s="244"/>
      <c r="J1061" s="240"/>
      <c r="K1061" s="250"/>
      <c r="L1061" s="250"/>
      <c r="M1061" s="250"/>
      <c r="N1061" s="250"/>
      <c r="O1061" s="250"/>
      <c r="P1061" s="251"/>
      <c r="Q1061" s="251"/>
      <c r="R1061" s="251"/>
      <c r="S1061" s="251"/>
      <c r="T1061" s="251"/>
      <c r="U1061" s="251"/>
      <c r="V1061" s="251"/>
      <c r="W1061" s="251"/>
      <c r="X1061" s="251"/>
      <c r="Y1061" s="251"/>
      <c r="Z1061" s="251"/>
      <c r="AA1061" s="251"/>
      <c r="AB1061" s="251"/>
      <c r="AC1061" s="251"/>
      <c r="AD1061" s="251"/>
      <c r="AE1061" s="251"/>
      <c r="AF1061" s="251"/>
      <c r="AG1061" s="251"/>
      <c r="AH1061" s="251"/>
      <c r="AI1061" s="251"/>
      <c r="AJ1061" s="251"/>
      <c r="AK1061" s="251"/>
      <c r="AL1061" s="251"/>
      <c r="AM1061" s="251"/>
      <c r="AN1061" s="251"/>
      <c r="AO1061" s="251"/>
      <c r="AP1061" s="251"/>
      <c r="AQ1061" s="251"/>
      <c r="AR1061" s="251"/>
      <c r="AS1061" s="251"/>
      <c r="AT1061" s="258"/>
      <c r="AU1061" s="12" t="s">
        <v>1847</v>
      </c>
    </row>
    <row r="1062" spans="1:47" s="12" customFormat="1" ht="20.25" customHeight="1">
      <c r="A1062" s="18">
        <v>1060</v>
      </c>
      <c r="B1062" s="259">
        <v>3191100085479</v>
      </c>
      <c r="C1062" s="260" t="s">
        <v>50</v>
      </c>
      <c r="D1062" s="260" t="s">
        <v>1840</v>
      </c>
      <c r="E1062" s="260" t="s">
        <v>1841</v>
      </c>
      <c r="F1062" s="238">
        <v>1</v>
      </c>
      <c r="G1062" s="238"/>
      <c r="H1062" s="245"/>
      <c r="I1062" s="244"/>
      <c r="J1062" s="240"/>
      <c r="K1062" s="250"/>
      <c r="L1062" s="250"/>
      <c r="M1062" s="250"/>
      <c r="N1062" s="250"/>
      <c r="O1062" s="250"/>
      <c r="P1062" s="251"/>
      <c r="Q1062" s="251"/>
      <c r="R1062" s="251"/>
      <c r="S1062" s="251"/>
      <c r="T1062" s="251"/>
      <c r="U1062" s="251"/>
      <c r="V1062" s="251"/>
      <c r="W1062" s="251"/>
      <c r="X1062" s="251"/>
      <c r="Y1062" s="251"/>
      <c r="Z1062" s="251"/>
      <c r="AA1062" s="251"/>
      <c r="AB1062" s="251"/>
      <c r="AC1062" s="251"/>
      <c r="AD1062" s="251"/>
      <c r="AE1062" s="251"/>
      <c r="AF1062" s="251"/>
      <c r="AG1062" s="251"/>
      <c r="AH1062" s="251"/>
      <c r="AI1062" s="251"/>
      <c r="AJ1062" s="251"/>
      <c r="AK1062" s="251"/>
      <c r="AL1062" s="251"/>
      <c r="AM1062" s="251"/>
      <c r="AN1062" s="251"/>
      <c r="AO1062" s="251"/>
      <c r="AP1062" s="251"/>
      <c r="AQ1062" s="251"/>
      <c r="AR1062" s="251"/>
      <c r="AS1062" s="251"/>
      <c r="AT1062" s="258"/>
      <c r="AU1062" s="12" t="s">
        <v>1847</v>
      </c>
    </row>
    <row r="1063" spans="1:47" s="12" customFormat="1" ht="20.25" customHeight="1">
      <c r="A1063" s="18">
        <v>1061</v>
      </c>
      <c r="B1063" s="259">
        <v>5191100016341</v>
      </c>
      <c r="C1063" s="260" t="s">
        <v>50</v>
      </c>
      <c r="D1063" s="260" t="s">
        <v>1101</v>
      </c>
      <c r="E1063" s="260" t="s">
        <v>1842</v>
      </c>
      <c r="F1063" s="238">
        <v>1</v>
      </c>
      <c r="G1063" s="238"/>
      <c r="H1063" s="245"/>
      <c r="I1063" s="244"/>
      <c r="J1063" s="240"/>
      <c r="K1063" s="250"/>
      <c r="L1063" s="250"/>
      <c r="M1063" s="250"/>
      <c r="N1063" s="250"/>
      <c r="O1063" s="250"/>
      <c r="P1063" s="251"/>
      <c r="Q1063" s="251"/>
      <c r="R1063" s="251"/>
      <c r="S1063" s="251"/>
      <c r="T1063" s="251"/>
      <c r="U1063" s="251"/>
      <c r="V1063" s="251"/>
      <c r="W1063" s="251"/>
      <c r="X1063" s="251"/>
      <c r="Y1063" s="251"/>
      <c r="Z1063" s="251"/>
      <c r="AA1063" s="251"/>
      <c r="AB1063" s="251"/>
      <c r="AC1063" s="251"/>
      <c r="AD1063" s="251"/>
      <c r="AE1063" s="251"/>
      <c r="AF1063" s="251"/>
      <c r="AG1063" s="251"/>
      <c r="AH1063" s="251"/>
      <c r="AI1063" s="251"/>
      <c r="AJ1063" s="251"/>
      <c r="AK1063" s="251"/>
      <c r="AL1063" s="251"/>
      <c r="AM1063" s="251"/>
      <c r="AN1063" s="251"/>
      <c r="AO1063" s="251"/>
      <c r="AP1063" s="251"/>
      <c r="AQ1063" s="251"/>
      <c r="AR1063" s="251"/>
      <c r="AS1063" s="251"/>
      <c r="AT1063" s="258"/>
      <c r="AU1063" s="12" t="s">
        <v>1847</v>
      </c>
    </row>
    <row r="1064" spans="1:47" s="12" customFormat="1" ht="20.25" customHeight="1">
      <c r="A1064" s="18">
        <v>1062</v>
      </c>
      <c r="B1064" s="259">
        <v>1340900137032</v>
      </c>
      <c r="C1064" s="260" t="s">
        <v>50</v>
      </c>
      <c r="D1064" s="260" t="s">
        <v>524</v>
      </c>
      <c r="E1064" s="260" t="s">
        <v>1843</v>
      </c>
      <c r="F1064" s="238">
        <v>1</v>
      </c>
      <c r="G1064" s="238"/>
      <c r="H1064" s="245"/>
      <c r="I1064" s="244"/>
      <c r="J1064" s="240"/>
      <c r="K1064" s="250"/>
      <c r="L1064" s="250"/>
      <c r="M1064" s="250"/>
      <c r="N1064" s="250"/>
      <c r="O1064" s="250"/>
      <c r="P1064" s="251"/>
      <c r="Q1064" s="251"/>
      <c r="R1064" s="251"/>
      <c r="S1064" s="251"/>
      <c r="T1064" s="251"/>
      <c r="U1064" s="251"/>
      <c r="V1064" s="251"/>
      <c r="W1064" s="251"/>
      <c r="X1064" s="251"/>
      <c r="Y1064" s="251"/>
      <c r="Z1064" s="251"/>
      <c r="AA1064" s="251"/>
      <c r="AB1064" s="251"/>
      <c r="AC1064" s="251"/>
      <c r="AD1064" s="251"/>
      <c r="AE1064" s="251"/>
      <c r="AF1064" s="251"/>
      <c r="AG1064" s="251"/>
      <c r="AH1064" s="251"/>
      <c r="AI1064" s="251"/>
      <c r="AJ1064" s="251"/>
      <c r="AK1064" s="251"/>
      <c r="AL1064" s="251"/>
      <c r="AM1064" s="251"/>
      <c r="AN1064" s="251"/>
      <c r="AO1064" s="251"/>
      <c r="AP1064" s="251"/>
      <c r="AQ1064" s="251"/>
      <c r="AR1064" s="251"/>
      <c r="AS1064" s="251"/>
      <c r="AT1064" s="258"/>
      <c r="AU1064" s="12" t="s">
        <v>1847</v>
      </c>
    </row>
    <row r="1065" spans="1:47" s="12" customFormat="1" ht="20.25" customHeight="1">
      <c r="A1065" s="18">
        <v>1063</v>
      </c>
      <c r="B1065" s="259">
        <v>3670900045034</v>
      </c>
      <c r="C1065" s="260" t="s">
        <v>50</v>
      </c>
      <c r="D1065" s="260" t="s">
        <v>1844</v>
      </c>
      <c r="E1065" s="260" t="s">
        <v>1845</v>
      </c>
      <c r="F1065" s="238">
        <v>1</v>
      </c>
      <c r="G1065" s="238"/>
      <c r="H1065" s="245"/>
      <c r="I1065" s="244"/>
      <c r="J1065" s="240"/>
      <c r="K1065" s="250"/>
      <c r="L1065" s="250"/>
      <c r="M1065" s="250"/>
      <c r="N1065" s="250"/>
      <c r="O1065" s="250"/>
      <c r="P1065" s="251"/>
      <c r="Q1065" s="251"/>
      <c r="R1065" s="251"/>
      <c r="S1065" s="251"/>
      <c r="T1065" s="251"/>
      <c r="U1065" s="251"/>
      <c r="V1065" s="251"/>
      <c r="W1065" s="251"/>
      <c r="X1065" s="251"/>
      <c r="Y1065" s="251"/>
      <c r="Z1065" s="251"/>
      <c r="AA1065" s="251"/>
      <c r="AB1065" s="251"/>
      <c r="AC1065" s="251"/>
      <c r="AD1065" s="251"/>
      <c r="AE1065" s="251"/>
      <c r="AF1065" s="251"/>
      <c r="AG1065" s="251"/>
      <c r="AH1065" s="251"/>
      <c r="AI1065" s="251"/>
      <c r="AJ1065" s="251"/>
      <c r="AK1065" s="251"/>
      <c r="AL1065" s="251"/>
      <c r="AM1065" s="251"/>
      <c r="AN1065" s="251"/>
      <c r="AO1065" s="251"/>
      <c r="AP1065" s="251"/>
      <c r="AQ1065" s="251"/>
      <c r="AR1065" s="251"/>
      <c r="AS1065" s="251"/>
      <c r="AT1065" s="258"/>
      <c r="AU1065" s="12" t="s">
        <v>1847</v>
      </c>
    </row>
    <row r="1066" spans="1:47" s="12" customFormat="1" ht="20.25" customHeight="1" thickBot="1">
      <c r="A1066" s="18">
        <v>1064</v>
      </c>
      <c r="B1066" s="265">
        <v>3191100571705</v>
      </c>
      <c r="C1066" s="266" t="s">
        <v>50</v>
      </c>
      <c r="D1066" s="266" t="s">
        <v>1846</v>
      </c>
      <c r="E1066" s="266" t="s">
        <v>324</v>
      </c>
      <c r="F1066" s="238">
        <v>1</v>
      </c>
      <c r="G1066" s="238"/>
      <c r="H1066" s="245"/>
      <c r="I1066" s="244"/>
      <c r="J1066" s="240"/>
      <c r="K1066" s="250"/>
      <c r="L1066" s="250"/>
      <c r="M1066" s="250"/>
      <c r="N1066" s="250"/>
      <c r="O1066" s="250"/>
      <c r="P1066" s="251"/>
      <c r="Q1066" s="251"/>
      <c r="R1066" s="251"/>
      <c r="S1066" s="251"/>
      <c r="T1066" s="251"/>
      <c r="U1066" s="251"/>
      <c r="V1066" s="251"/>
      <c r="W1066" s="251"/>
      <c r="X1066" s="251"/>
      <c r="Y1066" s="251"/>
      <c r="Z1066" s="251"/>
      <c r="AA1066" s="251"/>
      <c r="AB1066" s="251"/>
      <c r="AC1066" s="251"/>
      <c r="AD1066" s="251"/>
      <c r="AE1066" s="251"/>
      <c r="AF1066" s="251"/>
      <c r="AG1066" s="251"/>
      <c r="AH1066" s="251"/>
      <c r="AI1066" s="251"/>
      <c r="AJ1066" s="251"/>
      <c r="AK1066" s="251"/>
      <c r="AL1066" s="251"/>
      <c r="AM1066" s="251"/>
      <c r="AN1066" s="251"/>
      <c r="AO1066" s="251"/>
      <c r="AP1066" s="251"/>
      <c r="AQ1066" s="251"/>
      <c r="AR1066" s="251"/>
      <c r="AS1066" s="251"/>
      <c r="AT1066" s="258"/>
      <c r="AU1066" s="12" t="s">
        <v>1847</v>
      </c>
    </row>
    <row r="1067" spans="1:47" s="12" customFormat="1" ht="20.25" customHeight="1" thickTop="1">
      <c r="A1067" s="18">
        <v>1065</v>
      </c>
      <c r="B1067" s="263">
        <v>3191100165189</v>
      </c>
      <c r="C1067" s="264" t="s">
        <v>50</v>
      </c>
      <c r="D1067" s="264" t="s">
        <v>145</v>
      </c>
      <c r="E1067" s="264" t="s">
        <v>1859</v>
      </c>
      <c r="F1067" s="238">
        <v>1</v>
      </c>
      <c r="G1067" s="238"/>
      <c r="H1067" s="245"/>
      <c r="I1067" s="244"/>
      <c r="J1067" s="240"/>
      <c r="K1067" s="250"/>
      <c r="L1067" s="250"/>
      <c r="M1067" s="250"/>
      <c r="N1067" s="250"/>
      <c r="O1067" s="250"/>
      <c r="P1067" s="251"/>
      <c r="Q1067" s="251"/>
      <c r="R1067" s="251"/>
      <c r="S1067" s="251"/>
      <c r="T1067" s="251"/>
      <c r="U1067" s="251"/>
      <c r="V1067" s="251"/>
      <c r="W1067" s="251"/>
      <c r="X1067" s="251"/>
      <c r="Y1067" s="251"/>
      <c r="Z1067" s="251"/>
      <c r="AA1067" s="251"/>
      <c r="AB1067" s="251"/>
      <c r="AC1067" s="251"/>
      <c r="AD1067" s="251"/>
      <c r="AE1067" s="251"/>
      <c r="AF1067" s="251"/>
      <c r="AG1067" s="251"/>
      <c r="AH1067" s="251"/>
      <c r="AI1067" s="251"/>
      <c r="AJ1067" s="251"/>
      <c r="AK1067" s="251"/>
      <c r="AL1067" s="251"/>
      <c r="AM1067" s="251"/>
      <c r="AN1067" s="251"/>
      <c r="AO1067" s="251"/>
      <c r="AP1067" s="251"/>
      <c r="AQ1067" s="251"/>
      <c r="AR1067" s="251"/>
      <c r="AS1067" s="251"/>
      <c r="AT1067" s="258"/>
      <c r="AU1067" s="12" t="s">
        <v>1847</v>
      </c>
    </row>
    <row r="1068" spans="1:47" s="12" customFormat="1" ht="20.25" customHeight="1">
      <c r="A1068" s="18">
        <v>1066</v>
      </c>
      <c r="B1068" s="259">
        <v>1199900621597</v>
      </c>
      <c r="C1068" s="260" t="s">
        <v>71</v>
      </c>
      <c r="D1068" s="260" t="s">
        <v>1860</v>
      </c>
      <c r="E1068" s="260" t="s">
        <v>1861</v>
      </c>
      <c r="F1068" s="238">
        <v>1</v>
      </c>
      <c r="G1068" s="238">
        <v>40</v>
      </c>
      <c r="H1068" s="245">
        <v>4</v>
      </c>
      <c r="I1068" s="244"/>
      <c r="J1068" s="240"/>
      <c r="K1068" s="250"/>
      <c r="L1068" s="250"/>
      <c r="M1068" s="250"/>
      <c r="N1068" s="250"/>
      <c r="O1068" s="250"/>
      <c r="P1068" s="251"/>
      <c r="Q1068" s="251"/>
      <c r="R1068" s="251"/>
      <c r="S1068" s="251"/>
      <c r="T1068" s="251"/>
      <c r="U1068" s="251"/>
      <c r="V1068" s="251"/>
      <c r="W1068" s="251"/>
      <c r="X1068" s="251"/>
      <c r="Y1068" s="251"/>
      <c r="Z1068" s="251"/>
      <c r="AA1068" s="251"/>
      <c r="AB1068" s="251"/>
      <c r="AC1068" s="251"/>
      <c r="AD1068" s="251"/>
      <c r="AE1068" s="251"/>
      <c r="AF1068" s="251"/>
      <c r="AG1068" s="251"/>
      <c r="AH1068" s="251"/>
      <c r="AI1068" s="251"/>
      <c r="AJ1068" s="251"/>
      <c r="AK1068" s="251"/>
      <c r="AL1068" s="251"/>
      <c r="AM1068" s="251"/>
      <c r="AN1068" s="251"/>
      <c r="AO1068" s="251"/>
      <c r="AP1068" s="251"/>
      <c r="AQ1068" s="251"/>
      <c r="AR1068" s="251"/>
      <c r="AS1068" s="251"/>
      <c r="AT1068" s="258" t="s">
        <v>1900</v>
      </c>
      <c r="AU1068" s="12" t="s">
        <v>1847</v>
      </c>
    </row>
    <row r="1069" spans="1:47" s="12" customFormat="1" ht="20.25" customHeight="1">
      <c r="A1069" s="18">
        <v>1067</v>
      </c>
      <c r="B1069" s="259">
        <v>1199901404387</v>
      </c>
      <c r="C1069" s="260" t="s">
        <v>90</v>
      </c>
      <c r="D1069" s="260" t="s">
        <v>1396</v>
      </c>
      <c r="E1069" s="260" t="s">
        <v>1862</v>
      </c>
      <c r="F1069" s="238">
        <v>2</v>
      </c>
      <c r="G1069" s="261" t="s">
        <v>1713</v>
      </c>
      <c r="H1069" s="245">
        <v>5</v>
      </c>
      <c r="I1069" s="244"/>
      <c r="J1069" s="240"/>
      <c r="K1069" s="250"/>
      <c r="L1069" s="250"/>
      <c r="M1069" s="250"/>
      <c r="N1069" s="250"/>
      <c r="O1069" s="250"/>
      <c r="P1069" s="251"/>
      <c r="Q1069" s="251"/>
      <c r="R1069" s="251"/>
      <c r="S1069" s="251"/>
      <c r="T1069" s="251"/>
      <c r="U1069" s="251"/>
      <c r="V1069" s="251"/>
      <c r="W1069" s="251"/>
      <c r="X1069" s="251"/>
      <c r="Y1069" s="251"/>
      <c r="Z1069" s="251"/>
      <c r="AA1069" s="251"/>
      <c r="AB1069" s="251"/>
      <c r="AC1069" s="251"/>
      <c r="AD1069" s="251"/>
      <c r="AE1069" s="251"/>
      <c r="AF1069" s="251"/>
      <c r="AG1069" s="251"/>
      <c r="AH1069" s="251"/>
      <c r="AI1069" s="251"/>
      <c r="AJ1069" s="251"/>
      <c r="AK1069" s="251"/>
      <c r="AL1069" s="251"/>
      <c r="AM1069" s="251"/>
      <c r="AN1069" s="251"/>
      <c r="AO1069" s="251"/>
      <c r="AP1069" s="251"/>
      <c r="AQ1069" s="251"/>
      <c r="AR1069" s="251"/>
      <c r="AS1069" s="251"/>
      <c r="AT1069" s="258"/>
      <c r="AU1069" s="12" t="s">
        <v>1847</v>
      </c>
    </row>
    <row r="1070" spans="1:47" s="12" customFormat="1" ht="20.25" customHeight="1">
      <c r="A1070" s="18">
        <v>1068</v>
      </c>
      <c r="B1070" s="259">
        <v>1198100000716</v>
      </c>
      <c r="C1070" s="260" t="s">
        <v>90</v>
      </c>
      <c r="D1070" s="260" t="s">
        <v>1863</v>
      </c>
      <c r="E1070" s="260" t="s">
        <v>1864</v>
      </c>
      <c r="F1070" s="238">
        <v>2</v>
      </c>
      <c r="G1070" s="238">
        <v>5</v>
      </c>
      <c r="H1070" s="245">
        <v>5</v>
      </c>
      <c r="I1070" s="244"/>
      <c r="J1070" s="240"/>
      <c r="K1070" s="250"/>
      <c r="L1070" s="250"/>
      <c r="M1070" s="250"/>
      <c r="N1070" s="250"/>
      <c r="O1070" s="250"/>
      <c r="P1070" s="251"/>
      <c r="Q1070" s="251"/>
      <c r="R1070" s="251"/>
      <c r="S1070" s="251"/>
      <c r="T1070" s="251"/>
      <c r="U1070" s="251"/>
      <c r="V1070" s="251"/>
      <c r="W1070" s="251"/>
      <c r="X1070" s="251"/>
      <c r="Y1070" s="251"/>
      <c r="Z1070" s="251"/>
      <c r="AA1070" s="251"/>
      <c r="AB1070" s="251"/>
      <c r="AC1070" s="251"/>
      <c r="AD1070" s="251"/>
      <c r="AE1070" s="251"/>
      <c r="AF1070" s="251"/>
      <c r="AG1070" s="251"/>
      <c r="AH1070" s="251"/>
      <c r="AI1070" s="251"/>
      <c r="AJ1070" s="251"/>
      <c r="AK1070" s="251"/>
      <c r="AL1070" s="251"/>
      <c r="AM1070" s="251"/>
      <c r="AN1070" s="251"/>
      <c r="AO1070" s="251"/>
      <c r="AP1070" s="251"/>
      <c r="AQ1070" s="251"/>
      <c r="AR1070" s="251"/>
      <c r="AS1070" s="251"/>
      <c r="AT1070" s="258"/>
      <c r="AU1070" s="12" t="s">
        <v>1847</v>
      </c>
    </row>
    <row r="1071" spans="1:47" s="12" customFormat="1" ht="20.25" customHeight="1">
      <c r="A1071" s="18">
        <v>1069</v>
      </c>
      <c r="B1071" s="259">
        <v>3191190002519</v>
      </c>
      <c r="C1071" s="260" t="s">
        <v>55</v>
      </c>
      <c r="D1071" s="260" t="s">
        <v>1865</v>
      </c>
      <c r="E1071" s="260" t="s">
        <v>1866</v>
      </c>
      <c r="F1071" s="238">
        <v>2</v>
      </c>
      <c r="G1071" s="238">
        <v>26</v>
      </c>
      <c r="H1071" s="245">
        <v>6</v>
      </c>
      <c r="I1071" s="244"/>
      <c r="J1071" s="240"/>
      <c r="K1071" s="250"/>
      <c r="L1071" s="250"/>
      <c r="M1071" s="250"/>
      <c r="N1071" s="250"/>
      <c r="O1071" s="250"/>
      <c r="P1071" s="251"/>
      <c r="Q1071" s="251"/>
      <c r="R1071" s="251"/>
      <c r="S1071" s="251"/>
      <c r="T1071" s="251"/>
      <c r="U1071" s="251"/>
      <c r="V1071" s="251"/>
      <c r="W1071" s="251"/>
      <c r="X1071" s="251"/>
      <c r="Y1071" s="251"/>
      <c r="Z1071" s="251"/>
      <c r="AA1071" s="251"/>
      <c r="AB1071" s="251"/>
      <c r="AC1071" s="251"/>
      <c r="AD1071" s="251"/>
      <c r="AE1071" s="251"/>
      <c r="AF1071" s="251"/>
      <c r="AG1071" s="251"/>
      <c r="AH1071" s="251"/>
      <c r="AI1071" s="251"/>
      <c r="AJ1071" s="251"/>
      <c r="AK1071" s="251"/>
      <c r="AL1071" s="251"/>
      <c r="AM1071" s="251"/>
      <c r="AN1071" s="251"/>
      <c r="AO1071" s="251"/>
      <c r="AP1071" s="251"/>
      <c r="AQ1071" s="251"/>
      <c r="AR1071" s="251"/>
      <c r="AS1071" s="251"/>
      <c r="AT1071" s="258"/>
      <c r="AU1071" s="12" t="s">
        <v>1847</v>
      </c>
    </row>
    <row r="1072" spans="1:47" s="12" customFormat="1" ht="20.25" customHeight="1">
      <c r="A1072" s="18">
        <v>1070</v>
      </c>
      <c r="B1072" s="259">
        <v>3191100575212</v>
      </c>
      <c r="C1072" s="260" t="s">
        <v>50</v>
      </c>
      <c r="D1072" s="260" t="s">
        <v>1867</v>
      </c>
      <c r="E1072" s="260" t="s">
        <v>1868</v>
      </c>
      <c r="F1072" s="238">
        <v>1</v>
      </c>
      <c r="G1072" s="238">
        <v>28</v>
      </c>
      <c r="H1072" s="245">
        <v>6</v>
      </c>
      <c r="I1072" s="244"/>
      <c r="J1072" s="240"/>
      <c r="K1072" s="250"/>
      <c r="L1072" s="250"/>
      <c r="M1072" s="250"/>
      <c r="N1072" s="250"/>
      <c r="O1072" s="250"/>
      <c r="P1072" s="251"/>
      <c r="Q1072" s="251"/>
      <c r="R1072" s="251"/>
      <c r="S1072" s="251"/>
      <c r="T1072" s="251"/>
      <c r="U1072" s="251"/>
      <c r="V1072" s="251"/>
      <c r="W1072" s="251"/>
      <c r="X1072" s="251"/>
      <c r="Y1072" s="251"/>
      <c r="Z1072" s="251"/>
      <c r="AA1072" s="251"/>
      <c r="AB1072" s="251"/>
      <c r="AC1072" s="251"/>
      <c r="AD1072" s="251"/>
      <c r="AE1072" s="251"/>
      <c r="AF1072" s="251"/>
      <c r="AG1072" s="251"/>
      <c r="AH1072" s="251"/>
      <c r="AI1072" s="251"/>
      <c r="AJ1072" s="251"/>
      <c r="AK1072" s="251"/>
      <c r="AL1072" s="251"/>
      <c r="AM1072" s="251"/>
      <c r="AN1072" s="251"/>
      <c r="AO1072" s="251"/>
      <c r="AP1072" s="251"/>
      <c r="AQ1072" s="251"/>
      <c r="AR1072" s="251"/>
      <c r="AS1072" s="251"/>
      <c r="AT1072" s="258"/>
      <c r="AU1072" s="12" t="s">
        <v>1847</v>
      </c>
    </row>
    <row r="1073" spans="1:47" s="12" customFormat="1" ht="20.25" customHeight="1">
      <c r="A1073" s="18">
        <v>1071</v>
      </c>
      <c r="B1073" s="259">
        <v>1198100035005</v>
      </c>
      <c r="C1073" s="260" t="s">
        <v>71</v>
      </c>
      <c r="D1073" s="260" t="s">
        <v>1543</v>
      </c>
      <c r="E1073" s="260" t="s">
        <v>1869</v>
      </c>
      <c r="F1073" s="238">
        <v>1</v>
      </c>
      <c r="G1073" s="238">
        <v>162</v>
      </c>
      <c r="H1073" s="245">
        <v>6</v>
      </c>
      <c r="I1073" s="244"/>
      <c r="J1073" s="240"/>
      <c r="K1073" s="250"/>
      <c r="L1073" s="250"/>
      <c r="M1073" s="250"/>
      <c r="N1073" s="250"/>
      <c r="O1073" s="250"/>
      <c r="P1073" s="251"/>
      <c r="Q1073" s="251"/>
      <c r="R1073" s="251"/>
      <c r="S1073" s="251"/>
      <c r="T1073" s="251"/>
      <c r="U1073" s="251"/>
      <c r="V1073" s="251"/>
      <c r="W1073" s="251"/>
      <c r="X1073" s="251"/>
      <c r="Y1073" s="251"/>
      <c r="Z1073" s="251"/>
      <c r="AA1073" s="251"/>
      <c r="AB1073" s="251"/>
      <c r="AC1073" s="251"/>
      <c r="AD1073" s="251"/>
      <c r="AE1073" s="251"/>
      <c r="AF1073" s="251"/>
      <c r="AG1073" s="251"/>
      <c r="AH1073" s="251"/>
      <c r="AI1073" s="251"/>
      <c r="AJ1073" s="251"/>
      <c r="AK1073" s="251"/>
      <c r="AL1073" s="251"/>
      <c r="AM1073" s="251"/>
      <c r="AN1073" s="251"/>
      <c r="AO1073" s="251"/>
      <c r="AP1073" s="251"/>
      <c r="AQ1073" s="251"/>
      <c r="AR1073" s="251"/>
      <c r="AS1073" s="251"/>
      <c r="AT1073" s="258"/>
      <c r="AU1073" s="12" t="s">
        <v>1847</v>
      </c>
    </row>
    <row r="1074" spans="1:47" s="12" customFormat="1" ht="20.25" customHeight="1">
      <c r="A1074" s="18">
        <v>1072</v>
      </c>
      <c r="B1074" s="259">
        <v>3700600269513</v>
      </c>
      <c r="C1074" s="260" t="s">
        <v>1870</v>
      </c>
      <c r="D1074" s="260" t="s">
        <v>1871</v>
      </c>
      <c r="E1074" s="260" t="s">
        <v>1872</v>
      </c>
      <c r="F1074" s="238">
        <v>1</v>
      </c>
      <c r="G1074" s="238">
        <v>97</v>
      </c>
      <c r="H1074" s="245">
        <v>7</v>
      </c>
      <c r="I1074" s="244"/>
      <c r="J1074" s="240"/>
      <c r="K1074" s="250"/>
      <c r="L1074" s="250"/>
      <c r="M1074" s="250"/>
      <c r="N1074" s="250"/>
      <c r="O1074" s="250"/>
      <c r="P1074" s="251"/>
      <c r="Q1074" s="251"/>
      <c r="R1074" s="251"/>
      <c r="S1074" s="251"/>
      <c r="T1074" s="251"/>
      <c r="U1074" s="251"/>
      <c r="V1074" s="251"/>
      <c r="W1074" s="251"/>
      <c r="X1074" s="251"/>
      <c r="Y1074" s="251"/>
      <c r="Z1074" s="251"/>
      <c r="AA1074" s="251"/>
      <c r="AB1074" s="251"/>
      <c r="AC1074" s="251"/>
      <c r="AD1074" s="251"/>
      <c r="AE1074" s="251"/>
      <c r="AF1074" s="251"/>
      <c r="AG1074" s="251"/>
      <c r="AH1074" s="251"/>
      <c r="AI1074" s="251"/>
      <c r="AJ1074" s="251"/>
      <c r="AK1074" s="251"/>
      <c r="AL1074" s="251"/>
      <c r="AM1074" s="251"/>
      <c r="AN1074" s="251"/>
      <c r="AO1074" s="251"/>
      <c r="AP1074" s="251"/>
      <c r="AQ1074" s="251"/>
      <c r="AR1074" s="251"/>
      <c r="AS1074" s="251"/>
      <c r="AT1074" s="258"/>
      <c r="AU1074" s="12" t="s">
        <v>1847</v>
      </c>
    </row>
    <row r="1075" spans="1:47" s="12" customFormat="1" ht="20.25" customHeight="1">
      <c r="A1075" s="18">
        <v>1073</v>
      </c>
      <c r="B1075" s="259">
        <v>3301401127934</v>
      </c>
      <c r="C1075" s="260" t="s">
        <v>64</v>
      </c>
      <c r="D1075" s="260" t="s">
        <v>1873</v>
      </c>
      <c r="E1075" s="260" t="s">
        <v>1874</v>
      </c>
      <c r="F1075" s="238">
        <v>2</v>
      </c>
      <c r="G1075" s="238"/>
      <c r="H1075" s="245"/>
      <c r="I1075" s="244"/>
      <c r="J1075" s="240"/>
      <c r="K1075" s="250"/>
      <c r="L1075" s="250"/>
      <c r="M1075" s="250"/>
      <c r="N1075" s="250"/>
      <c r="O1075" s="250"/>
      <c r="P1075" s="251"/>
      <c r="Q1075" s="251"/>
      <c r="R1075" s="251"/>
      <c r="S1075" s="251"/>
      <c r="T1075" s="251"/>
      <c r="U1075" s="251"/>
      <c r="V1075" s="251"/>
      <c r="W1075" s="251"/>
      <c r="X1075" s="251"/>
      <c r="Y1075" s="251"/>
      <c r="Z1075" s="251"/>
      <c r="AA1075" s="251"/>
      <c r="AB1075" s="251"/>
      <c r="AC1075" s="251"/>
      <c r="AD1075" s="251"/>
      <c r="AE1075" s="251"/>
      <c r="AF1075" s="251"/>
      <c r="AG1075" s="251"/>
      <c r="AH1075" s="251"/>
      <c r="AI1075" s="251"/>
      <c r="AJ1075" s="251"/>
      <c r="AK1075" s="251"/>
      <c r="AL1075" s="251"/>
      <c r="AM1075" s="251"/>
      <c r="AN1075" s="251"/>
      <c r="AO1075" s="251"/>
      <c r="AP1075" s="251"/>
      <c r="AQ1075" s="251"/>
      <c r="AR1075" s="251"/>
      <c r="AS1075" s="251"/>
      <c r="AT1075" s="258"/>
      <c r="AU1075" s="12" t="s">
        <v>1847</v>
      </c>
    </row>
    <row r="1076" spans="1:47" s="12" customFormat="1" ht="20.25" customHeight="1">
      <c r="A1076" s="18">
        <v>1074</v>
      </c>
      <c r="B1076" s="259">
        <v>3411300128802</v>
      </c>
      <c r="C1076" s="260" t="s">
        <v>50</v>
      </c>
      <c r="D1076" s="260" t="s">
        <v>75</v>
      </c>
      <c r="E1076" s="260" t="s">
        <v>1875</v>
      </c>
      <c r="F1076" s="238">
        <v>1</v>
      </c>
      <c r="G1076" s="238"/>
      <c r="H1076" s="245"/>
      <c r="I1076" s="244"/>
      <c r="J1076" s="240"/>
      <c r="K1076" s="250"/>
      <c r="L1076" s="250"/>
      <c r="M1076" s="250"/>
      <c r="N1076" s="250"/>
      <c r="O1076" s="250"/>
      <c r="P1076" s="251"/>
      <c r="Q1076" s="251"/>
      <c r="R1076" s="251"/>
      <c r="S1076" s="251"/>
      <c r="T1076" s="251"/>
      <c r="U1076" s="251"/>
      <c r="V1076" s="251"/>
      <c r="W1076" s="251"/>
      <c r="X1076" s="251"/>
      <c r="Y1076" s="251"/>
      <c r="Z1076" s="251"/>
      <c r="AA1076" s="251"/>
      <c r="AB1076" s="251"/>
      <c r="AC1076" s="251"/>
      <c r="AD1076" s="251"/>
      <c r="AE1076" s="251"/>
      <c r="AF1076" s="251"/>
      <c r="AG1076" s="251"/>
      <c r="AH1076" s="251"/>
      <c r="AI1076" s="251"/>
      <c r="AJ1076" s="251"/>
      <c r="AK1076" s="251"/>
      <c r="AL1076" s="251"/>
      <c r="AM1076" s="251"/>
      <c r="AN1076" s="251"/>
      <c r="AO1076" s="251"/>
      <c r="AP1076" s="251"/>
      <c r="AQ1076" s="251"/>
      <c r="AR1076" s="251"/>
      <c r="AS1076" s="251"/>
      <c r="AT1076" s="258"/>
      <c r="AU1076" s="12" t="s">
        <v>1847</v>
      </c>
    </row>
    <row r="1077" spans="1:47" s="12" customFormat="1" ht="20.25" customHeight="1">
      <c r="A1077" s="18">
        <v>1075</v>
      </c>
      <c r="B1077" s="259">
        <v>1199901092326</v>
      </c>
      <c r="C1077" s="260" t="s">
        <v>71</v>
      </c>
      <c r="D1077" s="260" t="s">
        <v>1876</v>
      </c>
      <c r="E1077" s="260" t="s">
        <v>1877</v>
      </c>
      <c r="F1077" s="238">
        <v>1</v>
      </c>
      <c r="G1077" s="238">
        <v>111</v>
      </c>
      <c r="H1077" s="245">
        <v>10</v>
      </c>
      <c r="I1077" s="244"/>
      <c r="J1077" s="240"/>
      <c r="K1077" s="250"/>
      <c r="L1077" s="250"/>
      <c r="M1077" s="250"/>
      <c r="N1077" s="250"/>
      <c r="O1077" s="250"/>
      <c r="P1077" s="251"/>
      <c r="Q1077" s="251"/>
      <c r="R1077" s="251"/>
      <c r="S1077" s="251"/>
      <c r="T1077" s="251"/>
      <c r="U1077" s="251"/>
      <c r="V1077" s="251"/>
      <c r="W1077" s="251"/>
      <c r="X1077" s="251"/>
      <c r="Y1077" s="251"/>
      <c r="Z1077" s="251"/>
      <c r="AA1077" s="251"/>
      <c r="AB1077" s="251"/>
      <c r="AC1077" s="251"/>
      <c r="AD1077" s="251"/>
      <c r="AE1077" s="251"/>
      <c r="AF1077" s="251"/>
      <c r="AG1077" s="251"/>
      <c r="AH1077" s="251"/>
      <c r="AI1077" s="251"/>
      <c r="AJ1077" s="251"/>
      <c r="AK1077" s="251"/>
      <c r="AL1077" s="251"/>
      <c r="AM1077" s="251"/>
      <c r="AN1077" s="251"/>
      <c r="AO1077" s="251"/>
      <c r="AP1077" s="251"/>
      <c r="AQ1077" s="251"/>
      <c r="AR1077" s="251"/>
      <c r="AS1077" s="251"/>
      <c r="AT1077" s="258"/>
      <c r="AU1077" s="12" t="s">
        <v>1847</v>
      </c>
    </row>
    <row r="1078" spans="1:47" s="12" customFormat="1" ht="20.25" customHeight="1">
      <c r="A1078" s="18">
        <v>1076</v>
      </c>
      <c r="B1078" s="259">
        <v>3191100238976</v>
      </c>
      <c r="C1078" s="260" t="s">
        <v>50</v>
      </c>
      <c r="D1078" s="260" t="s">
        <v>1878</v>
      </c>
      <c r="E1078" s="260" t="s">
        <v>1879</v>
      </c>
      <c r="F1078" s="238">
        <v>1</v>
      </c>
      <c r="G1078" s="262" t="s">
        <v>1880</v>
      </c>
      <c r="H1078" s="245">
        <v>1</v>
      </c>
      <c r="I1078" s="244"/>
      <c r="J1078" s="240"/>
      <c r="K1078" s="250"/>
      <c r="L1078" s="250"/>
      <c r="M1078" s="250"/>
      <c r="N1078" s="250"/>
      <c r="O1078" s="250"/>
      <c r="P1078" s="251"/>
      <c r="Q1078" s="251"/>
      <c r="R1078" s="251"/>
      <c r="S1078" s="251"/>
      <c r="T1078" s="251"/>
      <c r="U1078" s="251"/>
      <c r="V1078" s="251"/>
      <c r="W1078" s="251"/>
      <c r="X1078" s="251"/>
      <c r="Y1078" s="251"/>
      <c r="Z1078" s="251"/>
      <c r="AA1078" s="251"/>
      <c r="AB1078" s="251"/>
      <c r="AC1078" s="251"/>
      <c r="AD1078" s="251"/>
      <c r="AE1078" s="251"/>
      <c r="AF1078" s="251"/>
      <c r="AG1078" s="251"/>
      <c r="AH1078" s="251"/>
      <c r="AI1078" s="251"/>
      <c r="AJ1078" s="251"/>
      <c r="AK1078" s="251"/>
      <c r="AL1078" s="251"/>
      <c r="AM1078" s="251"/>
      <c r="AN1078" s="251"/>
      <c r="AO1078" s="251"/>
      <c r="AP1078" s="251"/>
      <c r="AQ1078" s="251"/>
      <c r="AR1078" s="251"/>
      <c r="AS1078" s="251"/>
      <c r="AT1078" s="258"/>
      <c r="AU1078" s="12" t="s">
        <v>1847</v>
      </c>
    </row>
    <row r="1079" spans="1:47" s="12" customFormat="1" ht="20.25" customHeight="1">
      <c r="A1079" s="18">
        <v>1077</v>
      </c>
      <c r="B1079" s="259">
        <v>3191100171456</v>
      </c>
      <c r="C1079" s="260" t="s">
        <v>55</v>
      </c>
      <c r="D1079" s="260" t="s">
        <v>1066</v>
      </c>
      <c r="E1079" s="260" t="s">
        <v>1881</v>
      </c>
      <c r="F1079" s="238">
        <v>2</v>
      </c>
      <c r="G1079" s="238"/>
      <c r="H1079" s="245"/>
      <c r="I1079" s="244"/>
      <c r="J1079" s="240"/>
      <c r="K1079" s="250"/>
      <c r="L1079" s="250"/>
      <c r="M1079" s="250"/>
      <c r="N1079" s="250"/>
      <c r="O1079" s="250"/>
      <c r="P1079" s="251"/>
      <c r="Q1079" s="251"/>
      <c r="R1079" s="251"/>
      <c r="S1079" s="251"/>
      <c r="T1079" s="251"/>
      <c r="U1079" s="251"/>
      <c r="V1079" s="251"/>
      <c r="W1079" s="251"/>
      <c r="X1079" s="251"/>
      <c r="Y1079" s="251"/>
      <c r="Z1079" s="251"/>
      <c r="AA1079" s="251"/>
      <c r="AB1079" s="251"/>
      <c r="AC1079" s="251"/>
      <c r="AD1079" s="251"/>
      <c r="AE1079" s="251"/>
      <c r="AF1079" s="251"/>
      <c r="AG1079" s="251"/>
      <c r="AH1079" s="251"/>
      <c r="AI1079" s="251"/>
      <c r="AJ1079" s="251"/>
      <c r="AK1079" s="251"/>
      <c r="AL1079" s="251"/>
      <c r="AM1079" s="251"/>
      <c r="AN1079" s="251"/>
      <c r="AO1079" s="251"/>
      <c r="AP1079" s="251"/>
      <c r="AQ1079" s="251"/>
      <c r="AR1079" s="251"/>
      <c r="AS1079" s="251"/>
      <c r="AT1079" s="258"/>
      <c r="AU1079" s="12" t="s">
        <v>1847</v>
      </c>
    </row>
    <row r="1080" spans="1:47" s="12" customFormat="1" ht="20.25" customHeight="1">
      <c r="A1080" s="18">
        <v>1078</v>
      </c>
      <c r="B1080" s="259">
        <v>3191100171561</v>
      </c>
      <c r="C1080" s="260" t="s">
        <v>50</v>
      </c>
      <c r="D1080" s="260" t="s">
        <v>1011</v>
      </c>
      <c r="E1080" s="260" t="s">
        <v>1881</v>
      </c>
      <c r="F1080" s="238">
        <v>1</v>
      </c>
      <c r="G1080" s="238"/>
      <c r="H1080" s="245"/>
      <c r="I1080" s="244"/>
      <c r="J1080" s="240"/>
      <c r="K1080" s="250"/>
      <c r="L1080" s="250"/>
      <c r="M1080" s="250"/>
      <c r="N1080" s="250"/>
      <c r="O1080" s="250"/>
      <c r="P1080" s="251"/>
      <c r="Q1080" s="251"/>
      <c r="R1080" s="251"/>
      <c r="S1080" s="251"/>
      <c r="T1080" s="251"/>
      <c r="U1080" s="251"/>
      <c r="V1080" s="251"/>
      <c r="W1080" s="251"/>
      <c r="X1080" s="251"/>
      <c r="Y1080" s="251"/>
      <c r="Z1080" s="251"/>
      <c r="AA1080" s="251"/>
      <c r="AB1080" s="251"/>
      <c r="AC1080" s="251"/>
      <c r="AD1080" s="251"/>
      <c r="AE1080" s="251"/>
      <c r="AF1080" s="251"/>
      <c r="AG1080" s="251"/>
      <c r="AH1080" s="251"/>
      <c r="AI1080" s="251"/>
      <c r="AJ1080" s="251"/>
      <c r="AK1080" s="251"/>
      <c r="AL1080" s="251"/>
      <c r="AM1080" s="251"/>
      <c r="AN1080" s="251"/>
      <c r="AO1080" s="251"/>
      <c r="AP1080" s="251"/>
      <c r="AQ1080" s="251"/>
      <c r="AR1080" s="251"/>
      <c r="AS1080" s="251"/>
      <c r="AT1080" s="258"/>
      <c r="AU1080" s="12" t="s">
        <v>1847</v>
      </c>
    </row>
    <row r="1081" spans="1:47" s="12" customFormat="1" ht="20.25" customHeight="1">
      <c r="A1081" s="18">
        <v>1079</v>
      </c>
      <c r="B1081" s="259">
        <v>3302000536524</v>
      </c>
      <c r="C1081" s="260" t="s">
        <v>64</v>
      </c>
      <c r="D1081" s="260" t="s">
        <v>1882</v>
      </c>
      <c r="E1081" s="260" t="s">
        <v>1883</v>
      </c>
      <c r="F1081" s="238">
        <v>2</v>
      </c>
      <c r="G1081" s="238">
        <v>31</v>
      </c>
      <c r="H1081" s="245">
        <v>2</v>
      </c>
      <c r="I1081" s="244"/>
      <c r="J1081" s="240"/>
      <c r="K1081" s="250"/>
      <c r="L1081" s="250"/>
      <c r="M1081" s="250"/>
      <c r="N1081" s="250"/>
      <c r="O1081" s="250"/>
      <c r="P1081" s="251"/>
      <c r="Q1081" s="251"/>
      <c r="R1081" s="251"/>
      <c r="S1081" s="251"/>
      <c r="T1081" s="251"/>
      <c r="U1081" s="251"/>
      <c r="V1081" s="251"/>
      <c r="W1081" s="251"/>
      <c r="X1081" s="251"/>
      <c r="Y1081" s="251"/>
      <c r="Z1081" s="251"/>
      <c r="AA1081" s="251"/>
      <c r="AB1081" s="251"/>
      <c r="AC1081" s="251"/>
      <c r="AD1081" s="251"/>
      <c r="AE1081" s="251"/>
      <c r="AF1081" s="251"/>
      <c r="AG1081" s="251"/>
      <c r="AH1081" s="251"/>
      <c r="AI1081" s="251"/>
      <c r="AJ1081" s="251"/>
      <c r="AK1081" s="251"/>
      <c r="AL1081" s="251"/>
      <c r="AM1081" s="251"/>
      <c r="AN1081" s="251"/>
      <c r="AO1081" s="251"/>
      <c r="AP1081" s="251"/>
      <c r="AQ1081" s="251"/>
      <c r="AR1081" s="251"/>
      <c r="AS1081" s="251"/>
      <c r="AT1081" s="258"/>
      <c r="AU1081" s="12" t="s">
        <v>1847</v>
      </c>
    </row>
    <row r="1082" spans="1:47" s="12" customFormat="1" ht="20.25" customHeight="1">
      <c r="A1082" s="18">
        <v>1080</v>
      </c>
      <c r="B1082" s="259">
        <v>3220300035791</v>
      </c>
      <c r="C1082" s="260" t="s">
        <v>50</v>
      </c>
      <c r="D1082" s="260" t="s">
        <v>644</v>
      </c>
      <c r="E1082" s="260" t="s">
        <v>1884</v>
      </c>
      <c r="F1082" s="238">
        <v>1</v>
      </c>
      <c r="G1082" s="238">
        <v>9</v>
      </c>
      <c r="H1082" s="245">
        <v>6</v>
      </c>
      <c r="I1082" s="244"/>
      <c r="J1082" s="240"/>
      <c r="K1082" s="250"/>
      <c r="L1082" s="250"/>
      <c r="M1082" s="250"/>
      <c r="N1082" s="250"/>
      <c r="O1082" s="250"/>
      <c r="P1082" s="251"/>
      <c r="Q1082" s="251"/>
      <c r="R1082" s="251"/>
      <c r="S1082" s="251"/>
      <c r="T1082" s="251"/>
      <c r="U1082" s="251"/>
      <c r="V1082" s="251"/>
      <c r="W1082" s="251"/>
      <c r="X1082" s="251"/>
      <c r="Y1082" s="251"/>
      <c r="Z1082" s="251"/>
      <c r="AA1082" s="251"/>
      <c r="AB1082" s="251"/>
      <c r="AC1082" s="251"/>
      <c r="AD1082" s="251"/>
      <c r="AE1082" s="251"/>
      <c r="AF1082" s="251"/>
      <c r="AG1082" s="251"/>
      <c r="AH1082" s="251"/>
      <c r="AI1082" s="251"/>
      <c r="AJ1082" s="251"/>
      <c r="AK1082" s="251"/>
      <c r="AL1082" s="251"/>
      <c r="AM1082" s="251"/>
      <c r="AN1082" s="251"/>
      <c r="AO1082" s="251"/>
      <c r="AP1082" s="251"/>
      <c r="AQ1082" s="251"/>
      <c r="AR1082" s="251"/>
      <c r="AS1082" s="251"/>
      <c r="AT1082" s="258"/>
      <c r="AU1082" s="12" t="s">
        <v>1847</v>
      </c>
    </row>
    <row r="1083" spans="1:47" s="12" customFormat="1" ht="20.25" customHeight="1">
      <c r="A1083" s="18">
        <v>1081</v>
      </c>
      <c r="B1083" s="259">
        <v>3190300531056</v>
      </c>
      <c r="C1083" s="260" t="s">
        <v>50</v>
      </c>
      <c r="D1083" s="260" t="s">
        <v>1172</v>
      </c>
      <c r="E1083" s="260" t="s">
        <v>1885</v>
      </c>
      <c r="F1083" s="238">
        <v>1</v>
      </c>
      <c r="G1083" s="238">
        <v>190</v>
      </c>
      <c r="H1083" s="245">
        <v>2</v>
      </c>
      <c r="I1083" s="244"/>
      <c r="J1083" s="240"/>
      <c r="K1083" s="250"/>
      <c r="L1083" s="250"/>
      <c r="M1083" s="250"/>
      <c r="N1083" s="250"/>
      <c r="O1083" s="250"/>
      <c r="P1083" s="251"/>
      <c r="Q1083" s="251"/>
      <c r="R1083" s="251"/>
      <c r="S1083" s="251"/>
      <c r="T1083" s="251"/>
      <c r="U1083" s="251"/>
      <c r="V1083" s="251"/>
      <c r="W1083" s="251"/>
      <c r="X1083" s="251"/>
      <c r="Y1083" s="251"/>
      <c r="Z1083" s="251"/>
      <c r="AA1083" s="251"/>
      <c r="AB1083" s="251"/>
      <c r="AC1083" s="251"/>
      <c r="AD1083" s="251"/>
      <c r="AE1083" s="251"/>
      <c r="AF1083" s="251"/>
      <c r="AG1083" s="251"/>
      <c r="AH1083" s="251"/>
      <c r="AI1083" s="251"/>
      <c r="AJ1083" s="251"/>
      <c r="AK1083" s="251"/>
      <c r="AL1083" s="251"/>
      <c r="AM1083" s="251"/>
      <c r="AN1083" s="251"/>
      <c r="AO1083" s="251"/>
      <c r="AP1083" s="251"/>
      <c r="AQ1083" s="251"/>
      <c r="AR1083" s="251"/>
      <c r="AS1083" s="251"/>
      <c r="AT1083" s="258"/>
      <c r="AU1083" s="12" t="s">
        <v>1847</v>
      </c>
    </row>
    <row r="1084" spans="1:47" s="12" customFormat="1" ht="20.25" customHeight="1">
      <c r="A1084" s="18">
        <v>1082</v>
      </c>
      <c r="B1084" s="259">
        <v>1329700028629</v>
      </c>
      <c r="C1084" s="260" t="s">
        <v>71</v>
      </c>
      <c r="D1084" s="260" t="s">
        <v>1886</v>
      </c>
      <c r="E1084" s="260" t="s">
        <v>1887</v>
      </c>
      <c r="F1084" s="238">
        <v>1</v>
      </c>
      <c r="G1084" s="262" t="s">
        <v>1888</v>
      </c>
      <c r="H1084" s="245">
        <v>10</v>
      </c>
      <c r="I1084" s="244"/>
      <c r="J1084" s="240"/>
      <c r="K1084" s="250"/>
      <c r="L1084" s="250"/>
      <c r="M1084" s="250"/>
      <c r="N1084" s="250"/>
      <c r="O1084" s="250"/>
      <c r="P1084" s="251"/>
      <c r="Q1084" s="251"/>
      <c r="R1084" s="251"/>
      <c r="S1084" s="251"/>
      <c r="T1084" s="251"/>
      <c r="U1084" s="251"/>
      <c r="V1084" s="251"/>
      <c r="W1084" s="251"/>
      <c r="X1084" s="251"/>
      <c r="Y1084" s="251"/>
      <c r="Z1084" s="251"/>
      <c r="AA1084" s="251"/>
      <c r="AB1084" s="251"/>
      <c r="AC1084" s="251"/>
      <c r="AD1084" s="251"/>
      <c r="AE1084" s="251"/>
      <c r="AF1084" s="251"/>
      <c r="AG1084" s="251"/>
      <c r="AH1084" s="251"/>
      <c r="AI1084" s="251"/>
      <c r="AJ1084" s="251"/>
      <c r="AK1084" s="251"/>
      <c r="AL1084" s="251"/>
      <c r="AM1084" s="251"/>
      <c r="AN1084" s="251"/>
      <c r="AO1084" s="251"/>
      <c r="AP1084" s="251"/>
      <c r="AQ1084" s="251"/>
      <c r="AR1084" s="251"/>
      <c r="AS1084" s="251"/>
      <c r="AT1084" s="258"/>
      <c r="AU1084" s="12" t="s">
        <v>1847</v>
      </c>
    </row>
    <row r="1085" spans="1:47" s="12" customFormat="1" ht="20.25" customHeight="1">
      <c r="A1085" s="18">
        <v>1083</v>
      </c>
      <c r="B1085" s="19">
        <v>1199900407021</v>
      </c>
      <c r="C1085" s="20" t="s">
        <v>71</v>
      </c>
      <c r="D1085" s="20" t="s">
        <v>921</v>
      </c>
      <c r="E1085" s="20" t="s">
        <v>1072</v>
      </c>
      <c r="F1085" s="21">
        <v>1</v>
      </c>
      <c r="G1085" s="21"/>
      <c r="H1085" s="24">
        <v>3</v>
      </c>
      <c r="I1085" s="20" t="s">
        <v>54</v>
      </c>
      <c r="J1085" s="37">
        <v>10815</v>
      </c>
      <c r="K1085" s="21">
        <v>0</v>
      </c>
      <c r="L1085" s="21">
        <v>0</v>
      </c>
      <c r="M1085" s="21">
        <v>0</v>
      </c>
      <c r="N1085" s="21">
        <v>0</v>
      </c>
      <c r="O1085" s="21">
        <v>1</v>
      </c>
      <c r="P1085" s="21">
        <v>0</v>
      </c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>
        <v>1</v>
      </c>
      <c r="AQ1085" s="29"/>
      <c r="AR1085" s="23"/>
      <c r="AS1085" s="23"/>
      <c r="AT1085" s="23"/>
    </row>
    <row r="1086" spans="1:47" s="12" customFormat="1" ht="20.25" customHeight="1">
      <c r="A1086" s="18">
        <v>1084</v>
      </c>
      <c r="B1086" s="19">
        <v>1199900011594</v>
      </c>
      <c r="C1086" s="20" t="s">
        <v>90</v>
      </c>
      <c r="D1086" s="20" t="s">
        <v>774</v>
      </c>
      <c r="E1086" s="20" t="s">
        <v>1073</v>
      </c>
      <c r="F1086" s="21">
        <v>2</v>
      </c>
      <c r="G1086" s="21"/>
      <c r="H1086" s="24">
        <v>9</v>
      </c>
      <c r="I1086" s="20" t="s">
        <v>286</v>
      </c>
      <c r="J1086" s="7">
        <v>10815</v>
      </c>
      <c r="K1086" s="21">
        <v>0</v>
      </c>
      <c r="L1086" s="21">
        <v>0</v>
      </c>
      <c r="M1086" s="21">
        <v>0</v>
      </c>
      <c r="N1086" s="21">
        <v>0</v>
      </c>
      <c r="O1086" s="21">
        <v>1</v>
      </c>
      <c r="P1086" s="21">
        <v>0</v>
      </c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>
        <v>1</v>
      </c>
      <c r="AQ1086" s="29"/>
      <c r="AR1086" s="23"/>
      <c r="AS1086" s="23"/>
      <c r="AT1086" s="23"/>
    </row>
    <row r="1087" spans="1:47" s="12" customFormat="1" ht="20.25" customHeight="1">
      <c r="A1087" s="18">
        <v>1085</v>
      </c>
      <c r="B1087" s="19">
        <v>3191100590467</v>
      </c>
      <c r="C1087" s="20" t="s">
        <v>55</v>
      </c>
      <c r="D1087" s="20" t="s">
        <v>67</v>
      </c>
      <c r="E1087" s="20" t="s">
        <v>1087</v>
      </c>
      <c r="F1087" s="21">
        <v>2</v>
      </c>
      <c r="G1087" s="21">
        <v>95</v>
      </c>
      <c r="H1087" s="24">
        <v>7</v>
      </c>
      <c r="I1087" s="20" t="s">
        <v>286</v>
      </c>
      <c r="J1087" s="7">
        <v>10815</v>
      </c>
      <c r="K1087" s="21">
        <v>0</v>
      </c>
      <c r="L1087" s="21">
        <v>0</v>
      </c>
      <c r="M1087" s="21">
        <v>1</v>
      </c>
      <c r="N1087" s="21">
        <v>0</v>
      </c>
      <c r="O1087" s="21">
        <v>0</v>
      </c>
      <c r="P1087" s="21">
        <v>0</v>
      </c>
      <c r="Q1087" s="29"/>
      <c r="R1087" s="29"/>
      <c r="S1087" s="29"/>
      <c r="T1087" s="29">
        <v>1</v>
      </c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>
        <v>1</v>
      </c>
      <c r="AQ1087" s="29"/>
      <c r="AR1087" s="23"/>
      <c r="AS1087" s="23"/>
      <c r="AT1087" s="23"/>
    </row>
    <row r="1088" spans="1:47" s="12" customFormat="1" ht="20.25" customHeight="1">
      <c r="A1088" s="18">
        <v>1086</v>
      </c>
      <c r="B1088" s="19">
        <v>3102201448063</v>
      </c>
      <c r="C1088" s="20" t="s">
        <v>50</v>
      </c>
      <c r="D1088" s="20" t="s">
        <v>1094</v>
      </c>
      <c r="E1088" s="20" t="s">
        <v>1095</v>
      </c>
      <c r="F1088" s="21">
        <v>1</v>
      </c>
      <c r="G1088" s="21"/>
      <c r="H1088" s="24">
        <v>3</v>
      </c>
      <c r="I1088" s="20" t="s">
        <v>54</v>
      </c>
      <c r="J1088" s="37">
        <v>10815</v>
      </c>
      <c r="K1088" s="26">
        <v>0</v>
      </c>
      <c r="L1088" s="26">
        <v>0</v>
      </c>
      <c r="M1088" s="26">
        <v>1</v>
      </c>
      <c r="N1088" s="26">
        <v>0</v>
      </c>
      <c r="O1088" s="26">
        <v>0</v>
      </c>
      <c r="P1088" s="26">
        <v>0</v>
      </c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>
        <v>1</v>
      </c>
      <c r="AO1088" s="29"/>
      <c r="AP1088" s="29">
        <v>1</v>
      </c>
      <c r="AQ1088" s="29"/>
      <c r="AR1088" s="23"/>
      <c r="AS1088" s="23"/>
      <c r="AT1088" s="23"/>
    </row>
    <row r="1089" spans="1:46" s="12" customFormat="1" ht="20.25" customHeight="1">
      <c r="A1089" s="18">
        <v>1087</v>
      </c>
      <c r="B1089" s="19">
        <v>1191100093173</v>
      </c>
      <c r="C1089" s="28" t="s">
        <v>50</v>
      </c>
      <c r="D1089" s="20" t="s">
        <v>1099</v>
      </c>
      <c r="E1089" s="20" t="s">
        <v>1100</v>
      </c>
      <c r="F1089" s="21">
        <v>1</v>
      </c>
      <c r="G1089" s="182" t="s">
        <v>1848</v>
      </c>
      <c r="H1089" s="22">
        <v>1</v>
      </c>
      <c r="I1089" s="20" t="s">
        <v>286</v>
      </c>
      <c r="J1089" s="37">
        <v>10815</v>
      </c>
      <c r="K1089" s="21">
        <v>0</v>
      </c>
      <c r="L1089" s="21">
        <v>0</v>
      </c>
      <c r="M1089" s="21">
        <v>1</v>
      </c>
      <c r="N1089" s="21">
        <v>0</v>
      </c>
      <c r="O1089" s="21">
        <v>0</v>
      </c>
      <c r="P1089" s="21">
        <v>0</v>
      </c>
      <c r="Q1089" s="29"/>
      <c r="R1089" s="29"/>
      <c r="S1089" s="29"/>
      <c r="T1089" s="29"/>
      <c r="U1089" s="29"/>
      <c r="V1089" s="29"/>
      <c r="W1089" s="29"/>
      <c r="X1089" s="29">
        <v>1</v>
      </c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>
        <v>1</v>
      </c>
      <c r="AO1089" s="29"/>
      <c r="AP1089" s="29">
        <v>1</v>
      </c>
      <c r="AQ1089" s="29"/>
      <c r="AR1089" s="23"/>
      <c r="AS1089" s="23"/>
      <c r="AT1089" s="23"/>
    </row>
    <row r="1090" spans="1:46" s="12" customFormat="1" ht="20.25" customHeight="1">
      <c r="A1090" s="18">
        <v>1088</v>
      </c>
      <c r="B1090" s="209">
        <v>3191100571659</v>
      </c>
      <c r="C1090" s="222" t="s">
        <v>50</v>
      </c>
      <c r="D1090" s="222" t="s">
        <v>75</v>
      </c>
      <c r="E1090" s="222" t="s">
        <v>324</v>
      </c>
      <c r="F1090" s="179">
        <v>1</v>
      </c>
      <c r="G1090" s="179">
        <v>105</v>
      </c>
      <c r="H1090" s="221">
        <v>10</v>
      </c>
      <c r="I1090" s="222" t="s">
        <v>286</v>
      </c>
      <c r="J1090" s="213">
        <v>10815</v>
      </c>
      <c r="K1090" s="179">
        <v>0</v>
      </c>
      <c r="L1090" s="179">
        <v>0</v>
      </c>
      <c r="M1090" s="179">
        <v>1</v>
      </c>
      <c r="N1090" s="179">
        <v>0</v>
      </c>
      <c r="O1090" s="179">
        <v>0</v>
      </c>
      <c r="P1090" s="179">
        <v>0</v>
      </c>
      <c r="Q1090" s="29"/>
      <c r="R1090" s="29"/>
      <c r="S1090" s="29"/>
      <c r="T1090" s="29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>
        <v>1</v>
      </c>
      <c r="AQ1090" s="53"/>
      <c r="AR1090" s="48"/>
      <c r="AS1090" s="48"/>
      <c r="AT1090" s="48"/>
    </row>
    <row r="1091" spans="1:46" s="12" customFormat="1" ht="20.25" customHeight="1">
      <c r="A1091" s="18">
        <v>1089</v>
      </c>
      <c r="B1091" s="19">
        <v>3191100299029</v>
      </c>
      <c r="C1091" s="20" t="s">
        <v>55</v>
      </c>
      <c r="D1091" s="20" t="s">
        <v>1108</v>
      </c>
      <c r="E1091" s="20" t="s">
        <v>1109</v>
      </c>
      <c r="F1091" s="21">
        <v>2</v>
      </c>
      <c r="G1091" s="182" t="s">
        <v>1849</v>
      </c>
      <c r="H1091" s="22">
        <v>1</v>
      </c>
      <c r="I1091" s="20" t="s">
        <v>286</v>
      </c>
      <c r="J1091" s="7">
        <v>10815</v>
      </c>
      <c r="K1091" s="21">
        <v>0</v>
      </c>
      <c r="L1091" s="21">
        <v>0</v>
      </c>
      <c r="M1091" s="21">
        <v>1</v>
      </c>
      <c r="N1091" s="21">
        <v>0</v>
      </c>
      <c r="O1091" s="21">
        <v>0</v>
      </c>
      <c r="P1091" s="21">
        <v>0</v>
      </c>
      <c r="Q1091" s="29"/>
      <c r="R1091" s="29"/>
      <c r="S1091" s="29"/>
      <c r="T1091" s="29">
        <v>1</v>
      </c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>
        <v>1</v>
      </c>
      <c r="AK1091" s="29"/>
      <c r="AL1091" s="29"/>
      <c r="AM1091" s="29"/>
      <c r="AN1091" s="29"/>
      <c r="AO1091" s="29"/>
      <c r="AP1091" s="29">
        <v>1</v>
      </c>
      <c r="AQ1091" s="29"/>
      <c r="AR1091" s="23"/>
      <c r="AS1091" s="23"/>
      <c r="AT1091" s="23"/>
    </row>
    <row r="1092" spans="1:46" s="12" customFormat="1" ht="20.25" customHeight="1">
      <c r="A1092" s="18">
        <v>1090</v>
      </c>
      <c r="B1092" s="19">
        <v>3191100388170</v>
      </c>
      <c r="C1092" s="20" t="s">
        <v>55</v>
      </c>
      <c r="D1092" s="20" t="s">
        <v>865</v>
      </c>
      <c r="E1092" s="20" t="s">
        <v>1132</v>
      </c>
      <c r="F1092" s="21">
        <v>2</v>
      </c>
      <c r="G1092" s="21">
        <v>269</v>
      </c>
      <c r="H1092" s="24">
        <v>4</v>
      </c>
      <c r="I1092" s="20" t="s">
        <v>286</v>
      </c>
      <c r="J1092" s="7">
        <v>10815</v>
      </c>
      <c r="K1092" s="21">
        <v>0</v>
      </c>
      <c r="L1092" s="21">
        <v>1</v>
      </c>
      <c r="M1092" s="21">
        <v>0</v>
      </c>
      <c r="N1092" s="21">
        <v>0</v>
      </c>
      <c r="O1092" s="21">
        <v>0</v>
      </c>
      <c r="P1092" s="21">
        <v>0</v>
      </c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>
        <v>1</v>
      </c>
      <c r="AO1092" s="29"/>
      <c r="AP1092" s="29">
        <v>1</v>
      </c>
      <c r="AQ1092" s="29"/>
      <c r="AR1092" s="23"/>
      <c r="AS1092" s="23"/>
      <c r="AT1092" s="23"/>
    </row>
    <row r="1093" spans="1:46" s="12" customFormat="1" ht="20.25" customHeight="1">
      <c r="A1093" s="18">
        <v>1091</v>
      </c>
      <c r="B1093" s="19">
        <v>3650600671029</v>
      </c>
      <c r="C1093" s="20" t="s">
        <v>55</v>
      </c>
      <c r="D1093" s="20" t="s">
        <v>372</v>
      </c>
      <c r="E1093" s="20" t="s">
        <v>1144</v>
      </c>
      <c r="F1093" s="21">
        <v>2</v>
      </c>
      <c r="G1093" s="182" t="s">
        <v>1850</v>
      </c>
      <c r="H1093" s="24">
        <v>3</v>
      </c>
      <c r="I1093" s="20" t="s">
        <v>54</v>
      </c>
      <c r="J1093" s="7">
        <v>10815</v>
      </c>
      <c r="K1093" s="26">
        <v>0</v>
      </c>
      <c r="L1093" s="26">
        <v>0</v>
      </c>
      <c r="M1093" s="26">
        <v>1</v>
      </c>
      <c r="N1093" s="26">
        <v>0</v>
      </c>
      <c r="O1093" s="26">
        <v>0</v>
      </c>
      <c r="P1093" s="26">
        <v>0</v>
      </c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>
        <v>1</v>
      </c>
      <c r="AO1093" s="29"/>
      <c r="AP1093" s="29">
        <v>1</v>
      </c>
      <c r="AQ1093" s="29"/>
      <c r="AR1093" s="23"/>
      <c r="AS1093" s="23"/>
      <c r="AT1093" s="23"/>
    </row>
    <row r="1094" spans="1:46" s="12" customFormat="1" ht="20.25" customHeight="1">
      <c r="A1094" s="18">
        <v>1092</v>
      </c>
      <c r="B1094" s="19">
        <v>3141100136341</v>
      </c>
      <c r="C1094" s="20" t="s">
        <v>55</v>
      </c>
      <c r="D1094" s="20" t="s">
        <v>1159</v>
      </c>
      <c r="E1094" s="20" t="s">
        <v>1160</v>
      </c>
      <c r="F1094" s="21">
        <v>2</v>
      </c>
      <c r="G1094" s="21"/>
      <c r="H1094" s="24">
        <v>9</v>
      </c>
      <c r="I1094" s="20" t="s">
        <v>286</v>
      </c>
      <c r="J1094" s="7">
        <v>10815</v>
      </c>
      <c r="K1094" s="21">
        <v>0</v>
      </c>
      <c r="L1094" s="21">
        <v>0</v>
      </c>
      <c r="M1094" s="21">
        <v>1</v>
      </c>
      <c r="N1094" s="21">
        <v>0</v>
      </c>
      <c r="O1094" s="21">
        <v>0</v>
      </c>
      <c r="P1094" s="21">
        <v>0</v>
      </c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>
        <v>1</v>
      </c>
      <c r="AQ1094" s="29"/>
      <c r="AR1094" s="23"/>
      <c r="AS1094" s="23"/>
      <c r="AT1094" s="23"/>
    </row>
    <row r="1095" spans="1:46" s="12" customFormat="1" ht="20.25" customHeight="1">
      <c r="A1095" s="18">
        <v>1093</v>
      </c>
      <c r="B1095" s="19">
        <v>1191100102482</v>
      </c>
      <c r="C1095" s="28" t="s">
        <v>64</v>
      </c>
      <c r="D1095" s="20" t="s">
        <v>390</v>
      </c>
      <c r="E1095" s="20" t="s">
        <v>1164</v>
      </c>
      <c r="F1095" s="21">
        <v>2</v>
      </c>
      <c r="G1095" s="21">
        <v>175</v>
      </c>
      <c r="H1095" s="22">
        <v>4</v>
      </c>
      <c r="I1095" s="20" t="s">
        <v>286</v>
      </c>
      <c r="J1095" s="7">
        <v>10815</v>
      </c>
      <c r="K1095" s="26">
        <v>0</v>
      </c>
      <c r="L1095" s="26">
        <v>0</v>
      </c>
      <c r="M1095" s="26">
        <v>1</v>
      </c>
      <c r="N1095" s="26">
        <v>0</v>
      </c>
      <c r="O1095" s="26">
        <v>0</v>
      </c>
      <c r="P1095" s="26">
        <v>0</v>
      </c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>
        <v>1</v>
      </c>
      <c r="AE1095" s="29"/>
      <c r="AF1095" s="29">
        <v>1</v>
      </c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>
        <v>1</v>
      </c>
      <c r="AQ1095" s="29"/>
      <c r="AR1095" s="23"/>
      <c r="AS1095" s="23"/>
      <c r="AT1095" s="23"/>
    </row>
    <row r="1096" spans="1:46" s="12" customFormat="1" ht="20.25" customHeight="1">
      <c r="A1096" s="18">
        <v>1094</v>
      </c>
      <c r="B1096" s="19">
        <v>3180100187718</v>
      </c>
      <c r="C1096" s="20" t="s">
        <v>64</v>
      </c>
      <c r="D1096" s="20" t="s">
        <v>1851</v>
      </c>
      <c r="E1096" s="20" t="s">
        <v>1171</v>
      </c>
      <c r="F1096" s="21">
        <v>2</v>
      </c>
      <c r="G1096" s="21"/>
      <c r="H1096" s="24">
        <v>6</v>
      </c>
      <c r="I1096" s="20" t="s">
        <v>286</v>
      </c>
      <c r="J1096" s="7">
        <v>10815</v>
      </c>
      <c r="K1096" s="21">
        <v>0</v>
      </c>
      <c r="L1096" s="21">
        <v>0</v>
      </c>
      <c r="M1096" s="21">
        <v>1</v>
      </c>
      <c r="N1096" s="21">
        <v>0</v>
      </c>
      <c r="O1096" s="21">
        <v>0</v>
      </c>
      <c r="P1096" s="21">
        <v>0</v>
      </c>
      <c r="Q1096" s="29"/>
      <c r="R1096" s="29"/>
      <c r="S1096" s="29"/>
      <c r="T1096" s="29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>
        <v>1</v>
      </c>
      <c r="AQ1096" s="53"/>
      <c r="AR1096" s="23"/>
      <c r="AS1096" s="23"/>
      <c r="AT1096" s="23"/>
    </row>
    <row r="1097" spans="1:46" s="12" customFormat="1" ht="20.25" customHeight="1">
      <c r="A1097" s="18">
        <v>1095</v>
      </c>
      <c r="B1097" s="19">
        <v>1240100061130</v>
      </c>
      <c r="C1097" s="28" t="s">
        <v>50</v>
      </c>
      <c r="D1097" s="20" t="s">
        <v>1172</v>
      </c>
      <c r="E1097" s="20" t="s">
        <v>1173</v>
      </c>
      <c r="F1097" s="21">
        <v>1</v>
      </c>
      <c r="G1097" s="21">
        <v>109</v>
      </c>
      <c r="H1097" s="24">
        <v>10</v>
      </c>
      <c r="I1097" s="20" t="s">
        <v>286</v>
      </c>
      <c r="J1097" s="37">
        <v>10815</v>
      </c>
      <c r="K1097" s="21">
        <v>0</v>
      </c>
      <c r="L1097" s="21">
        <v>0</v>
      </c>
      <c r="M1097" s="21">
        <v>1</v>
      </c>
      <c r="N1097" s="21">
        <v>0</v>
      </c>
      <c r="O1097" s="21">
        <v>0</v>
      </c>
      <c r="P1097" s="21">
        <v>0</v>
      </c>
      <c r="Q1097" s="29"/>
      <c r="R1097" s="29"/>
      <c r="S1097" s="29"/>
      <c r="T1097" s="29"/>
      <c r="U1097" s="53"/>
      <c r="V1097" s="53"/>
      <c r="W1097" s="53">
        <v>1</v>
      </c>
      <c r="X1097" s="53"/>
      <c r="Y1097" s="53"/>
      <c r="Z1097" s="53"/>
      <c r="AA1097" s="53"/>
      <c r="AB1097" s="53"/>
      <c r="AC1097" s="53">
        <v>1</v>
      </c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>
        <v>1</v>
      </c>
      <c r="AO1097" s="53"/>
      <c r="AP1097" s="53">
        <v>1</v>
      </c>
      <c r="AQ1097" s="53"/>
      <c r="AR1097" s="23"/>
      <c r="AS1097" s="23"/>
      <c r="AT1097" s="23"/>
    </row>
    <row r="1098" spans="1:46" s="12" customFormat="1" ht="20.25" customHeight="1">
      <c r="A1098" s="18">
        <v>1096</v>
      </c>
      <c r="B1098" s="19">
        <v>3401000909116</v>
      </c>
      <c r="C1098" s="20" t="s">
        <v>64</v>
      </c>
      <c r="D1098" s="20" t="s">
        <v>1182</v>
      </c>
      <c r="E1098" s="20" t="s">
        <v>1183</v>
      </c>
      <c r="F1098" s="21">
        <v>2</v>
      </c>
      <c r="G1098" s="182" t="s">
        <v>1852</v>
      </c>
      <c r="H1098" s="24">
        <v>3</v>
      </c>
      <c r="I1098" s="20" t="s">
        <v>54</v>
      </c>
      <c r="J1098" s="7">
        <v>10815</v>
      </c>
      <c r="K1098" s="21">
        <v>0</v>
      </c>
      <c r="L1098" s="21">
        <v>0</v>
      </c>
      <c r="M1098" s="21">
        <v>0</v>
      </c>
      <c r="N1098" s="21">
        <v>0</v>
      </c>
      <c r="O1098" s="21">
        <v>1</v>
      </c>
      <c r="P1098" s="21">
        <v>0</v>
      </c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>
        <v>1</v>
      </c>
      <c r="AQ1098" s="29"/>
      <c r="AR1098" s="23"/>
      <c r="AS1098" s="23"/>
      <c r="AT1098" s="23"/>
    </row>
    <row r="1099" spans="1:46" s="12" customFormat="1" ht="20.25" customHeight="1">
      <c r="A1099" s="18">
        <v>1097</v>
      </c>
      <c r="B1099" s="19">
        <v>1199900835791</v>
      </c>
      <c r="C1099" s="20" t="s">
        <v>90</v>
      </c>
      <c r="D1099" s="20" t="s">
        <v>1194</v>
      </c>
      <c r="E1099" s="20" t="s">
        <v>1195</v>
      </c>
      <c r="F1099" s="21">
        <v>2</v>
      </c>
      <c r="G1099" s="21">
        <v>145</v>
      </c>
      <c r="H1099" s="24">
        <v>3</v>
      </c>
      <c r="I1099" s="20" t="s">
        <v>54</v>
      </c>
      <c r="J1099" s="7">
        <v>10815</v>
      </c>
      <c r="K1099" s="21">
        <v>0</v>
      </c>
      <c r="L1099" s="21">
        <v>1</v>
      </c>
      <c r="M1099" s="21">
        <v>0</v>
      </c>
      <c r="N1099" s="21">
        <v>1</v>
      </c>
      <c r="O1099" s="21">
        <v>1</v>
      </c>
      <c r="P1099" s="21">
        <v>0</v>
      </c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>
        <v>1</v>
      </c>
      <c r="AQ1099" s="29"/>
      <c r="AR1099" s="23"/>
      <c r="AS1099" s="23"/>
      <c r="AT1099" s="23"/>
    </row>
    <row r="1100" spans="1:46" s="12" customFormat="1" ht="20.25" customHeight="1">
      <c r="A1100" s="18">
        <v>1098</v>
      </c>
      <c r="B1100" s="19">
        <v>3190200357402</v>
      </c>
      <c r="C1100" s="28" t="s">
        <v>64</v>
      </c>
      <c r="D1100" s="20" t="s">
        <v>778</v>
      </c>
      <c r="E1100" s="20" t="s">
        <v>1208</v>
      </c>
      <c r="F1100" s="21">
        <v>2</v>
      </c>
      <c r="G1100" s="21">
        <v>141</v>
      </c>
      <c r="H1100" s="22">
        <v>1</v>
      </c>
      <c r="I1100" s="20" t="s">
        <v>286</v>
      </c>
      <c r="J1100" s="7">
        <v>10815</v>
      </c>
      <c r="K1100" s="21">
        <v>1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>
        <v>1</v>
      </c>
      <c r="AQ1100" s="29"/>
      <c r="AR1100" s="23"/>
      <c r="AS1100" s="23"/>
      <c r="AT1100" s="23"/>
    </row>
    <row r="1101" spans="1:46" s="12" customFormat="1" ht="20.25" customHeight="1">
      <c r="A1101" s="18">
        <v>1099</v>
      </c>
      <c r="B1101" s="19">
        <v>1199900269087</v>
      </c>
      <c r="C1101" s="20" t="s">
        <v>50</v>
      </c>
      <c r="D1101" s="20" t="s">
        <v>1213</v>
      </c>
      <c r="E1101" s="20" t="s">
        <v>1214</v>
      </c>
      <c r="F1101" s="21">
        <v>1</v>
      </c>
      <c r="G1101" s="182" t="s">
        <v>1853</v>
      </c>
      <c r="H1101" s="24">
        <v>3</v>
      </c>
      <c r="I1101" s="20" t="s">
        <v>54</v>
      </c>
      <c r="J1101" s="37">
        <v>10815</v>
      </c>
      <c r="K1101" s="21">
        <v>0</v>
      </c>
      <c r="L1101" s="21">
        <v>1</v>
      </c>
      <c r="M1101" s="21">
        <v>0</v>
      </c>
      <c r="N1101" s="21">
        <v>0</v>
      </c>
      <c r="O1101" s="21">
        <v>0</v>
      </c>
      <c r="P1101" s="21">
        <v>0</v>
      </c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>
        <v>1</v>
      </c>
      <c r="AO1101" s="29"/>
      <c r="AP1101" s="29">
        <v>1</v>
      </c>
      <c r="AQ1101" s="29"/>
      <c r="AR1101" s="23">
        <v>1</v>
      </c>
      <c r="AS1101" s="23"/>
      <c r="AT1101" s="23"/>
    </row>
    <row r="1102" spans="1:46" s="12" customFormat="1" ht="20.25" customHeight="1">
      <c r="A1102" s="18">
        <v>1100</v>
      </c>
      <c r="B1102" s="19">
        <v>3199700029704</v>
      </c>
      <c r="C1102" s="20" t="s">
        <v>50</v>
      </c>
      <c r="D1102" s="20" t="s">
        <v>142</v>
      </c>
      <c r="E1102" s="20" t="s">
        <v>1220</v>
      </c>
      <c r="F1102" s="21">
        <v>1</v>
      </c>
      <c r="G1102" s="194" t="s">
        <v>1889</v>
      </c>
      <c r="H1102" s="24">
        <v>3</v>
      </c>
      <c r="I1102" s="20" t="s">
        <v>54</v>
      </c>
      <c r="J1102" s="37">
        <v>10815</v>
      </c>
      <c r="K1102" s="26">
        <v>0</v>
      </c>
      <c r="L1102" s="26">
        <v>0</v>
      </c>
      <c r="M1102" s="26">
        <v>1</v>
      </c>
      <c r="N1102" s="26">
        <v>0</v>
      </c>
      <c r="O1102" s="26">
        <v>0</v>
      </c>
      <c r="P1102" s="26">
        <v>0</v>
      </c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>
        <v>1</v>
      </c>
      <c r="AQ1102" s="29"/>
      <c r="AR1102" s="23"/>
      <c r="AS1102" s="23"/>
      <c r="AT1102" s="23"/>
    </row>
    <row r="1103" spans="1:46" s="12" customFormat="1" ht="20.25" customHeight="1">
      <c r="A1103" s="18">
        <v>1101</v>
      </c>
      <c r="B1103" s="19">
        <v>1191100078042</v>
      </c>
      <c r="C1103" s="20" t="s">
        <v>50</v>
      </c>
      <c r="D1103" s="20" t="s">
        <v>1011</v>
      </c>
      <c r="E1103" s="20" t="s">
        <v>1221</v>
      </c>
      <c r="F1103" s="21">
        <v>1</v>
      </c>
      <c r="G1103" s="21">
        <v>3</v>
      </c>
      <c r="H1103" s="24">
        <v>7</v>
      </c>
      <c r="I1103" s="20" t="s">
        <v>286</v>
      </c>
      <c r="J1103" s="37">
        <v>10815</v>
      </c>
      <c r="K1103" s="26">
        <v>0</v>
      </c>
      <c r="L1103" s="26">
        <v>0</v>
      </c>
      <c r="M1103" s="26">
        <v>1</v>
      </c>
      <c r="N1103" s="26">
        <v>0</v>
      </c>
      <c r="O1103" s="26">
        <v>0</v>
      </c>
      <c r="P1103" s="26">
        <v>0</v>
      </c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>
        <v>1</v>
      </c>
      <c r="AQ1103" s="29"/>
      <c r="AR1103" s="23"/>
      <c r="AS1103" s="23"/>
      <c r="AT1103" s="23"/>
    </row>
    <row r="1104" spans="1:46" s="12" customFormat="1" ht="20.25" customHeight="1">
      <c r="A1104" s="18">
        <v>1102</v>
      </c>
      <c r="B1104" s="19">
        <v>3301100207891</v>
      </c>
      <c r="C1104" s="20" t="s">
        <v>50</v>
      </c>
      <c r="D1104" s="20" t="s">
        <v>253</v>
      </c>
      <c r="E1104" s="20" t="s">
        <v>142</v>
      </c>
      <c r="F1104" s="21">
        <v>1</v>
      </c>
      <c r="G1104" s="21">
        <v>110</v>
      </c>
      <c r="H1104" s="24">
        <v>7</v>
      </c>
      <c r="I1104" s="20" t="s">
        <v>286</v>
      </c>
      <c r="J1104" s="37">
        <v>10815</v>
      </c>
      <c r="K1104" s="26">
        <v>0</v>
      </c>
      <c r="L1104" s="26">
        <v>0</v>
      </c>
      <c r="M1104" s="26">
        <v>1</v>
      </c>
      <c r="N1104" s="26">
        <v>0</v>
      </c>
      <c r="O1104" s="26">
        <v>0</v>
      </c>
      <c r="P1104" s="26">
        <v>0</v>
      </c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>
        <v>1</v>
      </c>
      <c r="AQ1104" s="29"/>
      <c r="AR1104" s="23"/>
      <c r="AS1104" s="23"/>
      <c r="AT1104" s="23"/>
    </row>
    <row r="1105" spans="1:47" s="12" customFormat="1" ht="18.75" customHeight="1">
      <c r="A1105" s="18">
        <v>1103</v>
      </c>
      <c r="B1105" s="19">
        <v>3191100079681</v>
      </c>
      <c r="C1105" s="20" t="s">
        <v>64</v>
      </c>
      <c r="D1105" s="20" t="s">
        <v>1224</v>
      </c>
      <c r="E1105" s="20" t="s">
        <v>1225</v>
      </c>
      <c r="F1105" s="21">
        <v>2</v>
      </c>
      <c r="G1105" s="21"/>
      <c r="H1105" s="24">
        <v>9</v>
      </c>
      <c r="I1105" s="20" t="s">
        <v>286</v>
      </c>
      <c r="J1105" s="7">
        <v>10815</v>
      </c>
      <c r="K1105" s="21">
        <v>0</v>
      </c>
      <c r="L1105" s="21">
        <v>0</v>
      </c>
      <c r="M1105" s="21">
        <v>0</v>
      </c>
      <c r="N1105" s="21">
        <v>0</v>
      </c>
      <c r="O1105" s="21">
        <v>1</v>
      </c>
      <c r="P1105" s="21">
        <v>0</v>
      </c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>
        <v>1</v>
      </c>
      <c r="AQ1105" s="29"/>
      <c r="AR1105" s="23"/>
      <c r="AS1105" s="23"/>
      <c r="AT1105" s="23"/>
    </row>
    <row r="1106" spans="1:47" s="12" customFormat="1" ht="20.25" customHeight="1">
      <c r="A1106" s="18">
        <v>1104</v>
      </c>
      <c r="B1106" s="19">
        <v>3191100638851</v>
      </c>
      <c r="C1106" s="20" t="s">
        <v>50</v>
      </c>
      <c r="D1106" s="20" t="s">
        <v>1232</v>
      </c>
      <c r="E1106" s="20" t="s">
        <v>1233</v>
      </c>
      <c r="F1106" s="21">
        <v>1</v>
      </c>
      <c r="G1106" s="21"/>
      <c r="H1106" s="24">
        <v>77</v>
      </c>
      <c r="I1106" s="20" t="s">
        <v>54</v>
      </c>
      <c r="J1106" s="37">
        <v>10815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>
        <v>1</v>
      </c>
      <c r="AQ1106" s="29"/>
      <c r="AR1106" s="23"/>
      <c r="AS1106" s="23"/>
      <c r="AT1106" s="23"/>
    </row>
    <row r="1107" spans="1:47" s="12" customFormat="1" ht="20.25" customHeight="1">
      <c r="A1107" s="18">
        <v>1105</v>
      </c>
      <c r="B1107" s="19">
        <v>3191100599863</v>
      </c>
      <c r="C1107" s="20" t="s">
        <v>50</v>
      </c>
      <c r="D1107" s="20" t="s">
        <v>844</v>
      </c>
      <c r="E1107" s="20" t="s">
        <v>1242</v>
      </c>
      <c r="F1107" s="21">
        <v>1</v>
      </c>
      <c r="G1107" s="21">
        <v>14</v>
      </c>
      <c r="H1107" s="24">
        <v>9</v>
      </c>
      <c r="I1107" s="20" t="s">
        <v>286</v>
      </c>
      <c r="J1107" s="37">
        <v>10815</v>
      </c>
      <c r="K1107" s="21">
        <v>0</v>
      </c>
      <c r="L1107" s="21">
        <v>0</v>
      </c>
      <c r="M1107" s="21">
        <v>1</v>
      </c>
      <c r="N1107" s="21">
        <v>0</v>
      </c>
      <c r="O1107" s="21">
        <v>0</v>
      </c>
      <c r="P1107" s="21">
        <v>0</v>
      </c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>
        <v>1</v>
      </c>
      <c r="AQ1107" s="29"/>
      <c r="AR1107" s="23"/>
      <c r="AS1107" s="23"/>
      <c r="AT1107" s="23"/>
    </row>
    <row r="1108" spans="1:47" s="12" customFormat="1" ht="20.25" customHeight="1">
      <c r="A1108" s="18">
        <v>1106</v>
      </c>
      <c r="B1108" s="19">
        <v>3191100598409</v>
      </c>
      <c r="C1108" s="20" t="s">
        <v>50</v>
      </c>
      <c r="D1108" s="20" t="s">
        <v>1245</v>
      </c>
      <c r="E1108" s="20" t="s">
        <v>1246</v>
      </c>
      <c r="F1108" s="21">
        <v>1</v>
      </c>
      <c r="G1108" s="21">
        <v>261</v>
      </c>
      <c r="H1108" s="24">
        <v>4</v>
      </c>
      <c r="I1108" s="20" t="s">
        <v>286</v>
      </c>
      <c r="J1108" s="37">
        <v>10815</v>
      </c>
      <c r="K1108" s="21">
        <v>0</v>
      </c>
      <c r="L1108" s="21">
        <v>0</v>
      </c>
      <c r="M1108" s="21">
        <v>1</v>
      </c>
      <c r="N1108" s="21">
        <v>0</v>
      </c>
      <c r="O1108" s="21">
        <v>0</v>
      </c>
      <c r="P1108" s="21">
        <v>0</v>
      </c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>
        <v>1</v>
      </c>
      <c r="AJ1108" s="29">
        <v>1</v>
      </c>
      <c r="AK1108" s="29">
        <v>1</v>
      </c>
      <c r="AL1108" s="29"/>
      <c r="AM1108" s="29"/>
      <c r="AN1108" s="29"/>
      <c r="AO1108" s="29"/>
      <c r="AP1108" s="29">
        <v>1</v>
      </c>
      <c r="AQ1108" s="29"/>
      <c r="AR1108" s="23"/>
      <c r="AS1108" s="23"/>
      <c r="AT1108" s="23"/>
    </row>
    <row r="1109" spans="1:47" s="12" customFormat="1" ht="20.25" customHeight="1">
      <c r="A1109" s="18">
        <v>1107</v>
      </c>
      <c r="B1109" s="19">
        <v>3191100158654</v>
      </c>
      <c r="C1109" s="20" t="s">
        <v>50</v>
      </c>
      <c r="D1109" s="20" t="s">
        <v>1248</v>
      </c>
      <c r="E1109" s="20" t="s">
        <v>1249</v>
      </c>
      <c r="F1109" s="21">
        <v>1</v>
      </c>
      <c r="G1109" s="21"/>
      <c r="H1109" s="24">
        <v>9</v>
      </c>
      <c r="I1109" s="20" t="s">
        <v>286</v>
      </c>
      <c r="J1109" s="37">
        <v>10815</v>
      </c>
      <c r="K1109" s="21">
        <v>0</v>
      </c>
      <c r="L1109" s="21">
        <v>0</v>
      </c>
      <c r="M1109" s="21">
        <v>0</v>
      </c>
      <c r="N1109" s="21">
        <v>1</v>
      </c>
      <c r="O1109" s="21">
        <v>0</v>
      </c>
      <c r="P1109" s="21">
        <v>0</v>
      </c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>
        <v>1</v>
      </c>
      <c r="AQ1109" s="29"/>
      <c r="AR1109" s="23"/>
      <c r="AS1109" s="23"/>
      <c r="AT1109" s="23"/>
    </row>
    <row r="1110" spans="1:47" s="12" customFormat="1" ht="20.25" customHeight="1">
      <c r="A1110" s="18">
        <v>1108</v>
      </c>
      <c r="B1110" s="19">
        <v>3170100020988</v>
      </c>
      <c r="C1110" s="20" t="s">
        <v>50</v>
      </c>
      <c r="D1110" s="20" t="s">
        <v>141</v>
      </c>
      <c r="E1110" s="20" t="s">
        <v>142</v>
      </c>
      <c r="F1110" s="21">
        <v>1</v>
      </c>
      <c r="G1110" s="182" t="s">
        <v>1854</v>
      </c>
      <c r="H1110" s="24">
        <v>3</v>
      </c>
      <c r="I1110" s="20" t="s">
        <v>54</v>
      </c>
      <c r="J1110" s="37">
        <v>10815</v>
      </c>
      <c r="K1110" s="21">
        <v>0</v>
      </c>
      <c r="L1110" s="21">
        <v>0</v>
      </c>
      <c r="M1110" s="21">
        <v>1</v>
      </c>
      <c r="N1110" s="21">
        <v>0</v>
      </c>
      <c r="O1110" s="21">
        <v>0</v>
      </c>
      <c r="P1110" s="23">
        <v>0</v>
      </c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</row>
    <row r="1111" spans="1:47" s="12" customFormat="1" ht="20.25" customHeight="1">
      <c r="A1111" s="18">
        <v>1109</v>
      </c>
      <c r="B1111" s="19">
        <v>3100200521351</v>
      </c>
      <c r="C1111" s="20" t="s">
        <v>64</v>
      </c>
      <c r="D1111" s="20" t="s">
        <v>151</v>
      </c>
      <c r="E1111" s="20" t="s">
        <v>152</v>
      </c>
      <c r="F1111" s="21">
        <v>2</v>
      </c>
      <c r="G1111" s="21"/>
      <c r="H1111" s="24">
        <v>3</v>
      </c>
      <c r="I1111" s="20" t="s">
        <v>54</v>
      </c>
      <c r="J1111" s="37">
        <v>10815</v>
      </c>
      <c r="K1111" s="21">
        <v>0</v>
      </c>
      <c r="L1111" s="21">
        <v>0</v>
      </c>
      <c r="M1111" s="21">
        <v>1</v>
      </c>
      <c r="N1111" s="21">
        <v>0</v>
      </c>
      <c r="O1111" s="21">
        <v>0</v>
      </c>
      <c r="P1111" s="23">
        <v>0</v>
      </c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</row>
    <row r="1112" spans="1:47" s="12" customFormat="1" ht="20.25" customHeight="1">
      <c r="A1112" s="18">
        <v>1110</v>
      </c>
      <c r="B1112" s="19">
        <v>3191100542730</v>
      </c>
      <c r="C1112" s="20" t="s">
        <v>50</v>
      </c>
      <c r="D1112" s="20" t="s">
        <v>167</v>
      </c>
      <c r="E1112" s="20" t="s">
        <v>168</v>
      </c>
      <c r="F1112" s="21">
        <v>1</v>
      </c>
      <c r="G1112" s="21">
        <v>241</v>
      </c>
      <c r="H1112" s="24">
        <v>3</v>
      </c>
      <c r="I1112" s="20" t="s">
        <v>54</v>
      </c>
      <c r="J1112" s="38">
        <v>10815</v>
      </c>
      <c r="K1112" s="21">
        <v>1</v>
      </c>
      <c r="L1112" s="21">
        <v>0</v>
      </c>
      <c r="M1112" s="21">
        <v>0</v>
      </c>
      <c r="N1112" s="21">
        <v>0</v>
      </c>
      <c r="O1112" s="21">
        <v>0</v>
      </c>
      <c r="P1112" s="23">
        <v>0</v>
      </c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</row>
    <row r="1113" spans="1:47" s="12" customFormat="1" ht="20.25" customHeight="1">
      <c r="A1113" s="18">
        <v>1111</v>
      </c>
      <c r="B1113" s="19">
        <v>3191100295147</v>
      </c>
      <c r="C1113" s="28" t="s">
        <v>50</v>
      </c>
      <c r="D1113" s="28" t="s">
        <v>1563</v>
      </c>
      <c r="E1113" s="28" t="s">
        <v>1564</v>
      </c>
      <c r="F1113" s="21">
        <v>1</v>
      </c>
      <c r="G1113" s="194" t="s">
        <v>1855</v>
      </c>
      <c r="H1113" s="24">
        <v>9</v>
      </c>
      <c r="I1113" s="28" t="s">
        <v>286</v>
      </c>
      <c r="J1113" s="38">
        <v>10815</v>
      </c>
      <c r="K1113" s="21">
        <v>0</v>
      </c>
      <c r="L1113" s="21">
        <v>0</v>
      </c>
      <c r="M1113" s="21">
        <v>0</v>
      </c>
      <c r="N1113" s="21">
        <v>0</v>
      </c>
      <c r="O1113" s="21">
        <v>1</v>
      </c>
      <c r="P1113" s="23">
        <v>1</v>
      </c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>
        <v>1</v>
      </c>
      <c r="AS1113" s="23"/>
      <c r="AT1113" s="23"/>
    </row>
    <row r="1114" spans="1:47" s="12" customFormat="1" ht="20.25" customHeight="1">
      <c r="A1114" s="18">
        <v>1112</v>
      </c>
      <c r="B1114" s="19">
        <v>3650100803741</v>
      </c>
      <c r="C1114" s="28" t="s">
        <v>50</v>
      </c>
      <c r="D1114" s="28" t="s">
        <v>1565</v>
      </c>
      <c r="E1114" s="28" t="s">
        <v>1566</v>
      </c>
      <c r="F1114" s="21">
        <v>1</v>
      </c>
      <c r="G1114" s="182" t="s">
        <v>1856</v>
      </c>
      <c r="H1114" s="24">
        <v>3</v>
      </c>
      <c r="I1114" s="28" t="s">
        <v>54</v>
      </c>
      <c r="J1114" s="37">
        <v>10815</v>
      </c>
      <c r="K1114" s="21">
        <v>1</v>
      </c>
      <c r="L1114" s="21">
        <v>0</v>
      </c>
      <c r="M1114" s="21">
        <v>0</v>
      </c>
      <c r="N1114" s="21">
        <v>0</v>
      </c>
      <c r="O1114" s="21">
        <v>0</v>
      </c>
      <c r="P1114" s="23">
        <v>0</v>
      </c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>
        <v>1</v>
      </c>
      <c r="AS1114" s="23"/>
      <c r="AT1114" s="23"/>
    </row>
    <row r="1115" spans="1:47" s="12" customFormat="1" ht="20.25" customHeight="1">
      <c r="A1115" s="18">
        <v>1113</v>
      </c>
      <c r="B1115" s="57">
        <v>3310500188531</v>
      </c>
      <c r="C1115" s="30" t="s">
        <v>55</v>
      </c>
      <c r="D1115" s="30" t="s">
        <v>1567</v>
      </c>
      <c r="E1115" s="30" t="s">
        <v>1568</v>
      </c>
      <c r="F1115" s="21">
        <v>2</v>
      </c>
      <c r="G1115" s="21">
        <v>111</v>
      </c>
      <c r="H1115" s="24">
        <v>6</v>
      </c>
      <c r="I1115" s="28" t="s">
        <v>286</v>
      </c>
      <c r="J1115" s="37">
        <v>10815</v>
      </c>
      <c r="K1115" s="79">
        <v>0</v>
      </c>
      <c r="L1115" s="79">
        <v>0</v>
      </c>
      <c r="M1115" s="79">
        <v>1</v>
      </c>
      <c r="N1115" s="79">
        <v>0</v>
      </c>
      <c r="O1115" s="79">
        <v>0</v>
      </c>
      <c r="P1115" s="60">
        <v>0</v>
      </c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>
        <v>1</v>
      </c>
      <c r="AS1115" s="23"/>
      <c r="AT1115" s="60" t="s">
        <v>1353</v>
      </c>
    </row>
    <row r="1116" spans="1:47" s="12" customFormat="1" ht="20.25" customHeight="1">
      <c r="A1116" s="18">
        <v>1114</v>
      </c>
      <c r="B1116" s="57">
        <v>3660400447877</v>
      </c>
      <c r="C1116" s="30" t="s">
        <v>55</v>
      </c>
      <c r="D1116" s="30" t="s">
        <v>1571</v>
      </c>
      <c r="E1116" s="30" t="s">
        <v>1572</v>
      </c>
      <c r="F1116" s="21">
        <v>2</v>
      </c>
      <c r="G1116" s="182" t="s">
        <v>1857</v>
      </c>
      <c r="H1116" s="24">
        <v>1</v>
      </c>
      <c r="I1116" s="28" t="s">
        <v>286</v>
      </c>
      <c r="J1116" s="37">
        <v>10815</v>
      </c>
      <c r="K1116" s="79">
        <v>0</v>
      </c>
      <c r="L1116" s="79">
        <v>0</v>
      </c>
      <c r="M1116" s="79">
        <v>1</v>
      </c>
      <c r="N1116" s="79">
        <v>0</v>
      </c>
      <c r="O1116" s="79">
        <v>0</v>
      </c>
      <c r="P1116" s="60">
        <v>0</v>
      </c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>
        <v>1</v>
      </c>
      <c r="AS1116" s="23"/>
      <c r="AT1116" s="60" t="s">
        <v>1353</v>
      </c>
    </row>
    <row r="1117" spans="1:47" s="12" customFormat="1" ht="20.25" customHeight="1">
      <c r="A1117" s="18">
        <v>1115</v>
      </c>
      <c r="B1117" s="57">
        <v>5191100007008</v>
      </c>
      <c r="C1117" s="30" t="s">
        <v>55</v>
      </c>
      <c r="D1117" s="30" t="s">
        <v>1573</v>
      </c>
      <c r="E1117" s="30" t="s">
        <v>1574</v>
      </c>
      <c r="F1117" s="21">
        <v>2</v>
      </c>
      <c r="G1117" s="182" t="s">
        <v>1858</v>
      </c>
      <c r="H1117" s="24">
        <v>1</v>
      </c>
      <c r="I1117" s="28" t="s">
        <v>286</v>
      </c>
      <c r="J1117" s="38">
        <v>10815</v>
      </c>
      <c r="K1117" s="79">
        <v>0</v>
      </c>
      <c r="L1117" s="79">
        <v>0</v>
      </c>
      <c r="M1117" s="79">
        <v>1</v>
      </c>
      <c r="N1117" s="79">
        <v>0</v>
      </c>
      <c r="O1117" s="79">
        <v>0</v>
      </c>
      <c r="P1117" s="60">
        <v>0</v>
      </c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>
        <v>1</v>
      </c>
      <c r="AS1117" s="23"/>
      <c r="AT1117" s="60" t="s">
        <v>1353</v>
      </c>
    </row>
    <row r="1118" spans="1:47" s="12" customFormat="1" ht="20.25" customHeight="1">
      <c r="A1118" s="18">
        <v>1116</v>
      </c>
      <c r="B1118" s="57"/>
      <c r="C1118" s="30" t="s">
        <v>55</v>
      </c>
      <c r="D1118" s="30" t="s">
        <v>1697</v>
      </c>
      <c r="E1118" s="30" t="s">
        <v>351</v>
      </c>
      <c r="F1118" s="21">
        <v>2</v>
      </c>
      <c r="G1118" s="21"/>
      <c r="H1118" s="24">
        <v>7</v>
      </c>
      <c r="I1118" s="28" t="s">
        <v>286</v>
      </c>
      <c r="J1118" s="37">
        <v>10815</v>
      </c>
      <c r="K1118" s="79">
        <v>0</v>
      </c>
      <c r="L1118" s="79">
        <v>0</v>
      </c>
      <c r="M1118" s="79">
        <v>1</v>
      </c>
      <c r="N1118" s="79">
        <v>0</v>
      </c>
      <c r="O1118" s="79">
        <v>0</v>
      </c>
      <c r="P1118" s="60">
        <v>0</v>
      </c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 t="s">
        <v>1353</v>
      </c>
      <c r="AU1118" s="183"/>
    </row>
    <row r="1119" spans="1:47" s="12" customFormat="1" ht="20.25" customHeight="1">
      <c r="A1119" s="18">
        <v>1117</v>
      </c>
      <c r="B1119" s="57">
        <v>3191100596350</v>
      </c>
      <c r="C1119" s="30" t="s">
        <v>50</v>
      </c>
      <c r="D1119" s="30" t="s">
        <v>253</v>
      </c>
      <c r="E1119" s="30" t="s">
        <v>1706</v>
      </c>
      <c r="F1119" s="21">
        <v>1</v>
      </c>
      <c r="G1119" s="21">
        <v>140</v>
      </c>
      <c r="H1119" s="24">
        <v>4</v>
      </c>
      <c r="I1119" s="28" t="s">
        <v>286</v>
      </c>
      <c r="J1119" s="37">
        <v>10815</v>
      </c>
      <c r="K1119" s="79">
        <v>0</v>
      </c>
      <c r="L1119" s="79">
        <v>0</v>
      </c>
      <c r="M1119" s="79">
        <v>1</v>
      </c>
      <c r="N1119" s="79">
        <v>0</v>
      </c>
      <c r="O1119" s="79">
        <v>0</v>
      </c>
      <c r="P1119" s="60">
        <v>0</v>
      </c>
      <c r="Q1119" s="60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60" t="s">
        <v>1692</v>
      </c>
    </row>
    <row r="1120" spans="1:47" s="12" customFormat="1" ht="20.25" customHeight="1">
      <c r="A1120" s="18">
        <v>1118</v>
      </c>
      <c r="B1120" s="19">
        <v>1199900833781</v>
      </c>
      <c r="C1120" s="28" t="s">
        <v>71</v>
      </c>
      <c r="D1120" s="28" t="s">
        <v>1721</v>
      </c>
      <c r="E1120" s="28" t="s">
        <v>1722</v>
      </c>
      <c r="F1120" s="21">
        <v>2</v>
      </c>
      <c r="G1120" s="182" t="s">
        <v>1723</v>
      </c>
      <c r="H1120" s="24">
        <v>3</v>
      </c>
      <c r="I1120" s="28" t="s">
        <v>54</v>
      </c>
      <c r="J1120" s="38">
        <v>10815</v>
      </c>
      <c r="K1120" s="21">
        <v>0</v>
      </c>
      <c r="L1120" s="21">
        <v>0</v>
      </c>
      <c r="M1120" s="21">
        <v>0</v>
      </c>
      <c r="N1120" s="21">
        <v>1</v>
      </c>
      <c r="O1120" s="21">
        <v>0</v>
      </c>
      <c r="P1120" s="23">
        <v>0</v>
      </c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>
        <v>1</v>
      </c>
      <c r="AS1120" s="23"/>
      <c r="AT1120" s="23"/>
      <c r="AU1120" s="12" t="s">
        <v>1716</v>
      </c>
    </row>
    <row r="1121" spans="1:47" s="12" customFormat="1" ht="20.25" customHeight="1">
      <c r="A1121" s="18">
        <v>1119</v>
      </c>
      <c r="B1121" s="19">
        <v>3180100461399</v>
      </c>
      <c r="C1121" s="28" t="s">
        <v>50</v>
      </c>
      <c r="D1121" s="28" t="s">
        <v>378</v>
      </c>
      <c r="E1121" s="28" t="s">
        <v>1724</v>
      </c>
      <c r="F1121" s="21">
        <v>1</v>
      </c>
      <c r="G1121" s="182" t="s">
        <v>1725</v>
      </c>
      <c r="H1121" s="24">
        <v>1</v>
      </c>
      <c r="I1121" s="28" t="s">
        <v>286</v>
      </c>
      <c r="J1121" s="38">
        <v>10815</v>
      </c>
      <c r="K1121" s="21">
        <v>0</v>
      </c>
      <c r="L1121" s="21">
        <v>0</v>
      </c>
      <c r="M1121" s="21">
        <v>1</v>
      </c>
      <c r="N1121" s="21">
        <v>0</v>
      </c>
      <c r="O1121" s="21">
        <v>0</v>
      </c>
      <c r="P1121" s="23">
        <v>0</v>
      </c>
      <c r="Q1121" s="60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>
        <v>1</v>
      </c>
      <c r="AS1121" s="23"/>
      <c r="AT1121" s="23"/>
      <c r="AU1121" s="12" t="s">
        <v>1716</v>
      </c>
    </row>
    <row r="1122" spans="1:47" s="12" customFormat="1" ht="20.25" customHeight="1">
      <c r="A1122" s="18">
        <v>1120</v>
      </c>
      <c r="B1122" s="19">
        <v>3191100567937</v>
      </c>
      <c r="C1122" s="28" t="s">
        <v>50</v>
      </c>
      <c r="D1122" s="28" t="s">
        <v>781</v>
      </c>
      <c r="E1122" s="28" t="s">
        <v>1728</v>
      </c>
      <c r="F1122" s="21">
        <v>1</v>
      </c>
      <c r="G1122" s="21">
        <v>37</v>
      </c>
      <c r="H1122" s="24">
        <v>9</v>
      </c>
      <c r="I1122" s="28" t="s">
        <v>286</v>
      </c>
      <c r="J1122" s="38">
        <v>10815</v>
      </c>
      <c r="K1122" s="21">
        <v>0</v>
      </c>
      <c r="L1122" s="21">
        <v>0</v>
      </c>
      <c r="M1122" s="21">
        <v>1</v>
      </c>
      <c r="N1122" s="21">
        <v>0</v>
      </c>
      <c r="O1122" s="21">
        <v>0</v>
      </c>
      <c r="P1122" s="23">
        <v>0</v>
      </c>
      <c r="Q1122" s="60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>
        <v>1</v>
      </c>
      <c r="AS1122" s="23"/>
      <c r="AT1122" s="23"/>
      <c r="AU1122" s="12" t="s">
        <v>1716</v>
      </c>
    </row>
    <row r="1123" spans="1:47" s="12" customFormat="1" ht="20.25" customHeight="1">
      <c r="A1123" s="18">
        <v>1121</v>
      </c>
      <c r="B1123" s="57">
        <v>1329900010201</v>
      </c>
      <c r="C1123" s="30" t="s">
        <v>50</v>
      </c>
      <c r="D1123" s="30" t="s">
        <v>2021</v>
      </c>
      <c r="E1123" s="30" t="s">
        <v>2022</v>
      </c>
      <c r="F1123" s="79">
        <v>1</v>
      </c>
      <c r="G1123" s="335" t="s">
        <v>2023</v>
      </c>
      <c r="H1123" s="80">
        <v>10</v>
      </c>
      <c r="I1123" s="30" t="s">
        <v>286</v>
      </c>
      <c r="J1123" s="336">
        <v>10815</v>
      </c>
      <c r="K1123" s="79">
        <v>0</v>
      </c>
      <c r="L1123" s="79">
        <v>0</v>
      </c>
      <c r="M1123" s="79">
        <v>1</v>
      </c>
      <c r="N1123" s="79">
        <v>0</v>
      </c>
      <c r="O1123" s="79">
        <v>0</v>
      </c>
      <c r="P1123" s="60">
        <v>0</v>
      </c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 t="s">
        <v>2035</v>
      </c>
    </row>
    <row r="1124" spans="1:47" s="12" customFormat="1" ht="20.25" customHeight="1">
      <c r="A1124" s="18">
        <v>1122</v>
      </c>
      <c r="B1124" s="57">
        <v>3191100609222</v>
      </c>
      <c r="C1124" s="30" t="s">
        <v>55</v>
      </c>
      <c r="D1124" s="30" t="s">
        <v>2041</v>
      </c>
      <c r="E1124" s="30" t="s">
        <v>2042</v>
      </c>
      <c r="F1124" s="79">
        <v>2</v>
      </c>
      <c r="G1124" s="335" t="s">
        <v>2043</v>
      </c>
      <c r="H1124" s="80">
        <v>1</v>
      </c>
      <c r="I1124" s="30" t="s">
        <v>286</v>
      </c>
      <c r="J1124" s="336">
        <v>10815</v>
      </c>
      <c r="K1124" s="79">
        <v>0</v>
      </c>
      <c r="L1124" s="79">
        <v>0</v>
      </c>
      <c r="M1124" s="79">
        <v>1</v>
      </c>
      <c r="N1124" s="79">
        <v>0</v>
      </c>
      <c r="O1124" s="79">
        <v>0</v>
      </c>
      <c r="P1124" s="60">
        <v>0</v>
      </c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 t="s">
        <v>1353</v>
      </c>
    </row>
    <row r="1125" spans="1:47" s="12" customFormat="1" ht="20.25" customHeight="1">
      <c r="A1125" s="18">
        <v>1123</v>
      </c>
      <c r="B1125" s="57">
        <v>3191100083221</v>
      </c>
      <c r="C1125" s="30" t="s">
        <v>50</v>
      </c>
      <c r="D1125" s="30" t="s">
        <v>1108</v>
      </c>
      <c r="E1125" s="30" t="s">
        <v>2044</v>
      </c>
      <c r="F1125" s="79">
        <v>1</v>
      </c>
      <c r="G1125" s="335" t="s">
        <v>2045</v>
      </c>
      <c r="H1125" s="80">
        <v>9</v>
      </c>
      <c r="I1125" s="30" t="s">
        <v>286</v>
      </c>
      <c r="J1125" s="336">
        <v>10815</v>
      </c>
      <c r="K1125" s="79">
        <v>0</v>
      </c>
      <c r="L1125" s="79">
        <v>0</v>
      </c>
      <c r="M1125" s="79">
        <v>1</v>
      </c>
      <c r="N1125" s="79">
        <v>0</v>
      </c>
      <c r="O1125" s="79">
        <v>0</v>
      </c>
      <c r="P1125" s="60">
        <v>0</v>
      </c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 t="s">
        <v>1353</v>
      </c>
    </row>
    <row r="1126" spans="1:47" s="12" customFormat="1" ht="20.25" customHeight="1">
      <c r="A1126" s="18">
        <v>1124</v>
      </c>
      <c r="B1126" s="19">
        <v>3401600958118</v>
      </c>
      <c r="C1126" s="28" t="s">
        <v>50</v>
      </c>
      <c r="D1126" s="28" t="s">
        <v>2047</v>
      </c>
      <c r="E1126" s="28" t="s">
        <v>2048</v>
      </c>
      <c r="F1126" s="21">
        <v>1</v>
      </c>
      <c r="G1126" s="182" t="s">
        <v>2049</v>
      </c>
      <c r="H1126" s="24">
        <v>1</v>
      </c>
      <c r="I1126" s="28" t="s">
        <v>286</v>
      </c>
      <c r="J1126" s="21">
        <v>10815</v>
      </c>
      <c r="K1126" s="21">
        <v>0</v>
      </c>
      <c r="L1126" s="21">
        <v>0</v>
      </c>
      <c r="M1126" s="21">
        <v>1</v>
      </c>
      <c r="N1126" s="21">
        <v>0</v>
      </c>
      <c r="O1126" s="21">
        <v>0</v>
      </c>
      <c r="P1126" s="23">
        <v>0</v>
      </c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</row>
    <row r="1127" spans="1:47" s="12" customFormat="1" ht="20.25" customHeight="1">
      <c r="A1127" s="361"/>
      <c r="B1127" s="117"/>
      <c r="C1127" s="119"/>
      <c r="D1127" s="119"/>
      <c r="E1127" s="119"/>
      <c r="F1127" s="362"/>
      <c r="G1127" s="363"/>
      <c r="H1127" s="364"/>
      <c r="I1127" s="119"/>
      <c r="J1127" s="362"/>
      <c r="K1127" s="362"/>
      <c r="L1127" s="362"/>
      <c r="M1127" s="362"/>
      <c r="N1127" s="362"/>
      <c r="O1127" s="362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  <c r="AR1127" s="66"/>
      <c r="AS1127" s="66"/>
      <c r="AT1127" s="66"/>
    </row>
    <row r="1128" spans="1:47" s="12" customFormat="1" ht="20.25" customHeight="1">
      <c r="A1128" s="338"/>
      <c r="B1128" s="121"/>
      <c r="C1128" s="122"/>
      <c r="D1128" s="122"/>
      <c r="E1128" s="122"/>
      <c r="F1128" s="301"/>
      <c r="G1128" s="339"/>
      <c r="H1128" s="302"/>
      <c r="I1128" s="122"/>
      <c r="J1128" s="340"/>
      <c r="K1128" s="301"/>
      <c r="L1128" s="301"/>
      <c r="M1128" s="301"/>
      <c r="N1128" s="301"/>
      <c r="O1128" s="301"/>
      <c r="P1128" s="337"/>
      <c r="Q1128" s="337"/>
      <c r="R1128" s="337"/>
      <c r="S1128" s="337"/>
      <c r="T1128" s="337"/>
      <c r="U1128" s="337"/>
      <c r="V1128" s="337"/>
      <c r="W1128" s="337"/>
      <c r="X1128" s="337"/>
      <c r="Y1128" s="337"/>
      <c r="Z1128" s="337"/>
      <c r="AA1128" s="337"/>
      <c r="AB1128" s="337"/>
      <c r="AC1128" s="337"/>
      <c r="AD1128" s="337"/>
      <c r="AE1128" s="337"/>
      <c r="AF1128" s="337"/>
      <c r="AG1128" s="337"/>
      <c r="AH1128" s="337"/>
      <c r="AI1128" s="337"/>
      <c r="AJ1128" s="337"/>
      <c r="AK1128" s="337"/>
      <c r="AL1128" s="337"/>
      <c r="AM1128" s="337"/>
      <c r="AN1128" s="337"/>
      <c r="AO1128" s="337"/>
      <c r="AP1128" s="337"/>
      <c r="AQ1128" s="337"/>
      <c r="AR1128" s="337"/>
      <c r="AS1128" s="337"/>
      <c r="AT1128" s="337"/>
    </row>
    <row r="1129" spans="1:47" s="12" customFormat="1" ht="21" customHeight="1">
      <c r="A1129" s="34"/>
      <c r="B1129" s="333" t="s">
        <v>1999</v>
      </c>
      <c r="C1129" s="334">
        <v>1124</v>
      </c>
      <c r="D1129" s="333" t="s">
        <v>2000</v>
      </c>
      <c r="F1129" s="34"/>
      <c r="G1129" s="34"/>
      <c r="H1129" s="35"/>
      <c r="J1129" s="34"/>
      <c r="K1129" s="34"/>
      <c r="L1129" s="34"/>
      <c r="M1129" s="34"/>
      <c r="N1129" s="34"/>
      <c r="O1129" s="34"/>
      <c r="P1129" s="34"/>
      <c r="AR1129" s="180"/>
    </row>
    <row r="1130" spans="1:47" s="12" customFormat="1" ht="21.75" customHeight="1">
      <c r="A1130" s="34"/>
      <c r="B1130" s="333" t="s">
        <v>1590</v>
      </c>
      <c r="C1130" s="333">
        <v>6</v>
      </c>
      <c r="D1130" s="333" t="s">
        <v>2000</v>
      </c>
      <c r="F1130" s="34"/>
      <c r="G1130" s="34"/>
      <c r="H1130" s="35"/>
      <c r="J1130" s="34"/>
      <c r="K1130" s="34"/>
      <c r="L1130" s="34"/>
      <c r="M1130" s="34"/>
      <c r="N1130" s="34"/>
      <c r="O1130" s="34"/>
      <c r="P1130" s="34"/>
      <c r="AR1130" s="180"/>
    </row>
    <row r="1131" spans="1:47" s="12" customFormat="1" ht="21.75" customHeight="1">
      <c r="A1131" s="342"/>
      <c r="B1131" s="333" t="s">
        <v>2050</v>
      </c>
      <c r="C1131" s="333">
        <v>0</v>
      </c>
      <c r="D1131" s="333" t="s">
        <v>2000</v>
      </c>
      <c r="F1131" s="342"/>
      <c r="G1131" s="342"/>
      <c r="H1131" s="35"/>
      <c r="J1131" s="342"/>
      <c r="K1131" s="342"/>
      <c r="L1131" s="342"/>
      <c r="M1131" s="342"/>
      <c r="N1131" s="342"/>
      <c r="O1131" s="342"/>
      <c r="P1131" s="342"/>
      <c r="AR1131" s="180"/>
    </row>
    <row r="1132" spans="1:47" s="12" customFormat="1" ht="21" customHeight="1">
      <c r="A1132" s="34"/>
      <c r="B1132" s="333" t="s">
        <v>36</v>
      </c>
      <c r="C1132" s="334">
        <v>1118</v>
      </c>
      <c r="D1132" s="333" t="s">
        <v>2000</v>
      </c>
      <c r="F1132" s="34"/>
      <c r="G1132" s="34"/>
      <c r="H1132" s="35"/>
      <c r="J1132" s="34"/>
      <c r="K1132" s="34"/>
      <c r="L1132" s="34"/>
      <c r="M1132" s="34"/>
      <c r="N1132" s="34"/>
      <c r="O1132" s="34"/>
      <c r="P1132" s="34"/>
      <c r="AR1132" s="180"/>
    </row>
    <row r="1133" spans="1:47" s="12" customFormat="1" ht="21" customHeight="1">
      <c r="A1133" s="34"/>
      <c r="F1133" s="34"/>
      <c r="G1133" s="34"/>
      <c r="H1133" s="35"/>
      <c r="J1133" s="34"/>
      <c r="K1133" s="34"/>
      <c r="L1133" s="34"/>
      <c r="M1133" s="34"/>
      <c r="N1133" s="34"/>
      <c r="O1133" s="34"/>
      <c r="P1133" s="34"/>
      <c r="AR1133" s="180"/>
    </row>
    <row r="1134" spans="1:47" s="12" customFormat="1" ht="21" customHeight="1">
      <c r="A1134" s="34"/>
      <c r="F1134" s="34"/>
      <c r="G1134" s="34"/>
      <c r="H1134" s="35"/>
      <c r="J1134" s="34"/>
      <c r="K1134" s="34"/>
      <c r="L1134" s="34"/>
      <c r="M1134" s="34"/>
      <c r="N1134" s="34"/>
      <c r="O1134" s="34"/>
      <c r="P1134" s="34"/>
      <c r="AR1134" s="180"/>
    </row>
    <row r="1135" spans="1:47" ht="21" customHeight="1">
      <c r="A1135" s="34"/>
      <c r="B1135" s="12"/>
      <c r="C1135" s="12"/>
      <c r="D1135" s="12"/>
      <c r="E1135" s="12"/>
      <c r="F1135" s="34"/>
      <c r="G1135" s="34"/>
      <c r="H1135" s="35"/>
      <c r="I1135" s="12"/>
      <c r="J1135" s="34"/>
      <c r="K1135" s="34"/>
      <c r="L1135" s="34"/>
      <c r="M1135" s="34"/>
      <c r="N1135" s="34"/>
      <c r="O1135" s="34"/>
      <c r="P1135" s="34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80"/>
      <c r="AS1135" s="12"/>
    </row>
    <row r="1136" spans="1:47" ht="21" customHeight="1">
      <c r="A1136" s="34"/>
      <c r="B1136" s="12"/>
      <c r="C1136" s="12"/>
      <c r="D1136" s="12"/>
      <c r="E1136" s="12"/>
      <c r="F1136" s="34"/>
      <c r="G1136" s="34"/>
      <c r="H1136" s="35"/>
      <c r="I1136" s="12"/>
      <c r="J1136" s="34"/>
      <c r="K1136" s="34"/>
      <c r="L1136" s="34"/>
      <c r="M1136" s="34"/>
      <c r="N1136" s="34"/>
      <c r="O1136" s="34"/>
      <c r="P1136" s="34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80"/>
      <c r="AS1136" s="12"/>
    </row>
  </sheetData>
  <mergeCells count="15">
    <mergeCell ref="G1:G2"/>
    <mergeCell ref="AI1:AO1"/>
    <mergeCell ref="AP1:AQ1"/>
    <mergeCell ref="H1:H2"/>
    <mergeCell ref="I1:I2"/>
    <mergeCell ref="J1:J2"/>
    <mergeCell ref="K1:P1"/>
    <mergeCell ref="Q1:AC1"/>
    <mergeCell ref="AD1:AH1"/>
    <mergeCell ref="F1:F2"/>
    <mergeCell ref="A1:A2"/>
    <mergeCell ref="B1:B2"/>
    <mergeCell ref="C1:C2"/>
    <mergeCell ref="D1:D2"/>
    <mergeCell ref="E1:E2"/>
  </mergeCells>
  <pageMargins left="0.1400000000000000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U60"/>
  <sheetViews>
    <sheetView topLeftCell="A43" zoomScale="110" zoomScaleNormal="110" workbookViewId="0">
      <selection activeCell="B60" sqref="B60"/>
    </sheetView>
  </sheetViews>
  <sheetFormatPr defaultRowHeight="18.75"/>
  <cols>
    <col min="1" max="1" width="3.375" style="34" customWidth="1"/>
    <col min="2" max="2" width="13.5" style="12" customWidth="1"/>
    <col min="3" max="3" width="5.125" style="12" customWidth="1"/>
    <col min="4" max="4" width="7.1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25" style="12" customWidth="1"/>
    <col min="46" max="46" width="14.25" style="12" customWidth="1"/>
    <col min="47" max="16384" width="9" style="12"/>
  </cols>
  <sheetData>
    <row r="1" spans="1:46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200"/>
      <c r="AS1" s="205"/>
      <c r="AT1" s="23"/>
    </row>
    <row r="2" spans="1:46" ht="184.5">
      <c r="A2" s="453"/>
      <c r="B2" s="453"/>
      <c r="C2" s="453"/>
      <c r="D2" s="453"/>
      <c r="E2" s="453"/>
      <c r="F2" s="453"/>
      <c r="G2" s="515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1717</v>
      </c>
      <c r="AS2" s="206" t="s">
        <v>1408</v>
      </c>
      <c r="AT2" s="23" t="s">
        <v>1354</v>
      </c>
    </row>
    <row r="3" spans="1:46">
      <c r="A3" s="235">
        <v>1</v>
      </c>
      <c r="B3" s="248">
        <v>3191100596112</v>
      </c>
      <c r="C3" s="252" t="s">
        <v>64</v>
      </c>
      <c r="D3" s="252" t="s">
        <v>287</v>
      </c>
      <c r="E3" s="252" t="s">
        <v>288</v>
      </c>
      <c r="F3" s="250">
        <v>2</v>
      </c>
      <c r="G3" s="250"/>
      <c r="H3" s="253">
        <v>3</v>
      </c>
      <c r="I3" s="252" t="s">
        <v>286</v>
      </c>
      <c r="J3" s="238" t="s">
        <v>285</v>
      </c>
      <c r="K3" s="238">
        <v>0</v>
      </c>
      <c r="L3" s="238">
        <v>0</v>
      </c>
      <c r="M3" s="238">
        <v>1</v>
      </c>
      <c r="N3" s="238">
        <v>0</v>
      </c>
      <c r="O3" s="238">
        <v>0</v>
      </c>
      <c r="P3" s="238">
        <v>0</v>
      </c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6">
        <v>1</v>
      </c>
      <c r="AO3" s="247"/>
      <c r="AP3" s="247">
        <v>1</v>
      </c>
      <c r="AQ3" s="247"/>
      <c r="AR3" s="242">
        <v>1</v>
      </c>
      <c r="AS3" s="242"/>
      <c r="AT3" s="251" t="s">
        <v>1353</v>
      </c>
    </row>
    <row r="4" spans="1:46">
      <c r="A4" s="18">
        <v>2</v>
      </c>
      <c r="B4" s="19">
        <v>3191100595451</v>
      </c>
      <c r="C4" s="20" t="s">
        <v>64</v>
      </c>
      <c r="D4" s="20" t="s">
        <v>289</v>
      </c>
      <c r="E4" s="20" t="s">
        <v>183</v>
      </c>
      <c r="F4" s="21">
        <v>2</v>
      </c>
      <c r="G4" s="21"/>
      <c r="H4" s="24">
        <v>3</v>
      </c>
      <c r="I4" s="20" t="s">
        <v>286</v>
      </c>
      <c r="J4" s="21" t="s">
        <v>285</v>
      </c>
      <c r="K4" s="21">
        <v>0</v>
      </c>
      <c r="L4" s="21">
        <v>1</v>
      </c>
      <c r="M4" s="21">
        <v>0</v>
      </c>
      <c r="N4" s="21">
        <v>1</v>
      </c>
      <c r="O4" s="21">
        <v>1</v>
      </c>
      <c r="P4" s="21">
        <v>0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>
        <v>1</v>
      </c>
      <c r="AO4" s="46"/>
      <c r="AP4" s="46">
        <v>1</v>
      </c>
      <c r="AQ4" s="46"/>
      <c r="AR4" s="23">
        <v>0</v>
      </c>
      <c r="AS4" s="23"/>
      <c r="AT4" s="23"/>
    </row>
    <row r="5" spans="1:46">
      <c r="A5" s="235">
        <v>3</v>
      </c>
      <c r="B5" s="236">
        <v>3191100591854</v>
      </c>
      <c r="C5" s="237" t="s">
        <v>50</v>
      </c>
      <c r="D5" s="237" t="s">
        <v>291</v>
      </c>
      <c r="E5" s="237" t="s">
        <v>292</v>
      </c>
      <c r="F5" s="238">
        <v>1</v>
      </c>
      <c r="G5" s="238"/>
      <c r="H5" s="245">
        <v>2</v>
      </c>
      <c r="I5" s="237" t="s">
        <v>286</v>
      </c>
      <c r="J5" s="238" t="s">
        <v>285</v>
      </c>
      <c r="K5" s="238">
        <v>0</v>
      </c>
      <c r="L5" s="238">
        <v>1</v>
      </c>
      <c r="M5" s="238">
        <v>0</v>
      </c>
      <c r="N5" s="238">
        <v>0</v>
      </c>
      <c r="O5" s="238">
        <v>0</v>
      </c>
      <c r="P5" s="238">
        <v>0</v>
      </c>
      <c r="Q5" s="246"/>
      <c r="R5" s="246"/>
      <c r="S5" s="246"/>
      <c r="T5" s="246"/>
      <c r="U5" s="246"/>
      <c r="V5" s="246"/>
      <c r="W5" s="246"/>
      <c r="X5" s="246">
        <v>1</v>
      </c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>
        <v>1</v>
      </c>
      <c r="AQ5" s="247"/>
      <c r="AR5" s="242">
        <v>1</v>
      </c>
      <c r="AS5" s="242"/>
      <c r="AT5" s="242"/>
    </row>
    <row r="6" spans="1:46">
      <c r="A6" s="235">
        <v>4</v>
      </c>
      <c r="B6" s="236">
        <v>3191100591871</v>
      </c>
      <c r="C6" s="237" t="s">
        <v>64</v>
      </c>
      <c r="D6" s="244" t="s">
        <v>1790</v>
      </c>
      <c r="E6" s="237" t="s">
        <v>292</v>
      </c>
      <c r="F6" s="238">
        <v>2</v>
      </c>
      <c r="G6" s="238"/>
      <c r="H6" s="245">
        <v>2</v>
      </c>
      <c r="I6" s="237" t="s">
        <v>286</v>
      </c>
      <c r="J6" s="238" t="s">
        <v>285</v>
      </c>
      <c r="K6" s="238">
        <v>0</v>
      </c>
      <c r="L6" s="238">
        <v>0</v>
      </c>
      <c r="M6" s="238">
        <v>1</v>
      </c>
      <c r="N6" s="238">
        <v>0</v>
      </c>
      <c r="O6" s="238">
        <v>0</v>
      </c>
      <c r="P6" s="238">
        <v>0</v>
      </c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>
        <v>1</v>
      </c>
      <c r="AG6" s="246"/>
      <c r="AH6" s="246"/>
      <c r="AI6" s="246"/>
      <c r="AJ6" s="246"/>
      <c r="AK6" s="246"/>
      <c r="AL6" s="246"/>
      <c r="AM6" s="246"/>
      <c r="AN6" s="246"/>
      <c r="AO6" s="246"/>
      <c r="AP6" s="246">
        <v>1</v>
      </c>
      <c r="AQ6" s="247"/>
      <c r="AR6" s="242">
        <v>1</v>
      </c>
      <c r="AS6" s="242"/>
      <c r="AT6" s="242" t="s">
        <v>1791</v>
      </c>
    </row>
    <row r="7" spans="1:46">
      <c r="A7" s="235">
        <v>5</v>
      </c>
      <c r="B7" s="236">
        <v>3320600202404</v>
      </c>
      <c r="C7" s="237" t="s">
        <v>50</v>
      </c>
      <c r="D7" s="237" t="s">
        <v>143</v>
      </c>
      <c r="E7" s="237" t="s">
        <v>293</v>
      </c>
      <c r="F7" s="238">
        <v>1</v>
      </c>
      <c r="G7" s="238"/>
      <c r="H7" s="245">
        <v>2</v>
      </c>
      <c r="I7" s="237" t="s">
        <v>286</v>
      </c>
      <c r="J7" s="238" t="s">
        <v>285</v>
      </c>
      <c r="K7" s="238">
        <v>1</v>
      </c>
      <c r="L7" s="238">
        <v>0</v>
      </c>
      <c r="M7" s="238">
        <v>0</v>
      </c>
      <c r="N7" s="238">
        <v>0</v>
      </c>
      <c r="O7" s="238">
        <v>0</v>
      </c>
      <c r="P7" s="238">
        <v>0</v>
      </c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>
        <v>1</v>
      </c>
      <c r="AO7" s="246"/>
      <c r="AP7" s="246"/>
      <c r="AQ7" s="246">
        <v>1</v>
      </c>
      <c r="AR7" s="242">
        <v>1</v>
      </c>
      <c r="AS7" s="242"/>
      <c r="AT7" s="242"/>
    </row>
    <row r="8" spans="1:46">
      <c r="A8" s="235">
        <v>6</v>
      </c>
      <c r="B8" s="248">
        <v>5302100128068</v>
      </c>
      <c r="C8" s="252" t="s">
        <v>50</v>
      </c>
      <c r="D8" s="252" t="s">
        <v>294</v>
      </c>
      <c r="E8" s="252" t="s">
        <v>295</v>
      </c>
      <c r="F8" s="250">
        <v>1</v>
      </c>
      <c r="G8" s="250"/>
      <c r="H8" s="253">
        <v>2</v>
      </c>
      <c r="I8" s="252" t="s">
        <v>286</v>
      </c>
      <c r="J8" s="238" t="s">
        <v>285</v>
      </c>
      <c r="K8" s="238">
        <v>0</v>
      </c>
      <c r="L8" s="238">
        <v>0</v>
      </c>
      <c r="M8" s="238">
        <v>1</v>
      </c>
      <c r="N8" s="238">
        <v>0</v>
      </c>
      <c r="O8" s="238">
        <v>0</v>
      </c>
      <c r="P8" s="238">
        <v>0</v>
      </c>
      <c r="Q8" s="246"/>
      <c r="R8" s="246"/>
      <c r="S8" s="246"/>
      <c r="T8" s="246"/>
      <c r="U8" s="246"/>
      <c r="V8" s="246"/>
      <c r="W8" s="246">
        <v>1</v>
      </c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>
        <v>1</v>
      </c>
      <c r="AQ8" s="247"/>
      <c r="AR8" s="242">
        <v>1</v>
      </c>
      <c r="AS8" s="242"/>
      <c r="AT8" s="251" t="s">
        <v>1353</v>
      </c>
    </row>
    <row r="9" spans="1:46">
      <c r="A9" s="235">
        <v>7</v>
      </c>
      <c r="B9" s="236">
        <v>4191100001117</v>
      </c>
      <c r="C9" s="237" t="s">
        <v>50</v>
      </c>
      <c r="D9" s="237" t="s">
        <v>296</v>
      </c>
      <c r="E9" s="237" t="s">
        <v>297</v>
      </c>
      <c r="F9" s="238">
        <v>1</v>
      </c>
      <c r="G9" s="238"/>
      <c r="H9" s="245">
        <v>3</v>
      </c>
      <c r="I9" s="237" t="s">
        <v>286</v>
      </c>
      <c r="J9" s="238" t="s">
        <v>285</v>
      </c>
      <c r="K9" s="238">
        <v>0</v>
      </c>
      <c r="L9" s="238">
        <v>0</v>
      </c>
      <c r="M9" s="238">
        <v>1</v>
      </c>
      <c r="N9" s="238">
        <v>0</v>
      </c>
      <c r="O9" s="238">
        <v>0</v>
      </c>
      <c r="P9" s="238">
        <v>0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>
        <v>1</v>
      </c>
      <c r="AS9" s="242"/>
      <c r="AT9" s="242"/>
    </row>
    <row r="10" spans="1:46">
      <c r="A10" s="168">
        <v>8</v>
      </c>
      <c r="B10" s="19">
        <v>2191100016169</v>
      </c>
      <c r="C10" s="20" t="s">
        <v>90</v>
      </c>
      <c r="D10" s="20" t="s">
        <v>298</v>
      </c>
      <c r="E10" s="20" t="s">
        <v>299</v>
      </c>
      <c r="F10" s="21">
        <v>2</v>
      </c>
      <c r="G10" s="21"/>
      <c r="H10" s="24">
        <v>3</v>
      </c>
      <c r="I10" s="20" t="s">
        <v>286</v>
      </c>
      <c r="J10" s="21" t="s">
        <v>285</v>
      </c>
      <c r="K10" s="26">
        <v>0</v>
      </c>
      <c r="L10" s="26">
        <v>1</v>
      </c>
      <c r="M10" s="26">
        <v>0</v>
      </c>
      <c r="N10" s="26">
        <v>0</v>
      </c>
      <c r="O10" s="26">
        <v>0</v>
      </c>
      <c r="P10" s="26">
        <v>1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7">
        <v>1</v>
      </c>
      <c r="AO10" s="46"/>
      <c r="AP10" s="46">
        <v>1</v>
      </c>
      <c r="AQ10" s="46"/>
      <c r="AR10" s="23">
        <v>0</v>
      </c>
      <c r="AS10" s="23"/>
      <c r="AT10" s="23"/>
    </row>
    <row r="11" spans="1:46">
      <c r="A11" s="235">
        <v>9</v>
      </c>
      <c r="B11" s="236">
        <v>3191100538589</v>
      </c>
      <c r="C11" s="237" t="s">
        <v>50</v>
      </c>
      <c r="D11" s="237" t="s">
        <v>300</v>
      </c>
      <c r="E11" s="237" t="s">
        <v>301</v>
      </c>
      <c r="F11" s="238">
        <v>1</v>
      </c>
      <c r="G11" s="238"/>
      <c r="H11" s="245">
        <v>3</v>
      </c>
      <c r="I11" s="237" t="s">
        <v>286</v>
      </c>
      <c r="J11" s="238" t="s">
        <v>285</v>
      </c>
      <c r="K11" s="238">
        <v>0</v>
      </c>
      <c r="L11" s="238">
        <v>0</v>
      </c>
      <c r="M11" s="238">
        <v>1</v>
      </c>
      <c r="N11" s="238">
        <v>0</v>
      </c>
      <c r="O11" s="238">
        <v>0</v>
      </c>
      <c r="P11" s="238">
        <v>0</v>
      </c>
      <c r="Q11" s="246">
        <v>1</v>
      </c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6">
        <v>1</v>
      </c>
      <c r="AO11" s="247"/>
      <c r="AP11" s="247">
        <v>1</v>
      </c>
      <c r="AQ11" s="247"/>
      <c r="AR11" s="242">
        <v>1</v>
      </c>
      <c r="AS11" s="242"/>
      <c r="AT11" s="242"/>
    </row>
    <row r="12" spans="1:46">
      <c r="A12" s="168">
        <v>10</v>
      </c>
      <c r="B12" s="19">
        <v>3302100770910</v>
      </c>
      <c r="C12" s="20" t="s">
        <v>50</v>
      </c>
      <c r="D12" s="20" t="s">
        <v>302</v>
      </c>
      <c r="E12" s="20" t="s">
        <v>303</v>
      </c>
      <c r="F12" s="21">
        <v>1</v>
      </c>
      <c r="G12" s="21">
        <v>180</v>
      </c>
      <c r="H12" s="24">
        <v>3</v>
      </c>
      <c r="I12" s="20" t="s">
        <v>286</v>
      </c>
      <c r="J12" s="21" t="s">
        <v>285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6"/>
      <c r="R12" s="46"/>
      <c r="S12" s="46"/>
      <c r="T12" s="46"/>
      <c r="U12" s="46"/>
      <c r="V12" s="46"/>
      <c r="W12" s="46"/>
      <c r="X12" s="47">
        <v>1</v>
      </c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>
        <v>1</v>
      </c>
      <c r="AQ12" s="46"/>
      <c r="AR12" s="23">
        <v>1</v>
      </c>
      <c r="AS12" s="23"/>
      <c r="AT12" s="23"/>
    </row>
    <row r="13" spans="1:46">
      <c r="A13" s="235">
        <v>11</v>
      </c>
      <c r="B13" s="236">
        <v>3190100314698</v>
      </c>
      <c r="C13" s="237" t="s">
        <v>50</v>
      </c>
      <c r="D13" s="237" t="s">
        <v>304</v>
      </c>
      <c r="E13" s="237" t="s">
        <v>305</v>
      </c>
      <c r="F13" s="238">
        <v>1</v>
      </c>
      <c r="G13" s="238"/>
      <c r="H13" s="245">
        <v>8</v>
      </c>
      <c r="I13" s="237" t="s">
        <v>286</v>
      </c>
      <c r="J13" s="238" t="s">
        <v>285</v>
      </c>
      <c r="K13" s="238">
        <v>0</v>
      </c>
      <c r="L13" s="238">
        <v>0</v>
      </c>
      <c r="M13" s="238">
        <v>1</v>
      </c>
      <c r="N13" s="238">
        <v>0</v>
      </c>
      <c r="O13" s="238">
        <v>0</v>
      </c>
      <c r="P13" s="238">
        <v>0</v>
      </c>
      <c r="Q13" s="247"/>
      <c r="R13" s="247"/>
      <c r="S13" s="247"/>
      <c r="T13" s="247"/>
      <c r="U13" s="246">
        <v>1</v>
      </c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6">
        <v>1</v>
      </c>
      <c r="AJ13" s="246">
        <v>1</v>
      </c>
      <c r="AK13" s="247"/>
      <c r="AL13" s="246">
        <v>1</v>
      </c>
      <c r="AM13" s="246">
        <v>1</v>
      </c>
      <c r="AN13" s="246">
        <v>1</v>
      </c>
      <c r="AO13" s="247"/>
      <c r="AP13" s="247">
        <v>1</v>
      </c>
      <c r="AQ13" s="247"/>
      <c r="AR13" s="242">
        <v>1</v>
      </c>
      <c r="AS13" s="242"/>
      <c r="AT13" s="242"/>
    </row>
    <row r="14" spans="1:46">
      <c r="A14" s="235">
        <v>12</v>
      </c>
      <c r="B14" s="236">
        <v>3191100594586</v>
      </c>
      <c r="C14" s="237" t="s">
        <v>64</v>
      </c>
      <c r="D14" s="237" t="s">
        <v>306</v>
      </c>
      <c r="E14" s="237" t="s">
        <v>307</v>
      </c>
      <c r="F14" s="238">
        <v>2</v>
      </c>
      <c r="G14" s="238"/>
      <c r="H14" s="245">
        <v>3</v>
      </c>
      <c r="I14" s="237" t="s">
        <v>286</v>
      </c>
      <c r="J14" s="238" t="s">
        <v>285</v>
      </c>
      <c r="K14" s="238">
        <v>0</v>
      </c>
      <c r="L14" s="238">
        <v>0</v>
      </c>
      <c r="M14" s="238">
        <v>1</v>
      </c>
      <c r="N14" s="238">
        <v>0</v>
      </c>
      <c r="O14" s="238">
        <v>0</v>
      </c>
      <c r="P14" s="238">
        <v>0</v>
      </c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>
        <v>1</v>
      </c>
      <c r="AS14" s="242"/>
      <c r="AT14" s="242"/>
    </row>
    <row r="15" spans="1:46">
      <c r="A15" s="235">
        <v>13</v>
      </c>
      <c r="B15" s="236">
        <v>1199900923461</v>
      </c>
      <c r="C15" s="237" t="s">
        <v>71</v>
      </c>
      <c r="D15" s="237" t="s">
        <v>308</v>
      </c>
      <c r="E15" s="237" t="s">
        <v>309</v>
      </c>
      <c r="F15" s="238">
        <v>1</v>
      </c>
      <c r="G15" s="238"/>
      <c r="H15" s="245">
        <v>2</v>
      </c>
      <c r="I15" s="237" t="s">
        <v>286</v>
      </c>
      <c r="J15" s="238" t="s">
        <v>285</v>
      </c>
      <c r="K15" s="238">
        <v>0</v>
      </c>
      <c r="L15" s="238">
        <v>0</v>
      </c>
      <c r="M15" s="238">
        <v>0</v>
      </c>
      <c r="N15" s="238">
        <v>0</v>
      </c>
      <c r="O15" s="238">
        <v>1</v>
      </c>
      <c r="P15" s="238">
        <v>0</v>
      </c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>
        <v>1</v>
      </c>
      <c r="AQ15" s="242"/>
      <c r="AR15" s="242">
        <v>1</v>
      </c>
      <c r="AS15" s="242"/>
      <c r="AT15" s="242"/>
    </row>
    <row r="16" spans="1:46">
      <c r="A16" s="235">
        <v>14</v>
      </c>
      <c r="B16" s="236">
        <v>5191100031308</v>
      </c>
      <c r="C16" s="237" t="s">
        <v>64</v>
      </c>
      <c r="D16" s="237" t="s">
        <v>310</v>
      </c>
      <c r="E16" s="237" t="s">
        <v>311</v>
      </c>
      <c r="F16" s="238">
        <v>2</v>
      </c>
      <c r="G16" s="238"/>
      <c r="H16" s="245">
        <v>3</v>
      </c>
      <c r="I16" s="237" t="s">
        <v>286</v>
      </c>
      <c r="J16" s="238" t="s">
        <v>285</v>
      </c>
      <c r="K16" s="238">
        <v>0</v>
      </c>
      <c r="L16" s="238">
        <v>0</v>
      </c>
      <c r="M16" s="238">
        <v>1</v>
      </c>
      <c r="N16" s="238">
        <v>0</v>
      </c>
      <c r="O16" s="238">
        <v>0</v>
      </c>
      <c r="P16" s="238">
        <v>0</v>
      </c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6">
        <v>1</v>
      </c>
      <c r="AJ16" s="247"/>
      <c r="AK16" s="247"/>
      <c r="AL16" s="247"/>
      <c r="AM16" s="247"/>
      <c r="AN16" s="246">
        <v>1</v>
      </c>
      <c r="AO16" s="247"/>
      <c r="AP16" s="247">
        <v>1</v>
      </c>
      <c r="AQ16" s="247"/>
      <c r="AR16" s="242">
        <v>1</v>
      </c>
      <c r="AS16" s="242"/>
      <c r="AT16" s="242"/>
    </row>
    <row r="17" spans="1:47">
      <c r="A17" s="235">
        <v>15</v>
      </c>
      <c r="B17" s="236">
        <v>3191100577916</v>
      </c>
      <c r="C17" s="237" t="s">
        <v>50</v>
      </c>
      <c r="D17" s="237" t="s">
        <v>312</v>
      </c>
      <c r="E17" s="237" t="s">
        <v>313</v>
      </c>
      <c r="F17" s="238">
        <v>1</v>
      </c>
      <c r="G17" s="238"/>
      <c r="H17" s="245">
        <v>8</v>
      </c>
      <c r="I17" s="237" t="s">
        <v>286</v>
      </c>
      <c r="J17" s="238" t="s">
        <v>285</v>
      </c>
      <c r="K17" s="241">
        <v>0</v>
      </c>
      <c r="L17" s="241">
        <v>0</v>
      </c>
      <c r="M17" s="241">
        <v>1</v>
      </c>
      <c r="N17" s="241">
        <v>0</v>
      </c>
      <c r="O17" s="241">
        <v>0</v>
      </c>
      <c r="P17" s="241">
        <v>0</v>
      </c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>
        <v>1</v>
      </c>
      <c r="AS17" s="242"/>
      <c r="AT17" s="242"/>
    </row>
    <row r="18" spans="1:47">
      <c r="A18" s="235">
        <v>16</v>
      </c>
      <c r="B18" s="236">
        <v>3191100536462</v>
      </c>
      <c r="C18" s="237" t="s">
        <v>55</v>
      </c>
      <c r="D18" s="237" t="s">
        <v>314</v>
      </c>
      <c r="E18" s="237" t="s">
        <v>284</v>
      </c>
      <c r="F18" s="238">
        <v>2</v>
      </c>
      <c r="G18" s="238"/>
      <c r="H18" s="245">
        <v>3</v>
      </c>
      <c r="I18" s="237" t="s">
        <v>286</v>
      </c>
      <c r="J18" s="238" t="s">
        <v>285</v>
      </c>
      <c r="K18" s="238">
        <v>0</v>
      </c>
      <c r="L18" s="238">
        <v>0</v>
      </c>
      <c r="M18" s="238">
        <v>1</v>
      </c>
      <c r="N18" s="238">
        <v>0</v>
      </c>
      <c r="O18" s="238">
        <v>0</v>
      </c>
      <c r="P18" s="238">
        <v>0</v>
      </c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>
        <v>1</v>
      </c>
      <c r="AS18" s="242"/>
      <c r="AT18" s="242"/>
      <c r="AU18" s="12" t="s">
        <v>2011</v>
      </c>
    </row>
    <row r="19" spans="1:47">
      <c r="A19" s="18">
        <v>17</v>
      </c>
      <c r="B19" s="19">
        <v>3100300073520</v>
      </c>
      <c r="C19" s="20" t="s">
        <v>50</v>
      </c>
      <c r="D19" s="20" t="s">
        <v>315</v>
      </c>
      <c r="E19" s="20" t="s">
        <v>316</v>
      </c>
      <c r="F19" s="21">
        <v>1</v>
      </c>
      <c r="G19" s="21"/>
      <c r="H19" s="24">
        <v>8</v>
      </c>
      <c r="I19" s="20" t="s">
        <v>286</v>
      </c>
      <c r="J19" s="21" t="s">
        <v>285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46"/>
      <c r="R19" s="46"/>
      <c r="S19" s="46"/>
      <c r="T19" s="46"/>
      <c r="U19" s="46"/>
      <c r="V19" s="46"/>
      <c r="W19" s="46"/>
      <c r="X19" s="47">
        <v>1</v>
      </c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>
        <v>1</v>
      </c>
      <c r="AQ19" s="46"/>
      <c r="AR19" s="23">
        <v>0</v>
      </c>
      <c r="AS19" s="23"/>
      <c r="AT19" s="23"/>
    </row>
    <row r="20" spans="1:47">
      <c r="A20" s="235">
        <v>18</v>
      </c>
      <c r="B20" s="236">
        <v>1719900190442</v>
      </c>
      <c r="C20" s="237" t="s">
        <v>64</v>
      </c>
      <c r="D20" s="237" t="s">
        <v>317</v>
      </c>
      <c r="E20" s="237" t="s">
        <v>318</v>
      </c>
      <c r="F20" s="238">
        <v>2</v>
      </c>
      <c r="G20" s="238"/>
      <c r="H20" s="245">
        <v>3</v>
      </c>
      <c r="I20" s="237" t="s">
        <v>286</v>
      </c>
      <c r="J20" s="238" t="s">
        <v>285</v>
      </c>
      <c r="K20" s="238">
        <v>0</v>
      </c>
      <c r="L20" s="238">
        <v>1</v>
      </c>
      <c r="M20" s="238">
        <v>1</v>
      </c>
      <c r="N20" s="238">
        <v>0</v>
      </c>
      <c r="O20" s="238">
        <v>0</v>
      </c>
      <c r="P20" s="238">
        <v>0</v>
      </c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6">
        <v>1</v>
      </c>
      <c r="AO20" s="247"/>
      <c r="AP20" s="247">
        <v>1</v>
      </c>
      <c r="AQ20" s="247"/>
      <c r="AR20" s="242">
        <v>1</v>
      </c>
      <c r="AS20" s="242"/>
      <c r="AT20" s="242"/>
      <c r="AU20" s="12" t="s">
        <v>2012</v>
      </c>
    </row>
    <row r="21" spans="1:47">
      <c r="A21" s="235">
        <v>19</v>
      </c>
      <c r="B21" s="236">
        <v>5520100018943</v>
      </c>
      <c r="C21" s="237" t="s">
        <v>64</v>
      </c>
      <c r="D21" s="237" t="s">
        <v>319</v>
      </c>
      <c r="E21" s="237" t="s">
        <v>320</v>
      </c>
      <c r="F21" s="238">
        <v>2</v>
      </c>
      <c r="G21" s="238">
        <v>39</v>
      </c>
      <c r="H21" s="245">
        <v>8</v>
      </c>
      <c r="I21" s="237" t="s">
        <v>286</v>
      </c>
      <c r="J21" s="238" t="s">
        <v>285</v>
      </c>
      <c r="K21" s="238">
        <v>0</v>
      </c>
      <c r="L21" s="238">
        <v>0</v>
      </c>
      <c r="M21" s="238">
        <v>1</v>
      </c>
      <c r="N21" s="238">
        <v>0</v>
      </c>
      <c r="O21" s="238">
        <v>0</v>
      </c>
      <c r="P21" s="238">
        <v>0</v>
      </c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6">
        <v>1</v>
      </c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>
        <v>1</v>
      </c>
      <c r="AQ21" s="247"/>
      <c r="AR21" s="242">
        <v>1</v>
      </c>
      <c r="AS21" s="242"/>
      <c r="AT21" s="242" t="s">
        <v>1900</v>
      </c>
    </row>
    <row r="22" spans="1:47">
      <c r="A22" s="168">
        <v>20</v>
      </c>
      <c r="B22" s="19">
        <v>3191100591676</v>
      </c>
      <c r="C22" s="20" t="s">
        <v>50</v>
      </c>
      <c r="D22" s="20" t="s">
        <v>321</v>
      </c>
      <c r="E22" s="20" t="s">
        <v>322</v>
      </c>
      <c r="F22" s="21">
        <v>1</v>
      </c>
      <c r="G22" s="21"/>
      <c r="H22" s="24">
        <v>2</v>
      </c>
      <c r="I22" s="20" t="s">
        <v>286</v>
      </c>
      <c r="J22" s="21" t="s">
        <v>285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>
        <v>1</v>
      </c>
      <c r="AR22" s="23">
        <v>0</v>
      </c>
      <c r="AS22" s="23"/>
      <c r="AT22" s="23"/>
    </row>
    <row r="23" spans="1:47">
      <c r="A23" s="235">
        <v>21</v>
      </c>
      <c r="B23" s="236">
        <v>3191100571675</v>
      </c>
      <c r="C23" s="237" t="s">
        <v>50</v>
      </c>
      <c r="D23" s="237" t="s">
        <v>323</v>
      </c>
      <c r="E23" s="237" t="s">
        <v>324</v>
      </c>
      <c r="F23" s="238">
        <v>1</v>
      </c>
      <c r="G23" s="238"/>
      <c r="H23" s="245">
        <v>2</v>
      </c>
      <c r="I23" s="237" t="s">
        <v>286</v>
      </c>
      <c r="J23" s="238" t="s">
        <v>285</v>
      </c>
      <c r="K23" s="238">
        <v>1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>
        <v>1</v>
      </c>
      <c r="AO23" s="246"/>
      <c r="AP23" s="246"/>
      <c r="AQ23" s="247"/>
      <c r="AR23" s="242">
        <v>1</v>
      </c>
      <c r="AS23" s="242"/>
      <c r="AT23" s="242"/>
    </row>
    <row r="24" spans="1:47">
      <c r="A24" s="235">
        <v>22</v>
      </c>
      <c r="B24" s="236">
        <v>3191100623152</v>
      </c>
      <c r="C24" s="237" t="s">
        <v>50</v>
      </c>
      <c r="D24" s="237" t="s">
        <v>325</v>
      </c>
      <c r="E24" s="237" t="s">
        <v>326</v>
      </c>
      <c r="F24" s="238">
        <v>1</v>
      </c>
      <c r="G24" s="238"/>
      <c r="H24" s="245">
        <v>3</v>
      </c>
      <c r="I24" s="237" t="s">
        <v>286</v>
      </c>
      <c r="J24" s="238" t="s">
        <v>285</v>
      </c>
      <c r="K24" s="238">
        <v>0</v>
      </c>
      <c r="L24" s="238">
        <v>0</v>
      </c>
      <c r="M24" s="238">
        <v>1</v>
      </c>
      <c r="N24" s="238">
        <v>0</v>
      </c>
      <c r="O24" s="238">
        <v>0</v>
      </c>
      <c r="P24" s="238">
        <v>0</v>
      </c>
      <c r="Q24" s="247"/>
      <c r="R24" s="247"/>
      <c r="S24" s="247"/>
      <c r="T24" s="247"/>
      <c r="U24" s="246">
        <v>1</v>
      </c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6">
        <v>1</v>
      </c>
      <c r="AO24" s="247"/>
      <c r="AP24" s="247"/>
      <c r="AQ24" s="246">
        <v>1</v>
      </c>
      <c r="AR24" s="242">
        <v>1</v>
      </c>
      <c r="AS24" s="242"/>
      <c r="AT24" s="242"/>
    </row>
    <row r="25" spans="1:47">
      <c r="A25" s="235">
        <v>23</v>
      </c>
      <c r="B25" s="236">
        <v>1198100000881</v>
      </c>
      <c r="C25" s="237" t="s">
        <v>71</v>
      </c>
      <c r="D25" s="237" t="s">
        <v>1018</v>
      </c>
      <c r="E25" s="237" t="s">
        <v>328</v>
      </c>
      <c r="F25" s="238">
        <v>1</v>
      </c>
      <c r="G25" s="238"/>
      <c r="H25" s="245">
        <v>2</v>
      </c>
      <c r="I25" s="237" t="s">
        <v>286</v>
      </c>
      <c r="J25" s="238" t="s">
        <v>285</v>
      </c>
      <c r="K25" s="238">
        <v>0</v>
      </c>
      <c r="L25" s="238">
        <v>1</v>
      </c>
      <c r="M25" s="238">
        <v>0</v>
      </c>
      <c r="N25" s="238">
        <v>0</v>
      </c>
      <c r="O25" s="238">
        <v>1</v>
      </c>
      <c r="P25" s="238">
        <v>1</v>
      </c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>
        <v>1</v>
      </c>
      <c r="AO25" s="246"/>
      <c r="AP25" s="246">
        <v>1</v>
      </c>
      <c r="AQ25" s="247"/>
      <c r="AR25" s="242">
        <v>1</v>
      </c>
      <c r="AS25" s="242"/>
      <c r="AT25" s="242"/>
    </row>
    <row r="26" spans="1:47">
      <c r="A26" s="168">
        <v>24</v>
      </c>
      <c r="B26" s="19">
        <v>3191100576294</v>
      </c>
      <c r="C26" s="28" t="s">
        <v>64</v>
      </c>
      <c r="D26" s="28" t="s">
        <v>1424</v>
      </c>
      <c r="E26" s="20" t="s">
        <v>329</v>
      </c>
      <c r="F26" s="21">
        <v>2</v>
      </c>
      <c r="G26" s="21"/>
      <c r="H26" s="24">
        <v>8</v>
      </c>
      <c r="I26" s="20" t="s">
        <v>286</v>
      </c>
      <c r="J26" s="21" t="s">
        <v>285</v>
      </c>
      <c r="K26" s="21">
        <v>0</v>
      </c>
      <c r="L26" s="21">
        <v>1</v>
      </c>
      <c r="M26" s="21">
        <v>0</v>
      </c>
      <c r="N26" s="21">
        <v>0</v>
      </c>
      <c r="O26" s="21">
        <v>1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>
        <v>0</v>
      </c>
      <c r="AS26" s="23"/>
      <c r="AU26" s="331" t="s">
        <v>2013</v>
      </c>
    </row>
    <row r="27" spans="1:47">
      <c r="A27" s="235">
        <v>25</v>
      </c>
      <c r="B27" s="236">
        <v>2191100001510</v>
      </c>
      <c r="C27" s="237" t="s">
        <v>64</v>
      </c>
      <c r="D27" s="237" t="s">
        <v>330</v>
      </c>
      <c r="E27" s="237" t="s">
        <v>331</v>
      </c>
      <c r="F27" s="238">
        <v>2</v>
      </c>
      <c r="G27" s="238"/>
      <c r="H27" s="245">
        <v>8</v>
      </c>
      <c r="I27" s="237" t="s">
        <v>286</v>
      </c>
      <c r="J27" s="238" t="s">
        <v>285</v>
      </c>
      <c r="K27" s="238">
        <v>0</v>
      </c>
      <c r="L27" s="238">
        <v>0</v>
      </c>
      <c r="M27" s="238">
        <v>1</v>
      </c>
      <c r="N27" s="238">
        <v>0</v>
      </c>
      <c r="O27" s="238">
        <v>0</v>
      </c>
      <c r="P27" s="238">
        <v>0</v>
      </c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6">
        <v>1</v>
      </c>
      <c r="AO27" s="247"/>
      <c r="AP27" s="247">
        <v>1</v>
      </c>
      <c r="AQ27" s="247"/>
      <c r="AR27" s="242">
        <v>1</v>
      </c>
      <c r="AS27" s="242"/>
      <c r="AT27" s="242"/>
    </row>
    <row r="28" spans="1:47">
      <c r="A28" s="235">
        <v>26</v>
      </c>
      <c r="B28" s="236">
        <v>5191100030069</v>
      </c>
      <c r="C28" s="237" t="s">
        <v>55</v>
      </c>
      <c r="D28" s="237" t="s">
        <v>332</v>
      </c>
      <c r="E28" s="237" t="s">
        <v>331</v>
      </c>
      <c r="F28" s="238">
        <v>2</v>
      </c>
      <c r="G28" s="238"/>
      <c r="H28" s="245">
        <v>2</v>
      </c>
      <c r="I28" s="237" t="s">
        <v>286</v>
      </c>
      <c r="J28" s="238" t="s">
        <v>285</v>
      </c>
      <c r="K28" s="238">
        <v>0</v>
      </c>
      <c r="L28" s="238">
        <v>1</v>
      </c>
      <c r="M28" s="238">
        <v>0</v>
      </c>
      <c r="N28" s="238">
        <v>0</v>
      </c>
      <c r="O28" s="238">
        <v>0</v>
      </c>
      <c r="P28" s="238">
        <v>0</v>
      </c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>
        <v>1</v>
      </c>
      <c r="AO28" s="246"/>
      <c r="AP28" s="246">
        <v>1</v>
      </c>
      <c r="AQ28" s="247"/>
      <c r="AR28" s="242">
        <v>1</v>
      </c>
      <c r="AS28" s="242"/>
      <c r="AT28" s="242"/>
    </row>
    <row r="29" spans="1:47">
      <c r="A29" s="235">
        <v>27</v>
      </c>
      <c r="B29" s="236">
        <v>3302100770928</v>
      </c>
      <c r="C29" s="237" t="s">
        <v>55</v>
      </c>
      <c r="D29" s="237" t="s">
        <v>333</v>
      </c>
      <c r="E29" s="237" t="s">
        <v>334</v>
      </c>
      <c r="F29" s="238">
        <v>2</v>
      </c>
      <c r="G29" s="238"/>
      <c r="H29" s="245">
        <v>3</v>
      </c>
      <c r="I29" s="237" t="s">
        <v>286</v>
      </c>
      <c r="J29" s="238" t="s">
        <v>285</v>
      </c>
      <c r="K29" s="238">
        <v>0</v>
      </c>
      <c r="L29" s="238">
        <v>1</v>
      </c>
      <c r="M29" s="238">
        <v>0</v>
      </c>
      <c r="N29" s="238">
        <v>0</v>
      </c>
      <c r="O29" s="238">
        <v>0</v>
      </c>
      <c r="P29" s="238">
        <v>0</v>
      </c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>
        <v>1</v>
      </c>
      <c r="AS29" s="242"/>
      <c r="AT29" s="242"/>
    </row>
    <row r="30" spans="1:47">
      <c r="A30" s="235">
        <v>28</v>
      </c>
      <c r="B30" s="236">
        <v>3191100594454</v>
      </c>
      <c r="C30" s="237" t="s">
        <v>50</v>
      </c>
      <c r="D30" s="237" t="s">
        <v>335</v>
      </c>
      <c r="E30" s="237" t="s">
        <v>307</v>
      </c>
      <c r="F30" s="238">
        <v>1</v>
      </c>
      <c r="G30" s="238"/>
      <c r="H30" s="245">
        <v>3</v>
      </c>
      <c r="I30" s="237" t="s">
        <v>286</v>
      </c>
      <c r="J30" s="238" t="s">
        <v>285</v>
      </c>
      <c r="K30" s="238">
        <v>0</v>
      </c>
      <c r="L30" s="238">
        <v>0</v>
      </c>
      <c r="M30" s="238">
        <v>1</v>
      </c>
      <c r="N30" s="238">
        <v>0</v>
      </c>
      <c r="O30" s="238">
        <v>0</v>
      </c>
      <c r="P30" s="238">
        <v>0</v>
      </c>
      <c r="Q30" s="246">
        <v>1</v>
      </c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>
        <v>1</v>
      </c>
      <c r="AQ30" s="247"/>
      <c r="AR30" s="242">
        <v>0</v>
      </c>
      <c r="AS30" s="242"/>
      <c r="AT30" s="242"/>
    </row>
    <row r="31" spans="1:47">
      <c r="A31" s="235">
        <v>29</v>
      </c>
      <c r="B31" s="236">
        <v>1198100001305</v>
      </c>
      <c r="C31" s="237" t="s">
        <v>71</v>
      </c>
      <c r="D31" s="237" t="s">
        <v>336</v>
      </c>
      <c r="E31" s="237" t="s">
        <v>337</v>
      </c>
      <c r="F31" s="238">
        <v>1</v>
      </c>
      <c r="G31" s="238"/>
      <c r="H31" s="245">
        <v>3</v>
      </c>
      <c r="I31" s="237" t="s">
        <v>286</v>
      </c>
      <c r="J31" s="238" t="s">
        <v>285</v>
      </c>
      <c r="K31" s="238">
        <v>0</v>
      </c>
      <c r="L31" s="238">
        <v>0</v>
      </c>
      <c r="M31" s="238">
        <v>0</v>
      </c>
      <c r="N31" s="238">
        <v>1</v>
      </c>
      <c r="O31" s="238">
        <v>0</v>
      </c>
      <c r="P31" s="238">
        <v>0</v>
      </c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6">
        <v>1</v>
      </c>
      <c r="AN31" s="246">
        <v>1</v>
      </c>
      <c r="AO31" s="247"/>
      <c r="AP31" s="247">
        <v>1</v>
      </c>
      <c r="AQ31" s="247"/>
      <c r="AR31" s="242">
        <v>1</v>
      </c>
      <c r="AS31" s="242"/>
      <c r="AT31" s="242"/>
    </row>
    <row r="32" spans="1:47">
      <c r="A32" s="235">
        <v>30</v>
      </c>
      <c r="B32" s="236">
        <v>3191100563532</v>
      </c>
      <c r="C32" s="237" t="s">
        <v>50</v>
      </c>
      <c r="D32" s="237" t="s">
        <v>338</v>
      </c>
      <c r="E32" s="237" t="s">
        <v>339</v>
      </c>
      <c r="F32" s="238">
        <v>1</v>
      </c>
      <c r="G32" s="238"/>
      <c r="H32" s="245">
        <v>2</v>
      </c>
      <c r="I32" s="237" t="s">
        <v>286</v>
      </c>
      <c r="J32" s="238" t="s">
        <v>285</v>
      </c>
      <c r="K32" s="238">
        <v>0</v>
      </c>
      <c r="L32" s="238">
        <v>0</v>
      </c>
      <c r="M32" s="238">
        <v>1</v>
      </c>
      <c r="N32" s="238">
        <v>0</v>
      </c>
      <c r="O32" s="238">
        <v>0</v>
      </c>
      <c r="P32" s="238">
        <v>0</v>
      </c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>
        <v>1</v>
      </c>
      <c r="AS32" s="242"/>
      <c r="AT32" s="242"/>
      <c r="AU32" s="127" t="s">
        <v>2014</v>
      </c>
    </row>
    <row r="33" spans="1:47">
      <c r="A33" s="235">
        <v>31</v>
      </c>
      <c r="B33" s="236">
        <v>3190200085313</v>
      </c>
      <c r="C33" s="237" t="s">
        <v>50</v>
      </c>
      <c r="D33" s="237" t="s">
        <v>340</v>
      </c>
      <c r="E33" s="237" t="s">
        <v>341</v>
      </c>
      <c r="F33" s="238">
        <v>1</v>
      </c>
      <c r="G33" s="238"/>
      <c r="H33" s="245">
        <v>3</v>
      </c>
      <c r="I33" s="237" t="s">
        <v>286</v>
      </c>
      <c r="J33" s="238" t="s">
        <v>285</v>
      </c>
      <c r="K33" s="241">
        <v>0</v>
      </c>
      <c r="L33" s="241">
        <v>0</v>
      </c>
      <c r="M33" s="241">
        <v>1</v>
      </c>
      <c r="N33" s="241">
        <v>0</v>
      </c>
      <c r="O33" s="241">
        <v>0</v>
      </c>
      <c r="P33" s="241">
        <v>0</v>
      </c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6">
        <v>1</v>
      </c>
      <c r="AO33" s="247"/>
      <c r="AP33" s="247">
        <v>1</v>
      </c>
      <c r="AQ33" s="247"/>
      <c r="AR33" s="242">
        <v>1</v>
      </c>
      <c r="AS33" s="242"/>
      <c r="AT33" s="242"/>
    </row>
    <row r="34" spans="1:47">
      <c r="A34" s="235">
        <v>32</v>
      </c>
      <c r="B34" s="236">
        <v>1191100106356</v>
      </c>
      <c r="C34" s="244" t="s">
        <v>50</v>
      </c>
      <c r="D34" s="244" t="s">
        <v>1281</v>
      </c>
      <c r="E34" s="244" t="s">
        <v>1282</v>
      </c>
      <c r="F34" s="238">
        <v>1</v>
      </c>
      <c r="G34" s="238"/>
      <c r="H34" s="245">
        <v>2</v>
      </c>
      <c r="I34" s="244" t="s">
        <v>286</v>
      </c>
      <c r="J34" s="238" t="s">
        <v>285</v>
      </c>
      <c r="K34" s="238">
        <v>0</v>
      </c>
      <c r="L34" s="238">
        <v>0</v>
      </c>
      <c r="M34" s="238">
        <v>0</v>
      </c>
      <c r="N34" s="238">
        <v>0</v>
      </c>
      <c r="O34" s="238">
        <v>1</v>
      </c>
      <c r="P34" s="238">
        <v>1</v>
      </c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2">
        <v>0</v>
      </c>
      <c r="AS34" s="242"/>
      <c r="AT34" s="242"/>
    </row>
    <row r="35" spans="1:47">
      <c r="A35" s="235">
        <v>33</v>
      </c>
      <c r="B35" s="236">
        <v>1198100001976</v>
      </c>
      <c r="C35" s="244" t="s">
        <v>71</v>
      </c>
      <c r="D35" s="244" t="s">
        <v>1283</v>
      </c>
      <c r="E35" s="244" t="s">
        <v>1284</v>
      </c>
      <c r="F35" s="238">
        <v>1</v>
      </c>
      <c r="G35" s="238"/>
      <c r="H35" s="245">
        <v>2</v>
      </c>
      <c r="I35" s="244" t="s">
        <v>286</v>
      </c>
      <c r="J35" s="238" t="s">
        <v>285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1</v>
      </c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2">
        <v>0</v>
      </c>
      <c r="AS35" s="242"/>
      <c r="AT35" s="242"/>
    </row>
    <row r="36" spans="1:47">
      <c r="A36" s="235">
        <v>34</v>
      </c>
      <c r="B36" s="236">
        <v>1100700989096</v>
      </c>
      <c r="C36" s="244" t="s">
        <v>50</v>
      </c>
      <c r="D36" s="244" t="s">
        <v>1285</v>
      </c>
      <c r="E36" s="244" t="s">
        <v>1286</v>
      </c>
      <c r="F36" s="238">
        <v>1</v>
      </c>
      <c r="G36" s="238"/>
      <c r="H36" s="245">
        <v>2</v>
      </c>
      <c r="I36" s="244" t="s">
        <v>286</v>
      </c>
      <c r="J36" s="238" t="s">
        <v>285</v>
      </c>
      <c r="K36" s="238">
        <v>0</v>
      </c>
      <c r="L36" s="238">
        <v>0</v>
      </c>
      <c r="M36" s="238">
        <v>1</v>
      </c>
      <c r="N36" s="238">
        <v>0</v>
      </c>
      <c r="O36" s="238">
        <v>0</v>
      </c>
      <c r="P36" s="238">
        <v>0</v>
      </c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2">
        <v>0</v>
      </c>
      <c r="AS36" s="242"/>
      <c r="AT36" s="242"/>
      <c r="AU36" s="120" t="s">
        <v>2015</v>
      </c>
    </row>
    <row r="37" spans="1:47">
      <c r="A37" s="235">
        <v>35</v>
      </c>
      <c r="B37" s="248">
        <v>3191100595001</v>
      </c>
      <c r="C37" s="249" t="s">
        <v>50</v>
      </c>
      <c r="D37" s="249" t="s">
        <v>744</v>
      </c>
      <c r="E37" s="249" t="s">
        <v>1287</v>
      </c>
      <c r="F37" s="250">
        <v>1</v>
      </c>
      <c r="G37" s="250"/>
      <c r="H37" s="253">
        <v>3</v>
      </c>
      <c r="I37" s="249" t="s">
        <v>286</v>
      </c>
      <c r="J37" s="254" t="s">
        <v>285</v>
      </c>
      <c r="K37" s="238">
        <v>0</v>
      </c>
      <c r="L37" s="238">
        <v>0</v>
      </c>
      <c r="M37" s="238">
        <v>1</v>
      </c>
      <c r="N37" s="238">
        <v>0</v>
      </c>
      <c r="O37" s="238">
        <v>0</v>
      </c>
      <c r="P37" s="238">
        <v>0</v>
      </c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2">
        <v>1</v>
      </c>
      <c r="AS37" s="242"/>
      <c r="AT37" s="251" t="s">
        <v>1353</v>
      </c>
    </row>
    <row r="38" spans="1:47">
      <c r="A38" s="235">
        <v>36</v>
      </c>
      <c r="B38" s="236">
        <v>3191100594870</v>
      </c>
      <c r="C38" s="244" t="s">
        <v>50</v>
      </c>
      <c r="D38" s="244" t="s">
        <v>1288</v>
      </c>
      <c r="E38" s="244" t="s">
        <v>1289</v>
      </c>
      <c r="F38" s="238">
        <v>1</v>
      </c>
      <c r="G38" s="238"/>
      <c r="H38" s="239">
        <v>3</v>
      </c>
      <c r="I38" s="244" t="s">
        <v>286</v>
      </c>
      <c r="J38" s="238" t="s">
        <v>285</v>
      </c>
      <c r="K38" s="238">
        <v>1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2">
        <v>0</v>
      </c>
      <c r="AS38" s="242"/>
      <c r="AT38" s="242"/>
    </row>
    <row r="39" spans="1:47">
      <c r="A39" s="18">
        <v>37</v>
      </c>
      <c r="B39" s="19">
        <v>3191100649097</v>
      </c>
      <c r="C39" s="28" t="s">
        <v>55</v>
      </c>
      <c r="D39" s="28" t="s">
        <v>1290</v>
      </c>
      <c r="E39" s="28" t="s">
        <v>1291</v>
      </c>
      <c r="F39" s="21">
        <v>2</v>
      </c>
      <c r="G39" s="21"/>
      <c r="H39" s="22">
        <v>3</v>
      </c>
      <c r="I39" s="28" t="s">
        <v>286</v>
      </c>
      <c r="J39" s="21" t="s">
        <v>285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>
        <v>0</v>
      </c>
      <c r="AS39" s="23"/>
      <c r="AT39" s="23"/>
    </row>
    <row r="40" spans="1:47">
      <c r="A40" s="235">
        <v>38</v>
      </c>
      <c r="B40" s="236">
        <v>3191100563516</v>
      </c>
      <c r="C40" s="244" t="s">
        <v>55</v>
      </c>
      <c r="D40" s="244" t="s">
        <v>1292</v>
      </c>
      <c r="E40" s="244" t="s">
        <v>339</v>
      </c>
      <c r="F40" s="238">
        <v>2</v>
      </c>
      <c r="G40" s="238"/>
      <c r="H40" s="239">
        <v>2</v>
      </c>
      <c r="I40" s="244" t="s">
        <v>286</v>
      </c>
      <c r="J40" s="238" t="s">
        <v>285</v>
      </c>
      <c r="K40" s="238">
        <v>0</v>
      </c>
      <c r="L40" s="238">
        <v>0</v>
      </c>
      <c r="M40" s="238">
        <v>1</v>
      </c>
      <c r="N40" s="238">
        <v>0</v>
      </c>
      <c r="O40" s="238">
        <v>0</v>
      </c>
      <c r="P40" s="238">
        <v>0</v>
      </c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2">
        <v>0</v>
      </c>
      <c r="AS40" s="242"/>
      <c r="AT40" s="314"/>
      <c r="AU40" s="313" t="s">
        <v>2016</v>
      </c>
    </row>
    <row r="41" spans="1:47">
      <c r="A41" s="235">
        <v>39</v>
      </c>
      <c r="B41" s="236">
        <v>1191100101711</v>
      </c>
      <c r="C41" s="244" t="s">
        <v>71</v>
      </c>
      <c r="D41" s="244" t="s">
        <v>1018</v>
      </c>
      <c r="E41" s="244" t="s">
        <v>1419</v>
      </c>
      <c r="F41" s="238">
        <v>1</v>
      </c>
      <c r="G41" s="238"/>
      <c r="H41" s="239">
        <v>2</v>
      </c>
      <c r="I41" s="244" t="s">
        <v>286</v>
      </c>
      <c r="J41" s="238" t="s">
        <v>285</v>
      </c>
      <c r="K41" s="238">
        <v>0</v>
      </c>
      <c r="L41" s="238">
        <v>0</v>
      </c>
      <c r="M41" s="238">
        <v>1</v>
      </c>
      <c r="N41" s="238">
        <v>0</v>
      </c>
      <c r="O41" s="238">
        <v>0</v>
      </c>
      <c r="P41" s="238">
        <v>0</v>
      </c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2">
        <v>1</v>
      </c>
      <c r="AS41" s="242"/>
      <c r="AT41" s="242"/>
      <c r="AU41" s="180" t="s">
        <v>2017</v>
      </c>
    </row>
    <row r="42" spans="1:47">
      <c r="A42" s="235">
        <v>40</v>
      </c>
      <c r="B42" s="236">
        <v>3191100593091</v>
      </c>
      <c r="C42" s="244" t="s">
        <v>50</v>
      </c>
      <c r="D42" s="244" t="s">
        <v>347</v>
      </c>
      <c r="E42" s="244" t="s">
        <v>1421</v>
      </c>
      <c r="F42" s="238">
        <v>1</v>
      </c>
      <c r="G42" s="238"/>
      <c r="H42" s="239">
        <v>3</v>
      </c>
      <c r="I42" s="244" t="s">
        <v>286</v>
      </c>
      <c r="J42" s="238" t="s">
        <v>285</v>
      </c>
      <c r="K42" s="238">
        <v>0</v>
      </c>
      <c r="L42" s="238">
        <v>0</v>
      </c>
      <c r="M42" s="238">
        <v>1</v>
      </c>
      <c r="N42" s="238">
        <v>0</v>
      </c>
      <c r="O42" s="238">
        <v>0</v>
      </c>
      <c r="P42" s="238">
        <v>0</v>
      </c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2">
        <v>1</v>
      </c>
      <c r="AS42" s="242"/>
      <c r="AT42" s="242"/>
      <c r="AU42" s="180" t="s">
        <v>2017</v>
      </c>
    </row>
    <row r="43" spans="1:47">
      <c r="A43" s="235">
        <v>41</v>
      </c>
      <c r="B43" s="236">
        <v>3720700211681</v>
      </c>
      <c r="C43" s="244" t="s">
        <v>55</v>
      </c>
      <c r="D43" s="244" t="s">
        <v>1422</v>
      </c>
      <c r="E43" s="244" t="s">
        <v>1423</v>
      </c>
      <c r="F43" s="238">
        <v>2</v>
      </c>
      <c r="G43" s="250"/>
      <c r="H43" s="239"/>
      <c r="I43" s="244"/>
      <c r="J43" s="238" t="s">
        <v>285</v>
      </c>
      <c r="K43" s="238">
        <v>0</v>
      </c>
      <c r="L43" s="238">
        <v>0</v>
      </c>
      <c r="M43" s="238">
        <v>1</v>
      </c>
      <c r="N43" s="238">
        <v>0</v>
      </c>
      <c r="O43" s="238">
        <v>0</v>
      </c>
      <c r="P43" s="238">
        <v>0</v>
      </c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2">
        <v>1</v>
      </c>
      <c r="AS43" s="242"/>
      <c r="AT43" s="242"/>
      <c r="AU43" s="127" t="s">
        <v>1948</v>
      </c>
    </row>
    <row r="44" spans="1:47">
      <c r="A44" s="235">
        <v>42</v>
      </c>
      <c r="B44" s="248">
        <v>3191100576561</v>
      </c>
      <c r="C44" s="249" t="s">
        <v>55</v>
      </c>
      <c r="D44" s="249" t="s">
        <v>1425</v>
      </c>
      <c r="E44" s="249" t="s">
        <v>1426</v>
      </c>
      <c r="F44" s="250">
        <v>2</v>
      </c>
      <c r="G44" s="250"/>
      <c r="H44" s="256"/>
      <c r="I44" s="249"/>
      <c r="J44" s="238" t="s">
        <v>285</v>
      </c>
      <c r="K44" s="238">
        <v>0</v>
      </c>
      <c r="L44" s="238">
        <v>0</v>
      </c>
      <c r="M44" s="238">
        <v>1</v>
      </c>
      <c r="N44" s="238">
        <v>0</v>
      </c>
      <c r="O44" s="238">
        <v>0</v>
      </c>
      <c r="P44" s="238">
        <v>0</v>
      </c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2">
        <v>1</v>
      </c>
      <c r="AS44" s="242"/>
      <c r="AT44" s="251" t="s">
        <v>1353</v>
      </c>
      <c r="AU44" s="180"/>
    </row>
    <row r="45" spans="1:47">
      <c r="A45" s="235">
        <v>43</v>
      </c>
      <c r="B45" s="236">
        <v>3809900369928</v>
      </c>
      <c r="C45" s="244" t="s">
        <v>64</v>
      </c>
      <c r="D45" s="244" t="s">
        <v>1427</v>
      </c>
      <c r="E45" s="244" t="s">
        <v>1428</v>
      </c>
      <c r="F45" s="238">
        <v>2</v>
      </c>
      <c r="G45" s="238"/>
      <c r="H45" s="239">
        <v>2</v>
      </c>
      <c r="I45" s="244" t="s">
        <v>286</v>
      </c>
      <c r="J45" s="238" t="s">
        <v>285</v>
      </c>
      <c r="K45" s="238">
        <v>0</v>
      </c>
      <c r="L45" s="238">
        <v>1</v>
      </c>
      <c r="M45" s="238">
        <v>0</v>
      </c>
      <c r="N45" s="238">
        <v>0</v>
      </c>
      <c r="O45" s="238">
        <v>0</v>
      </c>
      <c r="P45" s="238">
        <v>0</v>
      </c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2">
        <v>1</v>
      </c>
      <c r="AS45" s="242"/>
      <c r="AT45" s="242"/>
      <c r="AU45" s="180"/>
    </row>
    <row r="46" spans="1:47">
      <c r="A46" s="235">
        <v>44</v>
      </c>
      <c r="B46" s="236">
        <v>3191100536454</v>
      </c>
      <c r="C46" s="244" t="s">
        <v>50</v>
      </c>
      <c r="D46" s="244" t="s">
        <v>243</v>
      </c>
      <c r="E46" s="244" t="s">
        <v>284</v>
      </c>
      <c r="F46" s="238">
        <v>1</v>
      </c>
      <c r="G46" s="238"/>
      <c r="H46" s="245">
        <v>3</v>
      </c>
      <c r="I46" s="244" t="s">
        <v>286</v>
      </c>
      <c r="J46" s="238" t="s">
        <v>285</v>
      </c>
      <c r="K46" s="238">
        <v>0</v>
      </c>
      <c r="L46" s="238">
        <v>0</v>
      </c>
      <c r="M46" s="238">
        <v>1</v>
      </c>
      <c r="N46" s="238">
        <v>0</v>
      </c>
      <c r="O46" s="238">
        <v>0</v>
      </c>
      <c r="P46" s="238">
        <v>0</v>
      </c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2">
        <v>1</v>
      </c>
      <c r="AS46" s="242"/>
      <c r="AT46" s="242"/>
      <c r="AU46" s="180"/>
    </row>
    <row r="47" spans="1:47">
      <c r="A47" s="235">
        <v>45</v>
      </c>
      <c r="B47" s="236">
        <v>1198100004801</v>
      </c>
      <c r="C47" s="244" t="s">
        <v>71</v>
      </c>
      <c r="D47" s="244" t="s">
        <v>157</v>
      </c>
      <c r="E47" s="244" t="s">
        <v>328</v>
      </c>
      <c r="F47" s="238">
        <v>1</v>
      </c>
      <c r="G47" s="238"/>
      <c r="H47" s="245">
        <v>2</v>
      </c>
      <c r="I47" s="244" t="s">
        <v>286</v>
      </c>
      <c r="J47" s="238" t="s">
        <v>285</v>
      </c>
      <c r="K47" s="238">
        <v>0</v>
      </c>
      <c r="L47" s="238">
        <v>0</v>
      </c>
      <c r="M47" s="238">
        <v>0</v>
      </c>
      <c r="N47" s="238">
        <v>1</v>
      </c>
      <c r="O47" s="238">
        <v>0</v>
      </c>
      <c r="P47" s="238">
        <v>0</v>
      </c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2">
        <v>1</v>
      </c>
      <c r="AS47" s="242"/>
      <c r="AT47" s="242"/>
      <c r="AU47" s="180"/>
    </row>
    <row r="48" spans="1:47">
      <c r="A48" s="235">
        <v>46</v>
      </c>
      <c r="B48" s="236">
        <v>3191100562684</v>
      </c>
      <c r="C48" s="244" t="s">
        <v>50</v>
      </c>
      <c r="D48" s="244" t="s">
        <v>1429</v>
      </c>
      <c r="E48" s="244" t="s">
        <v>1430</v>
      </c>
      <c r="F48" s="238">
        <v>1</v>
      </c>
      <c r="G48" s="250"/>
      <c r="H48" s="253"/>
      <c r="I48" s="249"/>
      <c r="J48" s="238" t="s">
        <v>285</v>
      </c>
      <c r="K48" s="238">
        <v>0</v>
      </c>
      <c r="L48" s="238">
        <v>0</v>
      </c>
      <c r="M48" s="238">
        <v>1</v>
      </c>
      <c r="N48" s="238">
        <v>0</v>
      </c>
      <c r="O48" s="238">
        <v>0</v>
      </c>
      <c r="P48" s="238">
        <v>0</v>
      </c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2">
        <v>1</v>
      </c>
      <c r="AS48" s="242"/>
      <c r="AT48" s="242"/>
      <c r="AU48" s="127" t="s">
        <v>1948</v>
      </c>
    </row>
    <row r="49" spans="1:47">
      <c r="A49" s="235">
        <v>47</v>
      </c>
      <c r="B49" s="236">
        <v>5191100056181</v>
      </c>
      <c r="C49" s="244" t="s">
        <v>55</v>
      </c>
      <c r="D49" s="244" t="s">
        <v>1432</v>
      </c>
      <c r="E49" s="244" t="s">
        <v>1433</v>
      </c>
      <c r="F49" s="238">
        <v>2</v>
      </c>
      <c r="G49" s="238"/>
      <c r="H49" s="245">
        <v>2</v>
      </c>
      <c r="I49" s="244" t="s">
        <v>286</v>
      </c>
      <c r="J49" s="238" t="s">
        <v>285</v>
      </c>
      <c r="K49" s="238">
        <v>1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2">
        <v>0</v>
      </c>
      <c r="AS49" s="242"/>
      <c r="AT49" s="242"/>
    </row>
    <row r="50" spans="1:47">
      <c r="A50" s="235">
        <v>48</v>
      </c>
      <c r="B50" s="236">
        <v>5191100056190</v>
      </c>
      <c r="C50" s="244" t="s">
        <v>55</v>
      </c>
      <c r="D50" s="244" t="s">
        <v>174</v>
      </c>
      <c r="E50" s="244" t="s">
        <v>1433</v>
      </c>
      <c r="F50" s="238">
        <v>2</v>
      </c>
      <c r="G50" s="238"/>
      <c r="H50" s="245">
        <v>2</v>
      </c>
      <c r="I50" s="244" t="s">
        <v>286</v>
      </c>
      <c r="J50" s="238" t="s">
        <v>285</v>
      </c>
      <c r="K50" s="238">
        <v>0</v>
      </c>
      <c r="L50" s="238">
        <v>0</v>
      </c>
      <c r="M50" s="238">
        <v>1</v>
      </c>
      <c r="N50" s="238">
        <v>0</v>
      </c>
      <c r="O50" s="238">
        <v>0</v>
      </c>
      <c r="P50" s="238">
        <v>0</v>
      </c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2">
        <v>0</v>
      </c>
      <c r="AS50" s="242"/>
      <c r="AT50" s="242"/>
    </row>
    <row r="51" spans="1:47">
      <c r="A51" s="235">
        <v>49</v>
      </c>
      <c r="B51" s="236">
        <v>3540500319626</v>
      </c>
      <c r="C51" s="244" t="s">
        <v>64</v>
      </c>
      <c r="D51" s="244" t="s">
        <v>127</v>
      </c>
      <c r="E51" s="244" t="s">
        <v>1434</v>
      </c>
      <c r="F51" s="238">
        <v>2</v>
      </c>
      <c r="G51" s="238"/>
      <c r="H51" s="245"/>
      <c r="I51" s="244"/>
      <c r="J51" s="238" t="s">
        <v>285</v>
      </c>
      <c r="K51" s="238">
        <v>0</v>
      </c>
      <c r="L51" s="238">
        <v>0</v>
      </c>
      <c r="M51" s="238">
        <v>0</v>
      </c>
      <c r="N51" s="238">
        <v>1</v>
      </c>
      <c r="O51" s="238">
        <v>0</v>
      </c>
      <c r="P51" s="238">
        <v>0</v>
      </c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2">
        <v>1</v>
      </c>
      <c r="AS51" s="242"/>
      <c r="AT51" s="242"/>
      <c r="AU51" s="120" t="s">
        <v>2018</v>
      </c>
    </row>
    <row r="52" spans="1:47">
      <c r="A52" s="235">
        <v>50</v>
      </c>
      <c r="B52" s="236">
        <v>3191100622282</v>
      </c>
      <c r="C52" s="244" t="s">
        <v>50</v>
      </c>
      <c r="D52" s="244" t="s">
        <v>1435</v>
      </c>
      <c r="E52" s="244" t="s">
        <v>1436</v>
      </c>
      <c r="F52" s="238">
        <v>1</v>
      </c>
      <c r="G52" s="238"/>
      <c r="H52" s="245">
        <v>2</v>
      </c>
      <c r="I52" s="244" t="s">
        <v>286</v>
      </c>
      <c r="J52" s="238" t="s">
        <v>285</v>
      </c>
      <c r="K52" s="238">
        <v>0</v>
      </c>
      <c r="L52" s="238">
        <v>0</v>
      </c>
      <c r="M52" s="238">
        <v>1</v>
      </c>
      <c r="N52" s="238">
        <v>0</v>
      </c>
      <c r="O52" s="238">
        <v>0</v>
      </c>
      <c r="P52" s="238">
        <v>0</v>
      </c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2">
        <v>1</v>
      </c>
      <c r="AS52" s="242"/>
      <c r="AT52" s="242"/>
    </row>
    <row r="53" spans="1:47">
      <c r="A53" s="235">
        <v>51</v>
      </c>
      <c r="B53" s="236">
        <v>3191100594161</v>
      </c>
      <c r="C53" s="244" t="s">
        <v>50</v>
      </c>
      <c r="D53" s="244" t="s">
        <v>981</v>
      </c>
      <c r="E53" s="244" t="s">
        <v>1705</v>
      </c>
      <c r="F53" s="238">
        <v>1</v>
      </c>
      <c r="G53" s="238"/>
      <c r="H53" s="245">
        <v>3</v>
      </c>
      <c r="I53" s="244" t="s">
        <v>286</v>
      </c>
      <c r="J53" s="238" t="s">
        <v>285</v>
      </c>
      <c r="K53" s="238">
        <v>0</v>
      </c>
      <c r="L53" s="238">
        <v>0</v>
      </c>
      <c r="M53" s="238">
        <v>1</v>
      </c>
      <c r="N53" s="238">
        <v>0</v>
      </c>
      <c r="O53" s="238">
        <v>0</v>
      </c>
      <c r="P53" s="238">
        <v>0</v>
      </c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2">
        <v>1</v>
      </c>
      <c r="AS53" s="242"/>
      <c r="AT53" s="242"/>
    </row>
    <row r="54" spans="1:47">
      <c r="A54" s="235">
        <v>52</v>
      </c>
      <c r="B54" s="236">
        <v>3191100622270</v>
      </c>
      <c r="C54" s="244" t="s">
        <v>50</v>
      </c>
      <c r="D54" s="244" t="s">
        <v>1727</v>
      </c>
      <c r="E54" s="244" t="s">
        <v>1436</v>
      </c>
      <c r="F54" s="238">
        <v>1</v>
      </c>
      <c r="G54" s="238">
        <v>53</v>
      </c>
      <c r="H54" s="245">
        <v>2</v>
      </c>
      <c r="I54" s="244" t="s">
        <v>286</v>
      </c>
      <c r="J54" s="238" t="s">
        <v>285</v>
      </c>
      <c r="K54" s="238">
        <v>0</v>
      </c>
      <c r="L54" s="238">
        <v>1</v>
      </c>
      <c r="M54" s="238">
        <v>0</v>
      </c>
      <c r="N54" s="238">
        <v>0</v>
      </c>
      <c r="O54" s="238">
        <v>0</v>
      </c>
      <c r="P54" s="238">
        <v>0</v>
      </c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2">
        <v>1</v>
      </c>
      <c r="AS54" s="242"/>
      <c r="AT54" s="242"/>
      <c r="AU54" s="12" t="s">
        <v>1716</v>
      </c>
    </row>
    <row r="55" spans="1:47">
      <c r="A55" s="235">
        <v>53</v>
      </c>
      <c r="B55" s="236">
        <v>3199900319455</v>
      </c>
      <c r="C55" s="244" t="s">
        <v>55</v>
      </c>
      <c r="D55" s="244" t="s">
        <v>1443</v>
      </c>
      <c r="E55" s="244" t="s">
        <v>1789</v>
      </c>
      <c r="F55" s="238">
        <v>2</v>
      </c>
      <c r="G55" s="238">
        <v>15</v>
      </c>
      <c r="H55" s="245">
        <v>8</v>
      </c>
      <c r="I55" s="244" t="s">
        <v>286</v>
      </c>
      <c r="J55" s="238" t="s">
        <v>285</v>
      </c>
      <c r="K55" s="238">
        <v>0</v>
      </c>
      <c r="L55" s="238">
        <v>0</v>
      </c>
      <c r="M55" s="238">
        <v>1</v>
      </c>
      <c r="N55" s="238">
        <v>0</v>
      </c>
      <c r="O55" s="238">
        <v>0</v>
      </c>
      <c r="P55" s="238">
        <v>0</v>
      </c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2">
        <v>1</v>
      </c>
      <c r="AS55" s="242"/>
      <c r="AT55" s="242"/>
      <c r="AU55" s="12" t="s">
        <v>1716</v>
      </c>
    </row>
    <row r="56" spans="1:47">
      <c r="A56" s="18"/>
      <c r="B56" s="19"/>
      <c r="C56" s="20"/>
      <c r="D56" s="20"/>
      <c r="E56" s="20"/>
      <c r="F56" s="21"/>
      <c r="G56" s="21"/>
      <c r="H56" s="24"/>
      <c r="I56" s="20"/>
      <c r="J56" s="21"/>
      <c r="K56" s="26"/>
      <c r="L56" s="26"/>
      <c r="M56" s="26"/>
      <c r="N56" s="26"/>
      <c r="O56" s="26"/>
      <c r="P56" s="26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6"/>
      <c r="L57" s="26"/>
      <c r="M57" s="26"/>
      <c r="N57" s="26"/>
      <c r="O57" s="26"/>
      <c r="P57" s="26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31"/>
      <c r="B58" s="32"/>
      <c r="C58" s="32"/>
      <c r="D58" s="32"/>
      <c r="E58" s="32"/>
      <c r="F58" s="31"/>
      <c r="G58" s="31"/>
      <c r="H58" s="33"/>
      <c r="I58" s="32"/>
      <c r="J58" s="31"/>
      <c r="K58" s="31">
        <f t="shared" ref="K58:AR58" si="0">SUM(K3:K57)</f>
        <v>4</v>
      </c>
      <c r="L58" s="31">
        <f t="shared" si="0"/>
        <v>12</v>
      </c>
      <c r="M58" s="31">
        <f t="shared" si="0"/>
        <v>32</v>
      </c>
      <c r="N58" s="31">
        <f t="shared" si="0"/>
        <v>4</v>
      </c>
      <c r="O58" s="31">
        <f t="shared" si="0"/>
        <v>5</v>
      </c>
      <c r="P58" s="31">
        <f t="shared" si="0"/>
        <v>4</v>
      </c>
      <c r="Q58" s="31">
        <f t="shared" si="0"/>
        <v>2</v>
      </c>
      <c r="R58" s="31">
        <f t="shared" si="0"/>
        <v>0</v>
      </c>
      <c r="S58" s="31">
        <f t="shared" si="0"/>
        <v>0</v>
      </c>
      <c r="T58" s="31">
        <f t="shared" si="0"/>
        <v>0</v>
      </c>
      <c r="U58" s="31">
        <f t="shared" si="0"/>
        <v>2</v>
      </c>
      <c r="V58" s="31">
        <f t="shared" si="0"/>
        <v>0</v>
      </c>
      <c r="W58" s="31">
        <f t="shared" si="0"/>
        <v>1</v>
      </c>
      <c r="X58" s="31">
        <f t="shared" si="0"/>
        <v>3</v>
      </c>
      <c r="Y58" s="31">
        <f t="shared" si="0"/>
        <v>0</v>
      </c>
      <c r="Z58" s="31">
        <f t="shared" si="0"/>
        <v>0</v>
      </c>
      <c r="AA58" s="31">
        <f t="shared" si="0"/>
        <v>0</v>
      </c>
      <c r="AB58" s="31">
        <f t="shared" si="0"/>
        <v>0</v>
      </c>
      <c r="AC58" s="31">
        <f t="shared" si="0"/>
        <v>0</v>
      </c>
      <c r="AD58" s="31">
        <f t="shared" si="0"/>
        <v>0</v>
      </c>
      <c r="AE58" s="31">
        <f t="shared" si="0"/>
        <v>1</v>
      </c>
      <c r="AF58" s="31">
        <f t="shared" si="0"/>
        <v>1</v>
      </c>
      <c r="AG58" s="31">
        <f t="shared" si="0"/>
        <v>0</v>
      </c>
      <c r="AH58" s="31">
        <f t="shared" si="0"/>
        <v>0</v>
      </c>
      <c r="AI58" s="31">
        <f t="shared" si="0"/>
        <v>2</v>
      </c>
      <c r="AJ58" s="31">
        <f t="shared" si="0"/>
        <v>1</v>
      </c>
      <c r="AK58" s="31">
        <f t="shared" si="0"/>
        <v>0</v>
      </c>
      <c r="AL58" s="31">
        <f t="shared" si="0"/>
        <v>1</v>
      </c>
      <c r="AM58" s="31">
        <f t="shared" si="0"/>
        <v>2</v>
      </c>
      <c r="AN58" s="31">
        <f t="shared" si="0"/>
        <v>15</v>
      </c>
      <c r="AO58" s="31">
        <f t="shared" si="0"/>
        <v>0</v>
      </c>
      <c r="AP58" s="31">
        <f t="shared" si="0"/>
        <v>20</v>
      </c>
      <c r="AQ58" s="76">
        <f t="shared" si="0"/>
        <v>3</v>
      </c>
      <c r="AR58" s="77">
        <f t="shared" si="0"/>
        <v>39</v>
      </c>
      <c r="AS58" s="77"/>
      <c r="AT58" s="23"/>
    </row>
    <row r="60" spans="1:47">
      <c r="B60" s="12" t="s">
        <v>2066</v>
      </c>
    </row>
  </sheetData>
  <autoFilter ref="F1:F58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34:J40 J5:J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U88"/>
  <sheetViews>
    <sheetView topLeftCell="A71" workbookViewId="0">
      <selection activeCell="AQ89" sqref="AQ89"/>
    </sheetView>
  </sheetViews>
  <sheetFormatPr defaultRowHeight="18.75"/>
  <cols>
    <col min="1" max="1" width="2.875" style="34" customWidth="1"/>
    <col min="2" max="2" width="14" style="12" customWidth="1"/>
    <col min="3" max="3" width="4.625" style="12" customWidth="1"/>
    <col min="4" max="4" width="7" style="12" customWidth="1"/>
    <col min="5" max="5" width="8.875" style="12" customWidth="1"/>
    <col min="6" max="6" width="3.125" style="34" customWidth="1"/>
    <col min="7" max="7" width="6.375" style="34" customWidth="1"/>
    <col min="8" max="8" width="3.125" style="35" customWidth="1"/>
    <col min="9" max="9" width="8.625" style="12" customWidth="1"/>
    <col min="10" max="10" width="6.25" style="34" customWidth="1"/>
    <col min="11" max="16" width="2.375" style="34" customWidth="1"/>
    <col min="17" max="17" width="2.25" style="12" hidden="1" customWidth="1"/>
    <col min="18" max="41" width="2.375" style="12" hidden="1" customWidth="1"/>
    <col min="42" max="43" width="2.375" style="12" customWidth="1"/>
    <col min="44" max="45" width="3.5" style="12" customWidth="1"/>
    <col min="46" max="16384" width="9" style="12"/>
  </cols>
  <sheetData>
    <row r="1" spans="1:46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1729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200"/>
      <c r="AS1" s="205"/>
      <c r="AT1" s="23"/>
    </row>
    <row r="2" spans="1:46" ht="184.5">
      <c r="A2" s="453"/>
      <c r="B2" s="453"/>
      <c r="C2" s="453"/>
      <c r="D2" s="453"/>
      <c r="E2" s="453"/>
      <c r="F2" s="453"/>
      <c r="G2" s="515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1278</v>
      </c>
      <c r="O2" s="13" t="s">
        <v>1279</v>
      </c>
      <c r="P2" s="13" t="s">
        <v>1280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1717</v>
      </c>
      <c r="AS2" s="206" t="s">
        <v>1408</v>
      </c>
      <c r="AT2" s="23" t="s">
        <v>1354</v>
      </c>
    </row>
    <row r="3" spans="1:46">
      <c r="A3" s="18">
        <v>1</v>
      </c>
      <c r="B3" s="19">
        <v>5191100002715</v>
      </c>
      <c r="C3" s="20" t="s">
        <v>50</v>
      </c>
      <c r="D3" s="20" t="s">
        <v>342</v>
      </c>
      <c r="E3" s="20" t="s">
        <v>343</v>
      </c>
      <c r="F3" s="21">
        <v>1</v>
      </c>
      <c r="G3" s="21"/>
      <c r="H3" s="22">
        <v>1</v>
      </c>
      <c r="I3" s="20" t="s">
        <v>345</v>
      </c>
      <c r="J3" s="21" t="s">
        <v>344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>
        <v>1</v>
      </c>
      <c r="AO3" s="44"/>
      <c r="AP3" s="44"/>
      <c r="AQ3" s="44"/>
      <c r="AR3" s="23"/>
      <c r="AS3" s="23"/>
      <c r="AT3" s="23"/>
    </row>
    <row r="4" spans="1:46">
      <c r="A4" s="18">
        <v>2</v>
      </c>
      <c r="B4" s="19">
        <v>5191100031090</v>
      </c>
      <c r="C4" s="20" t="s">
        <v>55</v>
      </c>
      <c r="D4" s="20" t="s">
        <v>171</v>
      </c>
      <c r="E4" s="20" t="s">
        <v>346</v>
      </c>
      <c r="F4" s="21">
        <v>2</v>
      </c>
      <c r="G4" s="21"/>
      <c r="H4" s="22">
        <v>1</v>
      </c>
      <c r="I4" s="20" t="s">
        <v>345</v>
      </c>
      <c r="J4" s="21" t="s">
        <v>344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4"/>
      <c r="R4" s="44"/>
      <c r="S4" s="44"/>
      <c r="T4" s="44"/>
      <c r="U4" s="44">
        <v>1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>
        <v>1</v>
      </c>
      <c r="AO4" s="44"/>
      <c r="AP4" s="44"/>
      <c r="AQ4" s="44"/>
      <c r="AR4" s="23"/>
      <c r="AS4" s="23"/>
      <c r="AT4" s="23"/>
    </row>
    <row r="5" spans="1:46">
      <c r="A5" s="18">
        <v>3</v>
      </c>
      <c r="B5" s="57">
        <v>5191100004807</v>
      </c>
      <c r="C5" s="58" t="s">
        <v>50</v>
      </c>
      <c r="D5" s="58" t="s">
        <v>347</v>
      </c>
      <c r="E5" s="58" t="s">
        <v>211</v>
      </c>
      <c r="F5" s="79">
        <v>1</v>
      </c>
      <c r="G5" s="79"/>
      <c r="H5" s="80">
        <v>10</v>
      </c>
      <c r="I5" s="58" t="s">
        <v>345</v>
      </c>
      <c r="J5" s="79" t="s">
        <v>344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4">
        <v>1</v>
      </c>
      <c r="R5" s="44"/>
      <c r="S5" s="44"/>
      <c r="T5" s="44"/>
      <c r="U5" s="44"/>
      <c r="V5" s="44">
        <v>1</v>
      </c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>
        <v>1</v>
      </c>
      <c r="AM5" s="44"/>
      <c r="AN5" s="44">
        <v>1</v>
      </c>
      <c r="AO5" s="44"/>
      <c r="AP5" s="44"/>
      <c r="AQ5" s="44"/>
      <c r="AR5" s="23">
        <v>1</v>
      </c>
      <c r="AS5" s="23"/>
      <c r="AT5" s="60" t="s">
        <v>1353</v>
      </c>
    </row>
    <row r="6" spans="1:46">
      <c r="A6" s="18">
        <v>4</v>
      </c>
      <c r="B6" s="19">
        <v>1191100113000</v>
      </c>
      <c r="C6" s="20" t="s">
        <v>71</v>
      </c>
      <c r="D6" s="20" t="s">
        <v>348</v>
      </c>
      <c r="E6" s="20" t="s">
        <v>349</v>
      </c>
      <c r="F6" s="21">
        <v>1</v>
      </c>
      <c r="G6" s="21"/>
      <c r="H6" s="24">
        <v>14</v>
      </c>
      <c r="I6" s="20" t="s">
        <v>345</v>
      </c>
      <c r="J6" s="21" t="s">
        <v>344</v>
      </c>
      <c r="K6" s="21">
        <v>0</v>
      </c>
      <c r="L6" s="21">
        <v>1</v>
      </c>
      <c r="M6" s="21">
        <v>1</v>
      </c>
      <c r="N6" s="21">
        <v>0</v>
      </c>
      <c r="O6" s="21">
        <v>0</v>
      </c>
      <c r="P6" s="21">
        <v>0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>
        <v>1</v>
      </c>
      <c r="AO6" s="44"/>
      <c r="AP6" s="44"/>
      <c r="AQ6" s="44"/>
      <c r="AR6" s="23"/>
      <c r="AS6" s="23"/>
      <c r="AT6" s="23"/>
    </row>
    <row r="7" spans="1:46">
      <c r="A7" s="18">
        <v>5</v>
      </c>
      <c r="B7" s="19">
        <v>3191100136618</v>
      </c>
      <c r="C7" s="20" t="s">
        <v>55</v>
      </c>
      <c r="D7" s="20" t="s">
        <v>350</v>
      </c>
      <c r="E7" s="20" t="s">
        <v>351</v>
      </c>
      <c r="F7" s="21">
        <v>2</v>
      </c>
      <c r="G7" s="21"/>
      <c r="H7" s="22">
        <v>1</v>
      </c>
      <c r="I7" s="20" t="s">
        <v>345</v>
      </c>
      <c r="J7" s="21" t="s">
        <v>344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>
        <v>1</v>
      </c>
      <c r="AO7" s="44"/>
      <c r="AP7" s="44"/>
      <c r="AQ7" s="44"/>
      <c r="AR7" s="23"/>
      <c r="AS7" s="23"/>
      <c r="AT7" s="23"/>
    </row>
    <row r="8" spans="1:46">
      <c r="A8" s="18">
        <v>6</v>
      </c>
      <c r="B8" s="19">
        <v>5251300017405</v>
      </c>
      <c r="C8" s="20" t="s">
        <v>50</v>
      </c>
      <c r="D8" s="20" t="s">
        <v>352</v>
      </c>
      <c r="E8" s="20" t="s">
        <v>353</v>
      </c>
      <c r="F8" s="21">
        <v>1</v>
      </c>
      <c r="G8" s="21"/>
      <c r="H8" s="24">
        <v>11</v>
      </c>
      <c r="I8" s="20" t="s">
        <v>345</v>
      </c>
      <c r="J8" s="21" t="s">
        <v>344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4"/>
      <c r="R8" s="44"/>
      <c r="S8" s="44"/>
      <c r="T8" s="44"/>
      <c r="U8" s="44">
        <v>1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>
        <v>1</v>
      </c>
      <c r="AO8" s="44"/>
      <c r="AP8" s="44"/>
      <c r="AQ8" s="44"/>
      <c r="AR8" s="23"/>
      <c r="AS8" s="23"/>
      <c r="AT8" s="23"/>
    </row>
    <row r="9" spans="1:46">
      <c r="A9" s="18">
        <v>7</v>
      </c>
      <c r="B9" s="19">
        <v>3191100303701</v>
      </c>
      <c r="C9" s="20" t="s">
        <v>50</v>
      </c>
      <c r="D9" s="20" t="s">
        <v>354</v>
      </c>
      <c r="E9" s="20" t="s">
        <v>355</v>
      </c>
      <c r="F9" s="21">
        <v>1</v>
      </c>
      <c r="G9" s="21"/>
      <c r="H9" s="24">
        <v>9</v>
      </c>
      <c r="I9" s="20" t="s">
        <v>345</v>
      </c>
      <c r="J9" s="21" t="s">
        <v>344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1</v>
      </c>
      <c r="AO9" s="44"/>
      <c r="AP9" s="44"/>
      <c r="AQ9" s="44"/>
      <c r="AR9" s="23"/>
      <c r="AS9" s="23"/>
      <c r="AT9" s="23"/>
    </row>
    <row r="10" spans="1:46">
      <c r="A10" s="18">
        <v>8</v>
      </c>
      <c r="B10" s="19">
        <v>3401500657809</v>
      </c>
      <c r="C10" s="20" t="s">
        <v>55</v>
      </c>
      <c r="D10" s="20" t="s">
        <v>356</v>
      </c>
      <c r="E10" s="20" t="s">
        <v>357</v>
      </c>
      <c r="F10" s="21">
        <v>2</v>
      </c>
      <c r="G10" s="21">
        <v>55</v>
      </c>
      <c r="H10" s="24">
        <v>14</v>
      </c>
      <c r="I10" s="20" t="s">
        <v>345</v>
      </c>
      <c r="J10" s="21" t="s">
        <v>344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4">
        <v>1</v>
      </c>
      <c r="R10" s="44"/>
      <c r="S10" s="44"/>
      <c r="T10" s="44"/>
      <c r="U10" s="44">
        <v>1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>
        <v>1</v>
      </c>
      <c r="AO10" s="44"/>
      <c r="AP10" s="44"/>
      <c r="AQ10" s="44"/>
      <c r="AR10" s="23">
        <v>1</v>
      </c>
      <c r="AS10" s="23"/>
      <c r="AT10" s="23"/>
    </row>
    <row r="11" spans="1:46">
      <c r="A11" s="18">
        <v>9</v>
      </c>
      <c r="B11" s="19">
        <v>1198100026863</v>
      </c>
      <c r="C11" s="20" t="s">
        <v>71</v>
      </c>
      <c r="D11" s="20" t="s">
        <v>358</v>
      </c>
      <c r="E11" s="20" t="s">
        <v>299</v>
      </c>
      <c r="F11" s="21">
        <v>1</v>
      </c>
      <c r="G11" s="21"/>
      <c r="H11" s="22">
        <v>1</v>
      </c>
      <c r="I11" s="20" t="s">
        <v>345</v>
      </c>
      <c r="J11" s="21" t="s">
        <v>344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44">
        <v>1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1</v>
      </c>
      <c r="AO11" s="44"/>
      <c r="AP11" s="44"/>
      <c r="AQ11" s="44"/>
      <c r="AR11" s="23"/>
      <c r="AS11" s="23"/>
      <c r="AT11" s="23"/>
    </row>
    <row r="12" spans="1:46">
      <c r="A12" s="18">
        <v>10</v>
      </c>
      <c r="B12" s="19">
        <v>1198100032944</v>
      </c>
      <c r="C12" s="20" t="s">
        <v>71</v>
      </c>
      <c r="D12" s="20" t="s">
        <v>191</v>
      </c>
      <c r="E12" s="20" t="s">
        <v>343</v>
      </c>
      <c r="F12" s="21">
        <v>1</v>
      </c>
      <c r="G12" s="21"/>
      <c r="H12" s="22">
        <v>1</v>
      </c>
      <c r="I12" s="20" t="s">
        <v>345</v>
      </c>
      <c r="J12" s="21" t="s">
        <v>344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4">
        <v>1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>
        <v>1</v>
      </c>
      <c r="AO12" s="44"/>
      <c r="AP12" s="44"/>
      <c r="AQ12" s="44"/>
      <c r="AR12" s="23"/>
      <c r="AS12" s="23"/>
      <c r="AT12" s="23"/>
    </row>
    <row r="13" spans="1:46">
      <c r="A13" s="18">
        <v>11</v>
      </c>
      <c r="B13" s="19">
        <v>1199900665730</v>
      </c>
      <c r="C13" s="20" t="s">
        <v>71</v>
      </c>
      <c r="D13" s="20" t="s">
        <v>359</v>
      </c>
      <c r="E13" s="20" t="s">
        <v>360</v>
      </c>
      <c r="F13" s="21">
        <v>1</v>
      </c>
      <c r="G13" s="21">
        <v>121</v>
      </c>
      <c r="H13" s="22">
        <v>1</v>
      </c>
      <c r="I13" s="20" t="s">
        <v>345</v>
      </c>
      <c r="J13" s="21" t="s">
        <v>344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>
        <v>1</v>
      </c>
      <c r="AO13" s="44"/>
      <c r="AP13" s="44"/>
      <c r="AQ13" s="44"/>
      <c r="AR13" s="23">
        <v>1</v>
      </c>
      <c r="AS13" s="23"/>
      <c r="AT13" s="23"/>
    </row>
    <row r="14" spans="1:46">
      <c r="A14" s="18">
        <v>12</v>
      </c>
      <c r="B14" s="57">
        <v>3191100427540</v>
      </c>
      <c r="C14" s="58" t="s">
        <v>55</v>
      </c>
      <c r="D14" s="58" t="s">
        <v>361</v>
      </c>
      <c r="E14" s="58" t="s">
        <v>362</v>
      </c>
      <c r="F14" s="79">
        <v>2</v>
      </c>
      <c r="G14" s="79"/>
      <c r="H14" s="80">
        <v>9</v>
      </c>
      <c r="I14" s="58" t="s">
        <v>345</v>
      </c>
      <c r="J14" s="79" t="s">
        <v>344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4"/>
      <c r="R14" s="44"/>
      <c r="S14" s="44"/>
      <c r="T14" s="44"/>
      <c r="U14" s="44"/>
      <c r="V14" s="44"/>
      <c r="W14" s="44">
        <v>1</v>
      </c>
      <c r="X14" s="44"/>
      <c r="Y14" s="44">
        <v>1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>
        <v>1</v>
      </c>
      <c r="AO14" s="44"/>
      <c r="AP14" s="44"/>
      <c r="AQ14" s="44"/>
      <c r="AR14" s="23">
        <v>1</v>
      </c>
      <c r="AS14" s="23"/>
      <c r="AT14" s="60" t="s">
        <v>1353</v>
      </c>
    </row>
    <row r="15" spans="1:46">
      <c r="A15" s="18">
        <v>13</v>
      </c>
      <c r="B15" s="19">
        <v>3191100153415</v>
      </c>
      <c r="C15" s="20" t="s">
        <v>55</v>
      </c>
      <c r="D15" s="20" t="s">
        <v>363</v>
      </c>
      <c r="E15" s="20" t="s">
        <v>364</v>
      </c>
      <c r="F15" s="21">
        <v>2</v>
      </c>
      <c r="G15" s="21"/>
      <c r="H15" s="24">
        <v>10</v>
      </c>
      <c r="I15" s="20" t="s">
        <v>345</v>
      </c>
      <c r="J15" s="21" t="s">
        <v>344</v>
      </c>
      <c r="K15" s="26">
        <v>0</v>
      </c>
      <c r="L15" s="26">
        <v>1</v>
      </c>
      <c r="M15" s="26">
        <v>0</v>
      </c>
      <c r="N15" s="26">
        <v>0</v>
      </c>
      <c r="O15" s="26">
        <v>0</v>
      </c>
      <c r="P15" s="26">
        <v>0</v>
      </c>
      <c r="Q15" s="44"/>
      <c r="R15" s="44"/>
      <c r="S15" s="44"/>
      <c r="T15" s="44"/>
      <c r="U15" s="44"/>
      <c r="V15" s="44"/>
      <c r="W15" s="44"/>
      <c r="X15" s="44">
        <v>1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>
        <v>1</v>
      </c>
      <c r="AO15" s="44"/>
      <c r="AP15" s="44"/>
      <c r="AQ15" s="44"/>
      <c r="AR15" s="23"/>
      <c r="AS15" s="23"/>
      <c r="AT15" s="23"/>
    </row>
    <row r="16" spans="1:46">
      <c r="A16" s="18">
        <v>14</v>
      </c>
      <c r="B16" s="19">
        <v>3130100191375</v>
      </c>
      <c r="C16" s="20" t="s">
        <v>50</v>
      </c>
      <c r="D16" s="20" t="s">
        <v>365</v>
      </c>
      <c r="E16" s="20" t="s">
        <v>366</v>
      </c>
      <c r="F16" s="21">
        <v>1</v>
      </c>
      <c r="G16" s="21"/>
      <c r="H16" s="24">
        <v>9</v>
      </c>
      <c r="I16" s="20" t="s">
        <v>345</v>
      </c>
      <c r="J16" s="21" t="s">
        <v>344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>
        <v>1</v>
      </c>
      <c r="AO16" s="44"/>
      <c r="AP16" s="44"/>
      <c r="AQ16" s="44"/>
      <c r="AR16" s="23"/>
      <c r="AS16" s="23"/>
      <c r="AT16" s="23"/>
    </row>
    <row r="17" spans="1:46">
      <c r="A17" s="18">
        <v>15</v>
      </c>
      <c r="B17" s="19">
        <v>3331200056207</v>
      </c>
      <c r="C17" s="20" t="s">
        <v>50</v>
      </c>
      <c r="D17" s="20" t="s">
        <v>367</v>
      </c>
      <c r="E17" s="20" t="s">
        <v>368</v>
      </c>
      <c r="F17" s="21">
        <v>1</v>
      </c>
      <c r="G17" s="21"/>
      <c r="H17" s="24">
        <v>10</v>
      </c>
      <c r="I17" s="20" t="s">
        <v>345</v>
      </c>
      <c r="J17" s="21" t="s">
        <v>344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>
        <v>1</v>
      </c>
      <c r="AO17" s="44"/>
      <c r="AP17" s="44"/>
      <c r="AQ17" s="44"/>
      <c r="AR17" s="23"/>
      <c r="AS17" s="23"/>
      <c r="AT17" s="23"/>
    </row>
    <row r="18" spans="1:46">
      <c r="A18" s="18">
        <v>16</v>
      </c>
      <c r="B18" s="19">
        <v>3191100084766</v>
      </c>
      <c r="C18" s="20" t="s">
        <v>55</v>
      </c>
      <c r="D18" s="20" t="s">
        <v>143</v>
      </c>
      <c r="E18" s="20" t="s">
        <v>369</v>
      </c>
      <c r="F18" s="21">
        <v>2</v>
      </c>
      <c r="G18" s="21"/>
      <c r="H18" s="24">
        <v>3</v>
      </c>
      <c r="I18" s="20" t="s">
        <v>345</v>
      </c>
      <c r="J18" s="21" t="s">
        <v>344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44">
        <v>1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>
        <v>1</v>
      </c>
      <c r="AO18" s="44"/>
      <c r="AP18" s="44"/>
      <c r="AQ18" s="44"/>
      <c r="AR18" s="23"/>
      <c r="AS18" s="23"/>
      <c r="AT18" s="23"/>
    </row>
    <row r="19" spans="1:46">
      <c r="A19" s="18">
        <v>17</v>
      </c>
      <c r="B19" s="19">
        <v>5191100003193</v>
      </c>
      <c r="C19" s="20" t="s">
        <v>50</v>
      </c>
      <c r="D19" s="20" t="s">
        <v>370</v>
      </c>
      <c r="E19" s="20" t="s">
        <v>371</v>
      </c>
      <c r="F19" s="21">
        <v>1</v>
      </c>
      <c r="G19" s="21"/>
      <c r="H19" s="22">
        <v>1</v>
      </c>
      <c r="I19" s="20" t="s">
        <v>345</v>
      </c>
      <c r="J19" s="21" t="s">
        <v>344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4"/>
      <c r="R19" s="44">
        <v>1</v>
      </c>
      <c r="S19" s="44"/>
      <c r="T19" s="44"/>
      <c r="U19" s="44"/>
      <c r="V19" s="44"/>
      <c r="W19" s="44"/>
      <c r="X19" s="44"/>
      <c r="Y19" s="44"/>
      <c r="Z19" s="44"/>
      <c r="AA19" s="44"/>
      <c r="AB19" s="44">
        <v>1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>
        <v>1</v>
      </c>
      <c r="AO19" s="44"/>
      <c r="AP19" s="44"/>
      <c r="AQ19" s="44"/>
      <c r="AR19" s="23"/>
      <c r="AS19" s="23"/>
      <c r="AT19" s="23" t="s">
        <v>1904</v>
      </c>
    </row>
    <row r="20" spans="1:46">
      <c r="A20" s="18">
        <v>18</v>
      </c>
      <c r="B20" s="19">
        <v>3670200783041</v>
      </c>
      <c r="C20" s="20" t="s">
        <v>64</v>
      </c>
      <c r="D20" s="20" t="s">
        <v>372</v>
      </c>
      <c r="E20" s="20" t="s">
        <v>373</v>
      </c>
      <c r="F20" s="21">
        <v>2</v>
      </c>
      <c r="G20" s="21">
        <v>9809</v>
      </c>
      <c r="H20" s="24">
        <v>10</v>
      </c>
      <c r="I20" s="20" t="s">
        <v>345</v>
      </c>
      <c r="J20" s="21" t="s">
        <v>344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44"/>
      <c r="R20" s="44"/>
      <c r="S20" s="44"/>
      <c r="T20" s="44"/>
      <c r="U20" s="44"/>
      <c r="V20" s="44"/>
      <c r="W20" s="44"/>
      <c r="X20" s="44">
        <v>1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>
        <v>1</v>
      </c>
      <c r="AO20" s="44"/>
      <c r="AP20" s="44"/>
      <c r="AQ20" s="44"/>
      <c r="AR20" s="23">
        <v>1</v>
      </c>
      <c r="AS20" s="23"/>
      <c r="AT20" s="23"/>
    </row>
    <row r="21" spans="1:46">
      <c r="A21" s="18">
        <v>19</v>
      </c>
      <c r="B21" s="19">
        <v>5191100025791</v>
      </c>
      <c r="C21" s="20" t="s">
        <v>50</v>
      </c>
      <c r="D21" s="20" t="s">
        <v>374</v>
      </c>
      <c r="E21" s="20" t="s">
        <v>375</v>
      </c>
      <c r="F21" s="21">
        <v>1</v>
      </c>
      <c r="G21" s="21"/>
      <c r="H21" s="24">
        <v>9</v>
      </c>
      <c r="I21" s="20" t="s">
        <v>345</v>
      </c>
      <c r="J21" s="21" t="s">
        <v>344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4">
        <v>1</v>
      </c>
      <c r="R21" s="44">
        <v>1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>
        <v>1</v>
      </c>
      <c r="AO21" s="44"/>
      <c r="AP21" s="44"/>
      <c r="AQ21" s="44"/>
      <c r="AR21" s="23"/>
      <c r="AS21" s="23"/>
      <c r="AT21" s="23"/>
    </row>
    <row r="22" spans="1:46">
      <c r="A22" s="18">
        <v>20</v>
      </c>
      <c r="B22" s="19">
        <v>2191100023718</v>
      </c>
      <c r="C22" s="20" t="s">
        <v>50</v>
      </c>
      <c r="D22" s="20" t="s">
        <v>376</v>
      </c>
      <c r="E22" s="20" t="s">
        <v>377</v>
      </c>
      <c r="F22" s="21">
        <v>1</v>
      </c>
      <c r="G22" s="21"/>
      <c r="H22" s="22">
        <v>1</v>
      </c>
      <c r="I22" s="20" t="s">
        <v>345</v>
      </c>
      <c r="J22" s="21" t="s">
        <v>344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4"/>
      <c r="R22" s="44"/>
      <c r="S22" s="44"/>
      <c r="T22" s="44"/>
      <c r="U22" s="44">
        <v>1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1</v>
      </c>
      <c r="AM22" s="44"/>
      <c r="AN22" s="44">
        <v>1</v>
      </c>
      <c r="AO22" s="44"/>
      <c r="AP22" s="44"/>
      <c r="AQ22" s="44"/>
      <c r="AR22" s="23"/>
      <c r="AS22" s="23"/>
      <c r="AT22" s="23"/>
    </row>
    <row r="23" spans="1:46">
      <c r="A23" s="18">
        <v>21</v>
      </c>
      <c r="B23" s="19">
        <v>3302100767781</v>
      </c>
      <c r="C23" s="20" t="s">
        <v>50</v>
      </c>
      <c r="D23" s="20" t="s">
        <v>379</v>
      </c>
      <c r="E23" s="20" t="s">
        <v>380</v>
      </c>
      <c r="F23" s="21">
        <v>1</v>
      </c>
      <c r="G23" s="21"/>
      <c r="H23" s="22">
        <v>1</v>
      </c>
      <c r="I23" s="20" t="s">
        <v>345</v>
      </c>
      <c r="J23" s="21" t="s">
        <v>344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44"/>
      <c r="R23" s="44"/>
      <c r="S23" s="44"/>
      <c r="T23" s="44"/>
      <c r="U23" s="44">
        <v>1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>
        <v>1</v>
      </c>
      <c r="AJ23" s="44"/>
      <c r="AK23" s="44"/>
      <c r="AL23" s="44"/>
      <c r="AM23" s="44"/>
      <c r="AN23" s="44">
        <v>1</v>
      </c>
      <c r="AO23" s="44"/>
      <c r="AP23" s="44"/>
      <c r="AQ23" s="44"/>
      <c r="AR23" s="23"/>
      <c r="AS23" s="23"/>
      <c r="AT23" s="23"/>
    </row>
    <row r="24" spans="1:46">
      <c r="A24" s="18">
        <v>22</v>
      </c>
      <c r="B24" s="19">
        <v>3301800496275</v>
      </c>
      <c r="C24" s="20" t="s">
        <v>50</v>
      </c>
      <c r="D24" s="20" t="s">
        <v>381</v>
      </c>
      <c r="E24" s="20" t="s">
        <v>382</v>
      </c>
      <c r="F24" s="21">
        <v>1</v>
      </c>
      <c r="G24" s="21"/>
      <c r="H24" s="24">
        <v>9</v>
      </c>
      <c r="I24" s="20" t="s">
        <v>345</v>
      </c>
      <c r="J24" s="21" t="s">
        <v>344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4"/>
      <c r="R24" s="44"/>
      <c r="S24" s="44"/>
      <c r="T24" s="44"/>
      <c r="U24" s="44">
        <v>1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>
        <v>1</v>
      </c>
      <c r="AO24" s="44"/>
      <c r="AP24" s="44"/>
      <c r="AQ24" s="44"/>
      <c r="AR24" s="23"/>
      <c r="AS24" s="23"/>
      <c r="AT24" s="23"/>
    </row>
    <row r="25" spans="1:46">
      <c r="A25" s="18">
        <v>23</v>
      </c>
      <c r="B25" s="19">
        <v>3191100429755</v>
      </c>
      <c r="C25" s="20" t="s">
        <v>55</v>
      </c>
      <c r="D25" s="20" t="s">
        <v>383</v>
      </c>
      <c r="E25" s="20" t="s">
        <v>384</v>
      </c>
      <c r="F25" s="21">
        <v>2</v>
      </c>
      <c r="G25" s="21"/>
      <c r="H25" s="24">
        <v>10</v>
      </c>
      <c r="I25" s="20" t="s">
        <v>345</v>
      </c>
      <c r="J25" s="21" t="s">
        <v>344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4"/>
      <c r="R25" s="44">
        <v>1</v>
      </c>
      <c r="S25" s="44"/>
      <c r="T25" s="44"/>
      <c r="U25" s="44"/>
      <c r="V25" s="44">
        <v>1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>
        <v>1</v>
      </c>
      <c r="AO25" s="44"/>
      <c r="AP25" s="44"/>
      <c r="AQ25" s="44"/>
      <c r="AR25" s="23"/>
      <c r="AS25" s="23"/>
      <c r="AT25" s="23"/>
    </row>
    <row r="26" spans="1:46">
      <c r="A26" s="18">
        <v>24</v>
      </c>
      <c r="B26" s="19">
        <v>3191100303743</v>
      </c>
      <c r="C26" s="20" t="s">
        <v>50</v>
      </c>
      <c r="D26" s="20" t="s">
        <v>385</v>
      </c>
      <c r="E26" s="20" t="s">
        <v>355</v>
      </c>
      <c r="F26" s="21">
        <v>1</v>
      </c>
      <c r="G26" s="21"/>
      <c r="H26" s="24">
        <v>9</v>
      </c>
      <c r="I26" s="20" t="s">
        <v>345</v>
      </c>
      <c r="J26" s="21" t="s">
        <v>344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>
        <v>1</v>
      </c>
      <c r="AO26" s="44"/>
      <c r="AP26" s="44"/>
      <c r="AQ26" s="44"/>
      <c r="AR26" s="23"/>
      <c r="AS26" s="23"/>
      <c r="AT26" s="23"/>
    </row>
    <row r="27" spans="1:46">
      <c r="A27" s="18">
        <v>25</v>
      </c>
      <c r="B27" s="19">
        <v>1309801459854</v>
      </c>
      <c r="C27" s="20" t="s">
        <v>71</v>
      </c>
      <c r="D27" s="20" t="s">
        <v>386</v>
      </c>
      <c r="E27" s="20" t="s">
        <v>387</v>
      </c>
      <c r="F27" s="21">
        <v>1</v>
      </c>
      <c r="G27" s="21"/>
      <c r="H27" s="24">
        <v>4</v>
      </c>
      <c r="I27" s="20" t="s">
        <v>345</v>
      </c>
      <c r="J27" s="21" t="s">
        <v>344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>
        <v>1</v>
      </c>
      <c r="AO27" s="44"/>
      <c r="AP27" s="44"/>
      <c r="AQ27" s="44"/>
      <c r="AR27" s="23"/>
      <c r="AS27" s="23"/>
      <c r="AT27" s="23"/>
    </row>
    <row r="28" spans="1:46">
      <c r="A28" s="18">
        <v>26</v>
      </c>
      <c r="B28" s="19">
        <v>5191100030875</v>
      </c>
      <c r="C28" s="20" t="s">
        <v>64</v>
      </c>
      <c r="D28" s="20" t="s">
        <v>388</v>
      </c>
      <c r="E28" s="20" t="s">
        <v>389</v>
      </c>
      <c r="F28" s="21">
        <v>2</v>
      </c>
      <c r="G28" s="21"/>
      <c r="H28" s="22">
        <v>1</v>
      </c>
      <c r="I28" s="20" t="s">
        <v>345</v>
      </c>
      <c r="J28" s="21" t="s">
        <v>344</v>
      </c>
      <c r="K28" s="26">
        <v>0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>
        <v>1</v>
      </c>
      <c r="AO28" s="44"/>
      <c r="AP28" s="44"/>
      <c r="AQ28" s="44"/>
      <c r="AR28" s="23"/>
      <c r="AS28" s="23"/>
      <c r="AT28" s="23"/>
    </row>
    <row r="29" spans="1:46">
      <c r="A29" s="18">
        <v>27</v>
      </c>
      <c r="B29" s="19">
        <v>3191100141263</v>
      </c>
      <c r="C29" s="20" t="s">
        <v>64</v>
      </c>
      <c r="D29" s="20" t="s">
        <v>390</v>
      </c>
      <c r="E29" s="20" t="s">
        <v>391</v>
      </c>
      <c r="F29" s="21">
        <v>2</v>
      </c>
      <c r="G29" s="21"/>
      <c r="H29" s="22">
        <v>1</v>
      </c>
      <c r="I29" s="20" t="s">
        <v>345</v>
      </c>
      <c r="J29" s="21" t="s">
        <v>344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>
        <v>1</v>
      </c>
      <c r="AO29" s="44"/>
      <c r="AP29" s="44"/>
      <c r="AQ29" s="44"/>
      <c r="AR29" s="23"/>
      <c r="AS29" s="23"/>
      <c r="AT29" s="23"/>
    </row>
    <row r="30" spans="1:46">
      <c r="A30" s="18">
        <v>28</v>
      </c>
      <c r="B30" s="19">
        <v>3191100563338</v>
      </c>
      <c r="C30" s="20" t="s">
        <v>50</v>
      </c>
      <c r="D30" s="20" t="s">
        <v>392</v>
      </c>
      <c r="E30" s="20" t="s">
        <v>393</v>
      </c>
      <c r="F30" s="21">
        <v>1</v>
      </c>
      <c r="G30" s="21"/>
      <c r="H30" s="24">
        <v>10</v>
      </c>
      <c r="I30" s="20" t="s">
        <v>345</v>
      </c>
      <c r="J30" s="21" t="s">
        <v>344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>
        <v>1</v>
      </c>
      <c r="AO30" s="44"/>
      <c r="AP30" s="44"/>
      <c r="AQ30" s="44"/>
      <c r="AR30" s="23"/>
      <c r="AS30" s="23"/>
      <c r="AT30" s="23"/>
    </row>
    <row r="31" spans="1:46">
      <c r="A31" s="18">
        <v>29</v>
      </c>
      <c r="B31" s="19">
        <v>3100500656405</v>
      </c>
      <c r="C31" s="20" t="s">
        <v>55</v>
      </c>
      <c r="D31" s="20" t="s">
        <v>395</v>
      </c>
      <c r="E31" s="20" t="s">
        <v>396</v>
      </c>
      <c r="F31" s="21">
        <v>2</v>
      </c>
      <c r="G31" s="21"/>
      <c r="H31" s="24">
        <v>9</v>
      </c>
      <c r="I31" s="20" t="s">
        <v>345</v>
      </c>
      <c r="J31" s="21" t="s">
        <v>344</v>
      </c>
      <c r="K31" s="21">
        <v>1</v>
      </c>
      <c r="L31" s="21">
        <v>1</v>
      </c>
      <c r="M31" s="21">
        <v>1</v>
      </c>
      <c r="N31" s="21">
        <v>0</v>
      </c>
      <c r="O31" s="21">
        <v>0</v>
      </c>
      <c r="P31" s="21">
        <v>0</v>
      </c>
      <c r="Q31" s="44"/>
      <c r="R31" s="44"/>
      <c r="S31" s="44"/>
      <c r="T31" s="44"/>
      <c r="U31" s="44">
        <v>1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>
        <v>1</v>
      </c>
      <c r="AO31" s="44"/>
      <c r="AP31" s="44"/>
      <c r="AQ31" s="44"/>
      <c r="AR31" s="23"/>
      <c r="AS31" s="23"/>
      <c r="AT31" s="23"/>
    </row>
    <row r="32" spans="1:46">
      <c r="A32" s="18">
        <v>30</v>
      </c>
      <c r="B32" s="19">
        <v>3191100376783</v>
      </c>
      <c r="C32" s="20" t="s">
        <v>64</v>
      </c>
      <c r="D32" s="20" t="s">
        <v>397</v>
      </c>
      <c r="E32" s="20" t="s">
        <v>341</v>
      </c>
      <c r="F32" s="21">
        <v>2</v>
      </c>
      <c r="G32" s="21"/>
      <c r="H32" s="24">
        <v>3</v>
      </c>
      <c r="I32" s="20" t="s">
        <v>345</v>
      </c>
      <c r="J32" s="21" t="s">
        <v>344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44"/>
      <c r="R32" s="44"/>
      <c r="S32" s="44"/>
      <c r="T32" s="44"/>
      <c r="U32" s="44">
        <v>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>
        <v>1</v>
      </c>
      <c r="AO32" s="44"/>
      <c r="AP32" s="44"/>
      <c r="AQ32" s="44"/>
      <c r="AR32" s="23"/>
      <c r="AS32" s="23"/>
      <c r="AT32" s="23"/>
    </row>
    <row r="33" spans="1:46">
      <c r="A33" s="18">
        <v>31</v>
      </c>
      <c r="B33" s="19">
        <v>3191100023511</v>
      </c>
      <c r="C33" s="20" t="s">
        <v>64</v>
      </c>
      <c r="D33" s="20" t="s">
        <v>398</v>
      </c>
      <c r="E33" s="20" t="s">
        <v>399</v>
      </c>
      <c r="F33" s="21">
        <v>2</v>
      </c>
      <c r="G33" s="21"/>
      <c r="H33" s="24">
        <v>3</v>
      </c>
      <c r="I33" s="20" t="s">
        <v>345</v>
      </c>
      <c r="J33" s="21" t="s">
        <v>344</v>
      </c>
      <c r="K33" s="21">
        <v>0</v>
      </c>
      <c r="L33" s="21">
        <v>0</v>
      </c>
      <c r="M33" s="21">
        <v>1</v>
      </c>
      <c r="N33" s="21">
        <v>1</v>
      </c>
      <c r="O33" s="21">
        <v>0</v>
      </c>
      <c r="P33" s="21">
        <v>0</v>
      </c>
      <c r="Q33" s="44"/>
      <c r="R33" s="44"/>
      <c r="S33" s="44"/>
      <c r="T33" s="44"/>
      <c r="U33" s="44">
        <v>1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>
        <v>1</v>
      </c>
      <c r="AO33" s="44"/>
      <c r="AP33" s="44"/>
      <c r="AQ33" s="44"/>
      <c r="AR33" s="23"/>
      <c r="AS33" s="23"/>
      <c r="AT33" s="23"/>
    </row>
    <row r="34" spans="1:46">
      <c r="A34" s="18">
        <v>32</v>
      </c>
      <c r="B34" s="19">
        <v>3191100086556</v>
      </c>
      <c r="C34" s="20" t="s">
        <v>55</v>
      </c>
      <c r="D34" s="20" t="s">
        <v>400</v>
      </c>
      <c r="E34" s="20" t="s">
        <v>391</v>
      </c>
      <c r="F34" s="21">
        <v>2</v>
      </c>
      <c r="G34" s="21"/>
      <c r="H34" s="22">
        <v>1</v>
      </c>
      <c r="I34" s="20" t="s">
        <v>345</v>
      </c>
      <c r="J34" s="21" t="s">
        <v>344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44"/>
      <c r="R34" s="44"/>
      <c r="S34" s="44"/>
      <c r="T34" s="44"/>
      <c r="U34" s="44"/>
      <c r="V34" s="44">
        <v>1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v>1</v>
      </c>
      <c r="AO34" s="44"/>
      <c r="AP34" s="44"/>
      <c r="AQ34" s="44"/>
      <c r="AR34" s="23"/>
      <c r="AS34" s="23"/>
      <c r="AT34" s="23"/>
    </row>
    <row r="35" spans="1:46">
      <c r="A35" s="18">
        <v>33</v>
      </c>
      <c r="B35" s="19">
        <v>3191100136707</v>
      </c>
      <c r="C35" s="20" t="s">
        <v>55</v>
      </c>
      <c r="D35" s="20" t="s">
        <v>101</v>
      </c>
      <c r="E35" s="20" t="s">
        <v>401</v>
      </c>
      <c r="F35" s="21">
        <v>2</v>
      </c>
      <c r="G35" s="21"/>
      <c r="H35" s="22">
        <v>1</v>
      </c>
      <c r="I35" s="20" t="s">
        <v>345</v>
      </c>
      <c r="J35" s="21" t="s">
        <v>344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4"/>
      <c r="R35" s="44"/>
      <c r="S35" s="44"/>
      <c r="T35" s="44"/>
      <c r="U35" s="44"/>
      <c r="V35" s="44">
        <v>1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>
        <v>1</v>
      </c>
      <c r="AM35" s="44"/>
      <c r="AN35" s="44">
        <v>1</v>
      </c>
      <c r="AO35" s="44"/>
      <c r="AP35" s="44"/>
      <c r="AQ35" s="44"/>
      <c r="AR35" s="23"/>
      <c r="AS35" s="23"/>
      <c r="AT35" s="23"/>
    </row>
    <row r="36" spans="1:46">
      <c r="A36" s="18">
        <v>34</v>
      </c>
      <c r="B36" s="19">
        <v>3191100138211</v>
      </c>
      <c r="C36" s="20" t="s">
        <v>64</v>
      </c>
      <c r="D36" s="20" t="s">
        <v>402</v>
      </c>
      <c r="E36" s="20" t="s">
        <v>403</v>
      </c>
      <c r="F36" s="21">
        <v>2</v>
      </c>
      <c r="G36" s="21"/>
      <c r="H36" s="22">
        <v>1</v>
      </c>
      <c r="I36" s="20" t="s">
        <v>345</v>
      </c>
      <c r="J36" s="21" t="s">
        <v>344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4"/>
      <c r="R36" s="44"/>
      <c r="S36" s="44"/>
      <c r="T36" s="44"/>
      <c r="U36" s="44"/>
      <c r="V36" s="44">
        <v>1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>
        <v>1</v>
      </c>
      <c r="AM36" s="44"/>
      <c r="AN36" s="44">
        <v>1</v>
      </c>
      <c r="AO36" s="44"/>
      <c r="AP36" s="44"/>
      <c r="AQ36" s="44"/>
      <c r="AR36" s="23"/>
      <c r="AS36" s="23"/>
      <c r="AT36" s="23"/>
    </row>
    <row r="37" spans="1:46">
      <c r="A37" s="18">
        <v>35</v>
      </c>
      <c r="B37" s="19">
        <v>2120301025997</v>
      </c>
      <c r="C37" s="20" t="s">
        <v>90</v>
      </c>
      <c r="D37" s="20" t="s">
        <v>404</v>
      </c>
      <c r="E37" s="20" t="s">
        <v>405</v>
      </c>
      <c r="F37" s="21">
        <v>2</v>
      </c>
      <c r="G37" s="21"/>
      <c r="H37" s="24">
        <v>9</v>
      </c>
      <c r="I37" s="20" t="s">
        <v>345</v>
      </c>
      <c r="J37" s="21" t="s">
        <v>344</v>
      </c>
      <c r="K37" s="21">
        <v>0</v>
      </c>
      <c r="L37" s="21">
        <v>1</v>
      </c>
      <c r="M37" s="21">
        <v>1</v>
      </c>
      <c r="N37" s="21">
        <v>0</v>
      </c>
      <c r="O37" s="21">
        <v>1</v>
      </c>
      <c r="P37" s="21">
        <v>0</v>
      </c>
      <c r="Q37" s="44"/>
      <c r="R37" s="44">
        <v>1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>
        <v>1</v>
      </c>
      <c r="AM37" s="44"/>
      <c r="AN37" s="44">
        <v>1</v>
      </c>
      <c r="AO37" s="44"/>
      <c r="AP37" s="44"/>
      <c r="AQ37" s="44"/>
      <c r="AR37" s="23">
        <v>1</v>
      </c>
      <c r="AS37" s="23"/>
      <c r="AT37" s="23"/>
    </row>
    <row r="38" spans="1:46">
      <c r="A38" s="18">
        <v>36</v>
      </c>
      <c r="B38" s="19">
        <v>3160101610878</v>
      </c>
      <c r="C38" s="20" t="s">
        <v>50</v>
      </c>
      <c r="D38" s="20" t="s">
        <v>228</v>
      </c>
      <c r="E38" s="20" t="s">
        <v>406</v>
      </c>
      <c r="F38" s="21">
        <v>1</v>
      </c>
      <c r="G38" s="21"/>
      <c r="H38" s="24">
        <v>10</v>
      </c>
      <c r="I38" s="20" t="s">
        <v>345</v>
      </c>
      <c r="J38" s="21" t="s">
        <v>344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4"/>
      <c r="R38" s="44"/>
      <c r="S38" s="44"/>
      <c r="T38" s="44"/>
      <c r="U38" s="44">
        <v>1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>
        <v>1</v>
      </c>
      <c r="AO38" s="44"/>
      <c r="AP38" s="44"/>
      <c r="AQ38" s="44"/>
      <c r="AR38" s="23"/>
      <c r="AS38" s="23"/>
      <c r="AT38" s="23"/>
    </row>
    <row r="39" spans="1:46">
      <c r="A39" s="18">
        <v>37</v>
      </c>
      <c r="B39" s="19">
        <v>3191100429097</v>
      </c>
      <c r="C39" s="20" t="s">
        <v>50</v>
      </c>
      <c r="D39" s="20" t="s">
        <v>407</v>
      </c>
      <c r="E39" s="20" t="s">
        <v>408</v>
      </c>
      <c r="F39" s="21">
        <v>1</v>
      </c>
      <c r="G39" s="21"/>
      <c r="H39" s="24">
        <v>10</v>
      </c>
      <c r="I39" s="20" t="s">
        <v>345</v>
      </c>
      <c r="J39" s="21" t="s">
        <v>344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4"/>
      <c r="R39" s="44"/>
      <c r="S39" s="44"/>
      <c r="T39" s="44"/>
      <c r="U39" s="44">
        <v>1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1</v>
      </c>
      <c r="AO39" s="44"/>
      <c r="AP39" s="44"/>
      <c r="AQ39" s="44"/>
      <c r="AR39" s="23"/>
      <c r="AS39" s="23"/>
      <c r="AT39" s="23"/>
    </row>
    <row r="40" spans="1:46">
      <c r="A40" s="18">
        <v>38</v>
      </c>
      <c r="B40" s="19">
        <v>1199999016461</v>
      </c>
      <c r="C40" s="20" t="s">
        <v>71</v>
      </c>
      <c r="D40" s="20" t="s">
        <v>409</v>
      </c>
      <c r="E40" s="20" t="s">
        <v>410</v>
      </c>
      <c r="F40" s="21">
        <v>1</v>
      </c>
      <c r="G40" s="21"/>
      <c r="H40" s="24">
        <v>10</v>
      </c>
      <c r="I40" s="20" t="s">
        <v>345</v>
      </c>
      <c r="J40" s="21" t="s">
        <v>344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1</v>
      </c>
      <c r="AO40" s="44"/>
      <c r="AP40" s="44"/>
      <c r="AQ40" s="44"/>
      <c r="AR40" s="23"/>
      <c r="AS40" s="23"/>
      <c r="AT40" s="23"/>
    </row>
    <row r="41" spans="1:46">
      <c r="A41" s="18">
        <v>39</v>
      </c>
      <c r="B41" s="19">
        <v>1191100089117</v>
      </c>
      <c r="C41" s="20" t="s">
        <v>90</v>
      </c>
      <c r="D41" s="20" t="s">
        <v>234</v>
      </c>
      <c r="E41" s="20" t="s">
        <v>411</v>
      </c>
      <c r="F41" s="21">
        <v>2</v>
      </c>
      <c r="G41" s="21"/>
      <c r="H41" s="24">
        <v>10</v>
      </c>
      <c r="I41" s="20" t="s">
        <v>345</v>
      </c>
      <c r="J41" s="21" t="s">
        <v>344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1</v>
      </c>
      <c r="AO41" s="44"/>
      <c r="AP41" s="44"/>
      <c r="AQ41" s="44"/>
      <c r="AR41" s="23"/>
      <c r="AS41" s="23"/>
      <c r="AT41" s="23"/>
    </row>
    <row r="42" spans="1:46">
      <c r="A42" s="18">
        <v>40</v>
      </c>
      <c r="B42" s="19">
        <v>3191100318538</v>
      </c>
      <c r="C42" s="20" t="s">
        <v>50</v>
      </c>
      <c r="D42" s="20" t="s">
        <v>412</v>
      </c>
      <c r="E42" s="20" t="s">
        <v>413</v>
      </c>
      <c r="F42" s="21">
        <v>1</v>
      </c>
      <c r="G42" s="21"/>
      <c r="H42" s="24">
        <v>11</v>
      </c>
      <c r="I42" s="20" t="s">
        <v>345</v>
      </c>
      <c r="J42" s="21" t="s">
        <v>344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>
        <v>1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1</v>
      </c>
      <c r="AO42" s="44"/>
      <c r="AP42" s="44"/>
      <c r="AQ42" s="44"/>
      <c r="AR42" s="23"/>
      <c r="AS42" s="23"/>
      <c r="AT42" s="23"/>
    </row>
    <row r="43" spans="1:46">
      <c r="A43" s="18">
        <v>41</v>
      </c>
      <c r="B43" s="19">
        <v>3191100377879</v>
      </c>
      <c r="C43" s="20" t="s">
        <v>50</v>
      </c>
      <c r="D43" s="20" t="s">
        <v>414</v>
      </c>
      <c r="E43" s="20" t="s">
        <v>415</v>
      </c>
      <c r="F43" s="21">
        <v>1</v>
      </c>
      <c r="G43" s="21"/>
      <c r="H43" s="24">
        <v>4</v>
      </c>
      <c r="I43" s="20" t="s">
        <v>345</v>
      </c>
      <c r="J43" s="21" t="s">
        <v>344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1</v>
      </c>
      <c r="AO43" s="44"/>
      <c r="AP43" s="44"/>
      <c r="AQ43" s="44"/>
      <c r="AR43" s="23"/>
      <c r="AS43" s="23"/>
      <c r="AT43" s="23"/>
    </row>
    <row r="44" spans="1:46">
      <c r="A44" s="18">
        <v>42</v>
      </c>
      <c r="B44" s="19">
        <v>3160101615071</v>
      </c>
      <c r="C44" s="20" t="s">
        <v>50</v>
      </c>
      <c r="D44" s="20" t="s">
        <v>416</v>
      </c>
      <c r="E44" s="20" t="s">
        <v>417</v>
      </c>
      <c r="F44" s="21">
        <v>1</v>
      </c>
      <c r="G44" s="21"/>
      <c r="H44" s="24">
        <v>11</v>
      </c>
      <c r="I44" s="20" t="s">
        <v>345</v>
      </c>
      <c r="J44" s="21" t="s">
        <v>344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1</v>
      </c>
      <c r="AO44" s="44"/>
      <c r="AP44" s="44"/>
      <c r="AQ44" s="44"/>
      <c r="AR44" s="23"/>
      <c r="AS44" s="23"/>
      <c r="AT44" s="23"/>
    </row>
    <row r="45" spans="1:46">
      <c r="A45" s="18">
        <v>43</v>
      </c>
      <c r="B45" s="19">
        <v>3191100563362</v>
      </c>
      <c r="C45" s="20" t="s">
        <v>64</v>
      </c>
      <c r="D45" s="20" t="s">
        <v>418</v>
      </c>
      <c r="E45" s="20" t="s">
        <v>419</v>
      </c>
      <c r="F45" s="21">
        <v>2</v>
      </c>
      <c r="G45" s="21"/>
      <c r="H45" s="24">
        <v>10</v>
      </c>
      <c r="I45" s="20" t="s">
        <v>345</v>
      </c>
      <c r="J45" s="21" t="s">
        <v>344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>
        <v>1</v>
      </c>
      <c r="AO45" s="44"/>
      <c r="AP45" s="44"/>
      <c r="AQ45" s="44"/>
      <c r="AR45" s="23"/>
      <c r="AS45" s="23"/>
      <c r="AT45" s="23"/>
    </row>
    <row r="46" spans="1:46">
      <c r="A46" s="18">
        <v>44</v>
      </c>
      <c r="B46" s="19">
        <v>3191100140526</v>
      </c>
      <c r="C46" s="20" t="s">
        <v>50</v>
      </c>
      <c r="D46" s="20" t="s">
        <v>420</v>
      </c>
      <c r="E46" s="20" t="s">
        <v>421</v>
      </c>
      <c r="F46" s="21">
        <v>1</v>
      </c>
      <c r="G46" s="21"/>
      <c r="H46" s="22">
        <v>1</v>
      </c>
      <c r="I46" s="20" t="s">
        <v>345</v>
      </c>
      <c r="J46" s="21" t="s">
        <v>344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4"/>
      <c r="R46" s="44"/>
      <c r="S46" s="44"/>
      <c r="T46" s="44"/>
      <c r="U46" s="44">
        <v>1</v>
      </c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>
        <v>1</v>
      </c>
      <c r="AO46" s="44"/>
      <c r="AP46" s="44"/>
      <c r="AQ46" s="44"/>
      <c r="AR46" s="23"/>
      <c r="AS46" s="23"/>
      <c r="AT46" s="23"/>
    </row>
    <row r="47" spans="1:46">
      <c r="A47" s="18">
        <v>45</v>
      </c>
      <c r="B47" s="19">
        <v>5191100001018</v>
      </c>
      <c r="C47" s="20" t="s">
        <v>64</v>
      </c>
      <c r="D47" s="20" t="s">
        <v>111</v>
      </c>
      <c r="E47" s="20" t="s">
        <v>422</v>
      </c>
      <c r="F47" s="21">
        <v>2</v>
      </c>
      <c r="G47" s="21"/>
      <c r="H47" s="24">
        <v>3</v>
      </c>
      <c r="I47" s="20" t="s">
        <v>345</v>
      </c>
      <c r="J47" s="21" t="s">
        <v>344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>
        <v>1</v>
      </c>
      <c r="AO47" s="44"/>
      <c r="AP47" s="44"/>
      <c r="AQ47" s="44"/>
      <c r="AR47" s="23"/>
      <c r="AS47" s="23"/>
      <c r="AT47" s="23"/>
    </row>
    <row r="48" spans="1:46">
      <c r="A48" s="18">
        <v>46</v>
      </c>
      <c r="B48" s="19">
        <v>3191100304201</v>
      </c>
      <c r="C48" s="20" t="s">
        <v>50</v>
      </c>
      <c r="D48" s="20" t="s">
        <v>423</v>
      </c>
      <c r="E48" s="20" t="s">
        <v>424</v>
      </c>
      <c r="F48" s="21">
        <v>1</v>
      </c>
      <c r="G48" s="21"/>
      <c r="H48" s="24">
        <v>10</v>
      </c>
      <c r="I48" s="20" t="s">
        <v>345</v>
      </c>
      <c r="J48" s="21" t="s">
        <v>344</v>
      </c>
      <c r="K48" s="26">
        <v>0</v>
      </c>
      <c r="L48" s="26">
        <v>0</v>
      </c>
      <c r="M48" s="26">
        <v>0</v>
      </c>
      <c r="N48" s="26">
        <v>1</v>
      </c>
      <c r="O48" s="26">
        <v>1</v>
      </c>
      <c r="P48" s="26">
        <v>1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>
        <v>1</v>
      </c>
      <c r="AO48" s="44"/>
      <c r="AP48" s="44"/>
      <c r="AQ48" s="44"/>
      <c r="AR48" s="23"/>
      <c r="AS48" s="23"/>
      <c r="AT48" s="23"/>
    </row>
    <row r="49" spans="1:47">
      <c r="A49" s="18">
        <v>47</v>
      </c>
      <c r="B49" s="19">
        <v>1191100059811</v>
      </c>
      <c r="C49" s="20" t="s">
        <v>71</v>
      </c>
      <c r="D49" s="20" t="s">
        <v>426</v>
      </c>
      <c r="E49" s="20" t="s">
        <v>427</v>
      </c>
      <c r="F49" s="21">
        <v>1</v>
      </c>
      <c r="G49" s="21"/>
      <c r="H49" s="24">
        <v>9</v>
      </c>
      <c r="I49" s="20" t="s">
        <v>345</v>
      </c>
      <c r="J49" s="21" t="s">
        <v>344</v>
      </c>
      <c r="K49" s="21">
        <v>0</v>
      </c>
      <c r="L49" s="21">
        <v>1</v>
      </c>
      <c r="M49" s="21">
        <v>0</v>
      </c>
      <c r="N49" s="21">
        <v>0</v>
      </c>
      <c r="O49" s="21">
        <v>0</v>
      </c>
      <c r="P49" s="21">
        <v>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>
        <v>1</v>
      </c>
      <c r="AO49" s="44"/>
      <c r="AP49" s="44"/>
      <c r="AQ49" s="44"/>
      <c r="AR49" s="23"/>
      <c r="AS49" s="23"/>
      <c r="AT49" s="23"/>
    </row>
    <row r="50" spans="1:47">
      <c r="A50" s="18">
        <v>48</v>
      </c>
      <c r="B50" s="19">
        <v>1300800233854</v>
      </c>
      <c r="C50" s="20" t="s">
        <v>90</v>
      </c>
      <c r="D50" s="20" t="s">
        <v>428</v>
      </c>
      <c r="E50" s="20" t="s">
        <v>429</v>
      </c>
      <c r="F50" s="21">
        <v>2</v>
      </c>
      <c r="G50" s="21"/>
      <c r="H50" s="24">
        <v>4</v>
      </c>
      <c r="I50" s="20" t="s">
        <v>345</v>
      </c>
      <c r="J50" s="21" t="s">
        <v>344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>
        <v>1</v>
      </c>
      <c r="AO50" s="44"/>
      <c r="AP50" s="44"/>
      <c r="AQ50" s="44"/>
      <c r="AR50" s="23"/>
      <c r="AS50" s="23"/>
      <c r="AT50" s="23"/>
    </row>
    <row r="51" spans="1:47">
      <c r="A51" s="18">
        <v>49</v>
      </c>
      <c r="B51" s="19">
        <v>3191100429291</v>
      </c>
      <c r="C51" s="20" t="s">
        <v>50</v>
      </c>
      <c r="D51" s="20" t="s">
        <v>430</v>
      </c>
      <c r="E51" s="20" t="s">
        <v>431</v>
      </c>
      <c r="F51" s="21">
        <v>1</v>
      </c>
      <c r="G51" s="21"/>
      <c r="H51" s="24">
        <v>10</v>
      </c>
      <c r="I51" s="20" t="s">
        <v>345</v>
      </c>
      <c r="J51" s="21" t="s">
        <v>344</v>
      </c>
      <c r="K51" s="21">
        <v>0</v>
      </c>
      <c r="L51" s="21">
        <v>1</v>
      </c>
      <c r="M51" s="21">
        <v>1</v>
      </c>
      <c r="N51" s="21">
        <v>0</v>
      </c>
      <c r="O51" s="21">
        <v>0</v>
      </c>
      <c r="P51" s="21">
        <v>0</v>
      </c>
      <c r="Q51" s="44"/>
      <c r="R51" s="44"/>
      <c r="S51" s="44"/>
      <c r="T51" s="44"/>
      <c r="U51" s="44">
        <v>1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>
        <v>1</v>
      </c>
      <c r="AO51" s="44"/>
      <c r="AP51" s="44"/>
      <c r="AQ51" s="44"/>
      <c r="AR51" s="23"/>
      <c r="AS51" s="23"/>
      <c r="AT51" s="23"/>
    </row>
    <row r="52" spans="1:47">
      <c r="A52" s="18">
        <v>50</v>
      </c>
      <c r="B52" s="19">
        <v>4191100001877</v>
      </c>
      <c r="C52" s="20" t="s">
        <v>55</v>
      </c>
      <c r="D52" s="20" t="s">
        <v>432</v>
      </c>
      <c r="E52" s="20" t="s">
        <v>422</v>
      </c>
      <c r="F52" s="21">
        <v>2</v>
      </c>
      <c r="G52" s="21"/>
      <c r="H52" s="24">
        <v>3</v>
      </c>
      <c r="I52" s="20" t="s">
        <v>345</v>
      </c>
      <c r="J52" s="21" t="s">
        <v>344</v>
      </c>
      <c r="K52" s="21">
        <v>0</v>
      </c>
      <c r="L52" s="21">
        <v>0</v>
      </c>
      <c r="M52" s="21">
        <v>0</v>
      </c>
      <c r="N52" s="21">
        <v>0</v>
      </c>
      <c r="O52" s="21">
        <v>1</v>
      </c>
      <c r="P52" s="21"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>
        <v>1</v>
      </c>
      <c r="AO52" s="44"/>
      <c r="AP52" s="44"/>
      <c r="AQ52" s="44"/>
      <c r="AR52" s="23"/>
      <c r="AS52" s="23"/>
      <c r="AT52" s="23"/>
    </row>
    <row r="53" spans="1:47">
      <c r="A53" s="18">
        <v>51</v>
      </c>
      <c r="B53" s="19">
        <v>3191100318503</v>
      </c>
      <c r="C53" s="20" t="s">
        <v>55</v>
      </c>
      <c r="D53" s="20" t="s">
        <v>432</v>
      </c>
      <c r="E53" s="20" t="s">
        <v>433</v>
      </c>
      <c r="F53" s="21">
        <v>2</v>
      </c>
      <c r="G53" s="21"/>
      <c r="H53" s="24">
        <v>11</v>
      </c>
      <c r="I53" s="20" t="s">
        <v>345</v>
      </c>
      <c r="J53" s="21" t="s">
        <v>344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44"/>
      <c r="R53" s="44"/>
      <c r="S53" s="44"/>
      <c r="T53" s="44"/>
      <c r="U53" s="44">
        <v>1</v>
      </c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v>1</v>
      </c>
      <c r="AO53" s="44"/>
      <c r="AP53" s="44"/>
      <c r="AQ53" s="44"/>
      <c r="AR53" s="23"/>
      <c r="AS53" s="23"/>
      <c r="AT53" s="23"/>
    </row>
    <row r="54" spans="1:47">
      <c r="A54" s="18">
        <v>52</v>
      </c>
      <c r="B54" s="19">
        <v>1301801214838</v>
      </c>
      <c r="C54" s="20" t="s">
        <v>71</v>
      </c>
      <c r="D54" s="20" t="s">
        <v>434</v>
      </c>
      <c r="E54" s="20" t="s">
        <v>435</v>
      </c>
      <c r="F54" s="21">
        <v>1</v>
      </c>
      <c r="G54" s="21"/>
      <c r="H54" s="24">
        <v>10</v>
      </c>
      <c r="I54" s="20" t="s">
        <v>345</v>
      </c>
      <c r="J54" s="21" t="s">
        <v>344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4"/>
      <c r="R54" s="44"/>
      <c r="S54" s="44"/>
      <c r="T54" s="44"/>
      <c r="U54" s="44">
        <v>1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>
        <v>1</v>
      </c>
      <c r="AO54" s="44"/>
      <c r="AP54" s="44"/>
      <c r="AQ54" s="44"/>
      <c r="AR54" s="23"/>
      <c r="AS54" s="23"/>
      <c r="AT54" s="23"/>
    </row>
    <row r="55" spans="1:47">
      <c r="A55" s="18">
        <v>53</v>
      </c>
      <c r="B55" s="19">
        <v>1191100110957</v>
      </c>
      <c r="C55" s="20" t="s">
        <v>71</v>
      </c>
      <c r="D55" s="20" t="s">
        <v>436</v>
      </c>
      <c r="E55" s="20" t="s">
        <v>437</v>
      </c>
      <c r="F55" s="21">
        <v>1</v>
      </c>
      <c r="G55" s="21"/>
      <c r="H55" s="22">
        <v>1</v>
      </c>
      <c r="I55" s="20" t="s">
        <v>345</v>
      </c>
      <c r="J55" s="21" t="s">
        <v>344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>
        <v>1</v>
      </c>
      <c r="AO55" s="44"/>
      <c r="AP55" s="44"/>
      <c r="AQ55" s="44"/>
      <c r="AR55" s="23"/>
      <c r="AS55" s="23"/>
      <c r="AT55" s="23"/>
    </row>
    <row r="56" spans="1:47">
      <c r="A56" s="18">
        <v>54</v>
      </c>
      <c r="B56" s="19">
        <v>3191000151399</v>
      </c>
      <c r="C56" s="20" t="s">
        <v>64</v>
      </c>
      <c r="D56" s="20" t="s">
        <v>438</v>
      </c>
      <c r="E56" s="20" t="s">
        <v>411</v>
      </c>
      <c r="F56" s="21">
        <v>2</v>
      </c>
      <c r="G56" s="21">
        <v>9</v>
      </c>
      <c r="H56" s="24">
        <v>11</v>
      </c>
      <c r="I56" s="20" t="s">
        <v>345</v>
      </c>
      <c r="J56" s="21" t="s">
        <v>344</v>
      </c>
      <c r="K56" s="26">
        <v>0</v>
      </c>
      <c r="L56" s="26">
        <v>1</v>
      </c>
      <c r="M56" s="26">
        <v>0</v>
      </c>
      <c r="N56" s="26">
        <v>1</v>
      </c>
      <c r="O56" s="26">
        <v>1</v>
      </c>
      <c r="P56" s="26">
        <v>1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>
        <v>1</v>
      </c>
      <c r="AO56" s="44"/>
      <c r="AP56" s="44"/>
      <c r="AQ56" s="44"/>
      <c r="AR56" s="23">
        <v>1</v>
      </c>
      <c r="AS56" s="23"/>
      <c r="AT56" s="23"/>
    </row>
    <row r="57" spans="1:47">
      <c r="A57" s="18">
        <v>55</v>
      </c>
      <c r="B57" s="19">
        <v>3191100428325</v>
      </c>
      <c r="C57" s="20" t="s">
        <v>64</v>
      </c>
      <c r="D57" s="20" t="s">
        <v>440</v>
      </c>
      <c r="E57" s="20" t="s">
        <v>384</v>
      </c>
      <c r="F57" s="21">
        <v>2</v>
      </c>
      <c r="G57" s="21"/>
      <c r="H57" s="24">
        <v>11</v>
      </c>
      <c r="I57" s="20" t="s">
        <v>345</v>
      </c>
      <c r="J57" s="21" t="s">
        <v>344</v>
      </c>
      <c r="K57" s="21">
        <v>0</v>
      </c>
      <c r="L57" s="21">
        <v>0</v>
      </c>
      <c r="M57" s="21">
        <v>0</v>
      </c>
      <c r="N57" s="21">
        <v>0</v>
      </c>
      <c r="O57" s="21">
        <v>1</v>
      </c>
      <c r="P57" s="21">
        <v>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>
        <v>1</v>
      </c>
      <c r="AO57" s="44"/>
      <c r="AP57" s="44"/>
      <c r="AQ57" s="44"/>
      <c r="AR57" s="23"/>
      <c r="AS57" s="23"/>
      <c r="AT57" s="23"/>
    </row>
    <row r="58" spans="1:47">
      <c r="A58" s="18">
        <v>56</v>
      </c>
      <c r="B58" s="19">
        <v>3191100136022</v>
      </c>
      <c r="C58" s="20" t="s">
        <v>50</v>
      </c>
      <c r="D58" s="20" t="s">
        <v>441</v>
      </c>
      <c r="E58" s="20" t="s">
        <v>442</v>
      </c>
      <c r="F58" s="21">
        <v>1</v>
      </c>
      <c r="G58" s="21"/>
      <c r="H58" s="24">
        <v>14</v>
      </c>
      <c r="I58" s="20" t="s">
        <v>345</v>
      </c>
      <c r="J58" s="21" t="s">
        <v>344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>
        <v>1</v>
      </c>
      <c r="AO58" s="44"/>
      <c r="AP58" s="44"/>
      <c r="AQ58" s="44"/>
      <c r="AR58" s="23"/>
      <c r="AS58" s="23"/>
      <c r="AT58" s="23"/>
    </row>
    <row r="59" spans="1:47">
      <c r="A59" s="18">
        <v>57</v>
      </c>
      <c r="B59" s="19">
        <v>1191200017185</v>
      </c>
      <c r="C59" s="20" t="s">
        <v>90</v>
      </c>
      <c r="D59" s="20" t="s">
        <v>443</v>
      </c>
      <c r="E59" s="20" t="s">
        <v>444</v>
      </c>
      <c r="F59" s="21">
        <v>2</v>
      </c>
      <c r="G59" s="21"/>
      <c r="H59" s="24">
        <v>11</v>
      </c>
      <c r="I59" s="20" t="s">
        <v>345</v>
      </c>
      <c r="J59" s="21" t="s">
        <v>344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>
        <v>1</v>
      </c>
      <c r="AO59" s="44"/>
      <c r="AP59" s="44"/>
      <c r="AQ59" s="44"/>
      <c r="AR59" s="23"/>
      <c r="AS59" s="23"/>
      <c r="AT59" s="23"/>
    </row>
    <row r="60" spans="1:47">
      <c r="A60" s="18">
        <v>58</v>
      </c>
      <c r="B60" s="19">
        <v>1191100120791</v>
      </c>
      <c r="C60" s="20" t="s">
        <v>71</v>
      </c>
      <c r="D60" s="20" t="s">
        <v>445</v>
      </c>
      <c r="E60" s="20" t="s">
        <v>446</v>
      </c>
      <c r="F60" s="21">
        <v>1</v>
      </c>
      <c r="G60" s="21"/>
      <c r="H60" s="24">
        <v>10</v>
      </c>
      <c r="I60" s="20" t="s">
        <v>345</v>
      </c>
      <c r="J60" s="21" t="s">
        <v>344</v>
      </c>
      <c r="K60" s="21">
        <v>0</v>
      </c>
      <c r="L60" s="21">
        <v>1</v>
      </c>
      <c r="M60" s="21">
        <v>0</v>
      </c>
      <c r="N60" s="21">
        <v>0</v>
      </c>
      <c r="O60" s="21">
        <v>1</v>
      </c>
      <c r="P60" s="21">
        <v>0</v>
      </c>
      <c r="Q60" s="44"/>
      <c r="R60" s="44">
        <v>1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>
        <v>1</v>
      </c>
      <c r="AO60" s="44"/>
      <c r="AP60" s="44"/>
      <c r="AQ60" s="44"/>
      <c r="AR60" s="23"/>
      <c r="AS60" s="23"/>
      <c r="AT60" s="23"/>
    </row>
    <row r="61" spans="1:47">
      <c r="A61" s="18">
        <v>59</v>
      </c>
      <c r="B61" s="19">
        <v>1191100081141</v>
      </c>
      <c r="C61" s="20" t="s">
        <v>64</v>
      </c>
      <c r="D61" s="20" t="s">
        <v>447</v>
      </c>
      <c r="E61" s="20" t="s">
        <v>448</v>
      </c>
      <c r="F61" s="21">
        <v>2</v>
      </c>
      <c r="G61" s="21"/>
      <c r="H61" s="24">
        <v>4</v>
      </c>
      <c r="I61" s="20" t="s">
        <v>345</v>
      </c>
      <c r="J61" s="21" t="s">
        <v>344</v>
      </c>
      <c r="K61" s="21">
        <v>0</v>
      </c>
      <c r="L61" s="21">
        <v>1</v>
      </c>
      <c r="M61" s="21">
        <v>0</v>
      </c>
      <c r="N61" s="21">
        <v>0</v>
      </c>
      <c r="O61" s="21">
        <v>0</v>
      </c>
      <c r="P61" s="21">
        <v>0</v>
      </c>
      <c r="Q61" s="44"/>
      <c r="R61" s="44"/>
      <c r="S61" s="44"/>
      <c r="T61" s="44"/>
      <c r="U61" s="44"/>
      <c r="V61" s="44"/>
      <c r="W61" s="44"/>
      <c r="X61" s="44">
        <v>1</v>
      </c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>
        <v>1</v>
      </c>
      <c r="AO61" s="44"/>
      <c r="AP61" s="44"/>
      <c r="AQ61" s="44"/>
      <c r="AR61" s="23"/>
      <c r="AS61" s="23"/>
      <c r="AT61" s="23"/>
    </row>
    <row r="62" spans="1:47">
      <c r="A62" s="18">
        <v>60</v>
      </c>
      <c r="B62" s="19">
        <v>3191100430605</v>
      </c>
      <c r="C62" s="20" t="s">
        <v>50</v>
      </c>
      <c r="D62" s="20" t="s">
        <v>449</v>
      </c>
      <c r="E62" s="20" t="s">
        <v>450</v>
      </c>
      <c r="F62" s="21">
        <v>1</v>
      </c>
      <c r="G62" s="21"/>
      <c r="H62" s="24">
        <v>10</v>
      </c>
      <c r="I62" s="20" t="s">
        <v>345</v>
      </c>
      <c r="J62" s="21" t="s">
        <v>344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44"/>
      <c r="R62" s="44"/>
      <c r="S62" s="44"/>
      <c r="T62" s="44"/>
      <c r="U62" s="44">
        <v>1</v>
      </c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>
        <v>1</v>
      </c>
      <c r="AO62" s="44"/>
      <c r="AP62" s="44"/>
      <c r="AQ62" s="44"/>
      <c r="AR62" s="23"/>
      <c r="AS62" s="23"/>
      <c r="AT62" s="23"/>
    </row>
    <row r="63" spans="1:47">
      <c r="A63" s="18">
        <v>61</v>
      </c>
      <c r="B63" s="57">
        <v>3191100152141</v>
      </c>
      <c r="C63" s="30" t="s">
        <v>55</v>
      </c>
      <c r="D63" s="30" t="s">
        <v>1332</v>
      </c>
      <c r="E63" s="30" t="s">
        <v>1333</v>
      </c>
      <c r="F63" s="79">
        <v>2</v>
      </c>
      <c r="G63" s="79"/>
      <c r="H63" s="80">
        <v>10</v>
      </c>
      <c r="I63" s="30" t="s">
        <v>345</v>
      </c>
      <c r="J63" s="79" t="s">
        <v>344</v>
      </c>
      <c r="K63" s="79">
        <v>0</v>
      </c>
      <c r="L63" s="79">
        <v>0</v>
      </c>
      <c r="M63" s="79">
        <v>1</v>
      </c>
      <c r="N63" s="79">
        <v>0</v>
      </c>
      <c r="O63" s="79">
        <v>0</v>
      </c>
      <c r="P63" s="79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89" t="s">
        <v>1353</v>
      </c>
      <c r="AU63" s="12" t="s">
        <v>1982</v>
      </c>
    </row>
    <row r="64" spans="1:47">
      <c r="A64" s="18">
        <v>62</v>
      </c>
      <c r="B64" s="19">
        <v>5191100055649</v>
      </c>
      <c r="C64" s="28" t="s">
        <v>55</v>
      </c>
      <c r="D64" s="28" t="s">
        <v>1293</v>
      </c>
      <c r="E64" s="28" t="s">
        <v>1294</v>
      </c>
      <c r="F64" s="21">
        <v>2</v>
      </c>
      <c r="G64" s="21"/>
      <c r="H64" s="24">
        <v>10</v>
      </c>
      <c r="I64" s="28" t="s">
        <v>345</v>
      </c>
      <c r="J64" s="21" t="s">
        <v>344</v>
      </c>
      <c r="K64" s="21">
        <v>0</v>
      </c>
      <c r="L64" s="21">
        <v>0</v>
      </c>
      <c r="M64" s="21">
        <v>0</v>
      </c>
      <c r="N64" s="21">
        <v>0</v>
      </c>
      <c r="O64" s="21">
        <v>1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19">
        <v>3190600002679</v>
      </c>
      <c r="C65" s="28" t="s">
        <v>50</v>
      </c>
      <c r="D65" s="28" t="s">
        <v>1295</v>
      </c>
      <c r="E65" s="28" t="s">
        <v>1296</v>
      </c>
      <c r="F65" s="21">
        <v>1</v>
      </c>
      <c r="G65" s="21"/>
      <c r="H65" s="24">
        <v>9</v>
      </c>
      <c r="I65" s="28" t="s">
        <v>345</v>
      </c>
      <c r="J65" s="21" t="s">
        <v>344</v>
      </c>
      <c r="K65" s="21">
        <v>0</v>
      </c>
      <c r="L65" s="21">
        <v>1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7">
      <c r="A66" s="18">
        <v>64</v>
      </c>
      <c r="B66" s="19">
        <v>3180500552651</v>
      </c>
      <c r="C66" s="28" t="s">
        <v>64</v>
      </c>
      <c r="D66" s="28" t="s">
        <v>1297</v>
      </c>
      <c r="E66" s="28" t="s">
        <v>1298</v>
      </c>
      <c r="F66" s="21">
        <v>2</v>
      </c>
      <c r="G66" s="21"/>
      <c r="H66" s="24">
        <v>9</v>
      </c>
      <c r="I66" s="28" t="s">
        <v>345</v>
      </c>
      <c r="J66" s="21" t="s">
        <v>344</v>
      </c>
      <c r="K66" s="21">
        <v>0</v>
      </c>
      <c r="L66" s="21">
        <v>1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1309800030307</v>
      </c>
      <c r="C67" s="28" t="s">
        <v>64</v>
      </c>
      <c r="D67" s="28" t="s">
        <v>1396</v>
      </c>
      <c r="E67" s="28" t="s">
        <v>1437</v>
      </c>
      <c r="F67" s="21">
        <v>2</v>
      </c>
      <c r="G67" s="21"/>
      <c r="H67" s="22">
        <v>1</v>
      </c>
      <c r="I67" s="28" t="s">
        <v>345</v>
      </c>
      <c r="J67" s="21" t="s">
        <v>344</v>
      </c>
      <c r="K67" s="21">
        <v>0</v>
      </c>
      <c r="L67" s="21">
        <v>0</v>
      </c>
      <c r="M67" s="21">
        <v>1</v>
      </c>
      <c r="N67" s="21">
        <v>0</v>
      </c>
      <c r="O67" s="21">
        <v>1</v>
      </c>
      <c r="P67" s="21">
        <v>1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>
        <v>1</v>
      </c>
      <c r="AS67" s="23"/>
      <c r="AT67" s="23"/>
    </row>
    <row r="68" spans="1:47">
      <c r="A68" s="18">
        <v>66</v>
      </c>
      <c r="B68" s="19">
        <v>2191100023742</v>
      </c>
      <c r="C68" s="28" t="s">
        <v>50</v>
      </c>
      <c r="D68" s="28" t="s">
        <v>1438</v>
      </c>
      <c r="E68" s="28" t="s">
        <v>377</v>
      </c>
      <c r="F68" s="21">
        <v>1</v>
      </c>
      <c r="G68" s="21"/>
      <c r="H68" s="22">
        <v>1</v>
      </c>
      <c r="I68" s="28" t="s">
        <v>345</v>
      </c>
      <c r="J68" s="21" t="s">
        <v>344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>
        <v>1</v>
      </c>
      <c r="AS68" s="23"/>
      <c r="AT68" s="23"/>
    </row>
    <row r="69" spans="1:47">
      <c r="A69" s="18">
        <v>67</v>
      </c>
      <c r="B69" s="19">
        <v>3191100088575</v>
      </c>
      <c r="C69" s="28" t="s">
        <v>50</v>
      </c>
      <c r="D69" s="28" t="s">
        <v>430</v>
      </c>
      <c r="E69" s="28" t="s">
        <v>1439</v>
      </c>
      <c r="F69" s="21">
        <v>1</v>
      </c>
      <c r="G69" s="21"/>
      <c r="H69" s="22">
        <v>3</v>
      </c>
      <c r="I69" s="28" t="s">
        <v>345</v>
      </c>
      <c r="J69" s="21" t="s">
        <v>344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>
        <v>1</v>
      </c>
      <c r="AS69" s="23"/>
      <c r="AT69" s="23"/>
    </row>
    <row r="70" spans="1:47">
      <c r="A70" s="18">
        <v>68</v>
      </c>
      <c r="B70" s="19">
        <v>3109801552951</v>
      </c>
      <c r="C70" s="28" t="s">
        <v>71</v>
      </c>
      <c r="D70" s="28" t="s">
        <v>1440</v>
      </c>
      <c r="E70" s="28" t="s">
        <v>1441</v>
      </c>
      <c r="F70" s="21">
        <v>1</v>
      </c>
      <c r="G70" s="21"/>
      <c r="H70" s="22">
        <v>3</v>
      </c>
      <c r="I70" s="28" t="s">
        <v>345</v>
      </c>
      <c r="J70" s="21" t="s">
        <v>344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23"/>
    </row>
    <row r="71" spans="1:47">
      <c r="A71" s="18">
        <v>69</v>
      </c>
      <c r="B71" s="19">
        <v>5302100103499</v>
      </c>
      <c r="C71" s="28" t="s">
        <v>64</v>
      </c>
      <c r="D71" s="28" t="s">
        <v>1442</v>
      </c>
      <c r="E71" s="28" t="s">
        <v>422</v>
      </c>
      <c r="F71" s="21">
        <v>2</v>
      </c>
      <c r="G71" s="21"/>
      <c r="H71" s="22">
        <v>3</v>
      </c>
      <c r="I71" s="28" t="s">
        <v>345</v>
      </c>
      <c r="J71" s="21" t="s">
        <v>344</v>
      </c>
      <c r="K71" s="21">
        <v>0</v>
      </c>
      <c r="L71" s="21">
        <v>1</v>
      </c>
      <c r="M71" s="21">
        <v>0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/>
    </row>
    <row r="72" spans="1:47">
      <c r="A72" s="18">
        <v>70</v>
      </c>
      <c r="B72" s="19">
        <v>3141000076800</v>
      </c>
      <c r="C72" s="28" t="s">
        <v>50</v>
      </c>
      <c r="D72" s="28" t="s">
        <v>1443</v>
      </c>
      <c r="E72" s="28" t="s">
        <v>439</v>
      </c>
      <c r="F72" s="21">
        <v>1</v>
      </c>
      <c r="G72" s="21"/>
      <c r="H72" s="22">
        <v>9</v>
      </c>
      <c r="I72" s="28" t="s">
        <v>345</v>
      </c>
      <c r="J72" s="21" t="s">
        <v>344</v>
      </c>
      <c r="K72" s="21">
        <v>0</v>
      </c>
      <c r="L72" s="21">
        <v>1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 t="s">
        <v>1949</v>
      </c>
    </row>
    <row r="73" spans="1:47">
      <c r="A73" s="18">
        <v>71</v>
      </c>
      <c r="B73" s="19">
        <v>3191100428104</v>
      </c>
      <c r="C73" s="28" t="s">
        <v>55</v>
      </c>
      <c r="D73" s="28" t="s">
        <v>586</v>
      </c>
      <c r="E73" s="28" t="s">
        <v>1444</v>
      </c>
      <c r="F73" s="21">
        <v>2</v>
      </c>
      <c r="G73" s="21"/>
      <c r="H73" s="22">
        <v>10</v>
      </c>
      <c r="I73" s="28" t="s">
        <v>345</v>
      </c>
      <c r="J73" s="21" t="s">
        <v>344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>
        <v>1</v>
      </c>
      <c r="AS73" s="23"/>
      <c r="AT73" s="23"/>
    </row>
    <row r="74" spans="1:47">
      <c r="A74" s="18">
        <v>72</v>
      </c>
      <c r="B74" s="19">
        <v>5191199006599</v>
      </c>
      <c r="C74" s="28" t="s">
        <v>55</v>
      </c>
      <c r="D74" s="28" t="s">
        <v>1445</v>
      </c>
      <c r="E74" s="28" t="s">
        <v>1446</v>
      </c>
      <c r="F74" s="21">
        <v>2</v>
      </c>
      <c r="G74" s="21"/>
      <c r="H74" s="22">
        <v>10</v>
      </c>
      <c r="I74" s="28" t="s">
        <v>345</v>
      </c>
      <c r="J74" s="21" t="s">
        <v>344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>
        <v>1</v>
      </c>
      <c r="AS74" s="23"/>
      <c r="AT74" s="23"/>
    </row>
    <row r="75" spans="1:47">
      <c r="A75" s="18">
        <v>73</v>
      </c>
      <c r="B75" s="19">
        <v>5191100055487</v>
      </c>
      <c r="C75" s="28" t="s">
        <v>50</v>
      </c>
      <c r="D75" s="28" t="s">
        <v>143</v>
      </c>
      <c r="E75" s="28" t="s">
        <v>1447</v>
      </c>
      <c r="F75" s="21">
        <v>1</v>
      </c>
      <c r="G75" s="21"/>
      <c r="H75" s="22">
        <v>11</v>
      </c>
      <c r="I75" s="28" t="s">
        <v>345</v>
      </c>
      <c r="J75" s="21" t="s">
        <v>344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>
        <v>1</v>
      </c>
      <c r="AS75" s="23"/>
      <c r="AT75" s="23"/>
    </row>
    <row r="76" spans="1:47">
      <c r="A76" s="18">
        <v>74</v>
      </c>
      <c r="B76" s="19">
        <v>2191100139536</v>
      </c>
      <c r="C76" s="28" t="s">
        <v>50</v>
      </c>
      <c r="D76" s="28" t="s">
        <v>1448</v>
      </c>
      <c r="E76" s="28" t="s">
        <v>1449</v>
      </c>
      <c r="F76" s="21">
        <v>1</v>
      </c>
      <c r="G76" s="21"/>
      <c r="H76" s="22">
        <v>14</v>
      </c>
      <c r="I76" s="28" t="s">
        <v>345</v>
      </c>
      <c r="J76" s="21" t="s">
        <v>344</v>
      </c>
      <c r="K76" s="21">
        <v>1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>
        <v>1</v>
      </c>
      <c r="AS76" s="23"/>
      <c r="AT76" s="23"/>
    </row>
    <row r="77" spans="1:47">
      <c r="A77" s="18">
        <v>75</v>
      </c>
      <c r="B77" s="19">
        <v>3102400836811</v>
      </c>
      <c r="C77" s="28" t="s">
        <v>55</v>
      </c>
      <c r="D77" s="28" t="s">
        <v>1450</v>
      </c>
      <c r="E77" s="28" t="s">
        <v>422</v>
      </c>
      <c r="F77" s="21">
        <v>2</v>
      </c>
      <c r="G77" s="21"/>
      <c r="H77" s="22">
        <v>3</v>
      </c>
      <c r="I77" s="28" t="s">
        <v>345</v>
      </c>
      <c r="J77" s="21" t="s">
        <v>344</v>
      </c>
      <c r="K77" s="21">
        <v>0</v>
      </c>
      <c r="L77" s="21">
        <v>0</v>
      </c>
      <c r="M77" s="21">
        <v>0</v>
      </c>
      <c r="N77" s="21">
        <v>1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>
        <v>0</v>
      </c>
      <c r="AS77" s="23"/>
      <c r="AT77" s="23"/>
    </row>
    <row r="78" spans="1:47">
      <c r="A78" s="18">
        <v>76</v>
      </c>
      <c r="B78" s="19"/>
      <c r="C78" s="28" t="s">
        <v>50</v>
      </c>
      <c r="D78" s="28" t="s">
        <v>243</v>
      </c>
      <c r="E78" s="28" t="s">
        <v>935</v>
      </c>
      <c r="F78" s="21">
        <v>1</v>
      </c>
      <c r="G78" s="21"/>
      <c r="H78" s="22">
        <v>3</v>
      </c>
      <c r="I78" s="28" t="s">
        <v>345</v>
      </c>
      <c r="J78" s="21" t="s">
        <v>344</v>
      </c>
      <c r="K78" s="21">
        <v>0</v>
      </c>
      <c r="L78" s="21">
        <v>0</v>
      </c>
      <c r="M78" s="21">
        <v>0</v>
      </c>
      <c r="N78" s="21">
        <v>1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>
        <v>0</v>
      </c>
      <c r="AS78" s="23"/>
      <c r="AT78" s="23"/>
    </row>
    <row r="79" spans="1:47">
      <c r="A79" s="18">
        <v>77</v>
      </c>
      <c r="B79" s="19">
        <v>3301100232321</v>
      </c>
      <c r="C79" s="28" t="s">
        <v>50</v>
      </c>
      <c r="D79" s="28" t="s">
        <v>111</v>
      </c>
      <c r="E79" s="28" t="s">
        <v>1741</v>
      </c>
      <c r="F79" s="21">
        <v>1</v>
      </c>
      <c r="G79" s="21">
        <v>45</v>
      </c>
      <c r="H79" s="24">
        <v>4</v>
      </c>
      <c r="I79" s="28" t="s">
        <v>345</v>
      </c>
      <c r="J79" s="21" t="s">
        <v>344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/>
      <c r="AU79" s="12" t="s">
        <v>1716</v>
      </c>
    </row>
    <row r="80" spans="1:47">
      <c r="A80" s="18">
        <v>78</v>
      </c>
      <c r="B80" s="19">
        <v>5191100056319</v>
      </c>
      <c r="C80" s="28" t="s">
        <v>50</v>
      </c>
      <c r="D80" s="28" t="s">
        <v>1742</v>
      </c>
      <c r="E80" s="28" t="s">
        <v>1743</v>
      </c>
      <c r="F80" s="21">
        <v>1</v>
      </c>
      <c r="G80" s="21">
        <v>38</v>
      </c>
      <c r="H80" s="24">
        <v>10</v>
      </c>
      <c r="I80" s="28" t="s">
        <v>345</v>
      </c>
      <c r="J80" s="21" t="s">
        <v>344</v>
      </c>
      <c r="K80" s="21">
        <v>0</v>
      </c>
      <c r="L80" s="21">
        <v>1</v>
      </c>
      <c r="M80" s="21">
        <v>0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1</v>
      </c>
      <c r="AS80" s="23"/>
      <c r="AT80" s="23"/>
      <c r="AU80" s="12" t="s">
        <v>1716</v>
      </c>
    </row>
    <row r="81" spans="1:47">
      <c r="A81" s="18">
        <v>79</v>
      </c>
      <c r="B81" s="19">
        <v>3190200416352</v>
      </c>
      <c r="C81" s="28" t="s">
        <v>50</v>
      </c>
      <c r="D81" s="28" t="s">
        <v>88</v>
      </c>
      <c r="E81" s="28" t="s">
        <v>1747</v>
      </c>
      <c r="F81" s="21">
        <v>1</v>
      </c>
      <c r="G81" s="21">
        <v>217</v>
      </c>
      <c r="H81" s="24">
        <v>1</v>
      </c>
      <c r="I81" s="28" t="s">
        <v>345</v>
      </c>
      <c r="J81" s="21" t="s">
        <v>344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1</v>
      </c>
      <c r="AS81" s="23"/>
      <c r="AT81" s="23"/>
      <c r="AU81" s="12" t="s">
        <v>1716</v>
      </c>
    </row>
    <row r="82" spans="1:47">
      <c r="A82" s="18">
        <v>80</v>
      </c>
      <c r="B82" s="308" t="s">
        <v>1972</v>
      </c>
      <c r="C82" s="306" t="s">
        <v>55</v>
      </c>
      <c r="D82" s="307" t="s">
        <v>1973</v>
      </c>
      <c r="E82" s="307" t="s">
        <v>1974</v>
      </c>
      <c r="F82" s="21">
        <v>2</v>
      </c>
      <c r="G82" s="21">
        <v>157</v>
      </c>
      <c r="H82" s="24">
        <v>9</v>
      </c>
      <c r="I82" s="28" t="s">
        <v>345</v>
      </c>
      <c r="J82" s="21" t="s">
        <v>344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 t="s">
        <v>1901</v>
      </c>
      <c r="AU82" s="12" t="s">
        <v>1971</v>
      </c>
    </row>
    <row r="83" spans="1:47">
      <c r="A83" s="18">
        <v>81</v>
      </c>
      <c r="B83" s="19">
        <v>3191100537400</v>
      </c>
      <c r="C83" s="28" t="s">
        <v>50</v>
      </c>
      <c r="D83" s="28" t="s">
        <v>636</v>
      </c>
      <c r="E83" s="28" t="s">
        <v>2061</v>
      </c>
      <c r="F83" s="21">
        <v>1</v>
      </c>
      <c r="G83" s="21">
        <v>83</v>
      </c>
      <c r="H83" s="24">
        <v>3</v>
      </c>
      <c r="I83" s="28" t="s">
        <v>345</v>
      </c>
      <c r="J83" s="21" t="s">
        <v>344</v>
      </c>
      <c r="K83" s="21">
        <v>0</v>
      </c>
      <c r="L83" s="21">
        <v>1</v>
      </c>
      <c r="M83" s="21">
        <v>0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>
        <v>1</v>
      </c>
      <c r="AS83" s="23"/>
      <c r="AT83" s="23"/>
    </row>
    <row r="84" spans="1:47">
      <c r="A84" s="18"/>
      <c r="B84" s="19"/>
      <c r="C84" s="20"/>
      <c r="D84" s="20"/>
      <c r="E84" s="20"/>
      <c r="F84" s="21"/>
      <c r="G84" s="21"/>
      <c r="H84" s="24"/>
      <c r="I84" s="20"/>
      <c r="J84" s="21"/>
      <c r="K84" s="26"/>
      <c r="L84" s="26"/>
      <c r="M84" s="26"/>
      <c r="N84" s="26"/>
      <c r="O84" s="26"/>
      <c r="P84" s="26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7">
      <c r="A85" s="18"/>
      <c r="B85" s="19"/>
      <c r="C85" s="20"/>
      <c r="D85" s="20"/>
      <c r="E85" s="20"/>
      <c r="F85" s="21"/>
      <c r="G85" s="21"/>
      <c r="H85" s="24"/>
      <c r="I85" s="20"/>
      <c r="J85" s="21"/>
      <c r="K85" s="26"/>
      <c r="L85" s="26"/>
      <c r="M85" s="26"/>
      <c r="N85" s="26"/>
      <c r="O85" s="26"/>
      <c r="P85" s="26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7">
      <c r="A86" s="31"/>
      <c r="B86" s="32"/>
      <c r="C86" s="32"/>
      <c r="D86" s="32"/>
      <c r="E86" s="32"/>
      <c r="F86" s="31"/>
      <c r="G86" s="31"/>
      <c r="H86" s="33"/>
      <c r="I86" s="32"/>
      <c r="J86" s="31"/>
      <c r="K86" s="31">
        <f t="shared" ref="K86:AQ86" si="0">SUM(K3:K85)</f>
        <v>9</v>
      </c>
      <c r="L86" s="31">
        <f t="shared" si="0"/>
        <v>19</v>
      </c>
      <c r="M86" s="31">
        <f t="shared" si="0"/>
        <v>47</v>
      </c>
      <c r="N86" s="31">
        <f t="shared" si="0"/>
        <v>6</v>
      </c>
      <c r="O86" s="31">
        <f t="shared" si="0"/>
        <v>12</v>
      </c>
      <c r="P86" s="31">
        <f t="shared" si="0"/>
        <v>3</v>
      </c>
      <c r="Q86" s="31">
        <f t="shared" si="0"/>
        <v>6</v>
      </c>
      <c r="R86" s="31">
        <f t="shared" si="0"/>
        <v>5</v>
      </c>
      <c r="S86" s="31">
        <f t="shared" si="0"/>
        <v>0</v>
      </c>
      <c r="T86" s="31">
        <f t="shared" si="0"/>
        <v>0</v>
      </c>
      <c r="U86" s="31">
        <f t="shared" si="0"/>
        <v>16</v>
      </c>
      <c r="V86" s="31">
        <f t="shared" si="0"/>
        <v>5</v>
      </c>
      <c r="W86" s="31">
        <f t="shared" si="0"/>
        <v>1</v>
      </c>
      <c r="X86" s="31">
        <f t="shared" si="0"/>
        <v>3</v>
      </c>
      <c r="Y86" s="31">
        <f t="shared" si="0"/>
        <v>1</v>
      </c>
      <c r="Z86" s="31">
        <f t="shared" si="0"/>
        <v>0</v>
      </c>
      <c r="AA86" s="31">
        <f t="shared" si="0"/>
        <v>0</v>
      </c>
      <c r="AB86" s="31">
        <f t="shared" si="0"/>
        <v>2</v>
      </c>
      <c r="AC86" s="31">
        <f t="shared" si="0"/>
        <v>0</v>
      </c>
      <c r="AD86" s="31">
        <f t="shared" si="0"/>
        <v>0</v>
      </c>
      <c r="AE86" s="31">
        <f t="shared" si="0"/>
        <v>0</v>
      </c>
      <c r="AF86" s="31">
        <f t="shared" si="0"/>
        <v>0</v>
      </c>
      <c r="AG86" s="31">
        <f t="shared" si="0"/>
        <v>0</v>
      </c>
      <c r="AH86" s="31">
        <f t="shared" si="0"/>
        <v>0</v>
      </c>
      <c r="AI86" s="31">
        <f t="shared" si="0"/>
        <v>1</v>
      </c>
      <c r="AJ86" s="31">
        <f t="shared" si="0"/>
        <v>0</v>
      </c>
      <c r="AK86" s="31">
        <f t="shared" si="0"/>
        <v>0</v>
      </c>
      <c r="AL86" s="31">
        <f t="shared" si="0"/>
        <v>5</v>
      </c>
      <c r="AM86" s="31">
        <f t="shared" si="0"/>
        <v>0</v>
      </c>
      <c r="AN86" s="31">
        <f t="shared" si="0"/>
        <v>60</v>
      </c>
      <c r="AO86" s="31">
        <f t="shared" si="0"/>
        <v>0</v>
      </c>
      <c r="AP86" s="31">
        <f t="shared" si="0"/>
        <v>0</v>
      </c>
      <c r="AQ86" s="31">
        <f t="shared" si="0"/>
        <v>0</v>
      </c>
      <c r="AR86" s="23"/>
      <c r="AS86" s="23"/>
      <c r="AT86" s="23"/>
    </row>
    <row r="88" spans="1:47">
      <c r="B88" s="12" t="s">
        <v>2066</v>
      </c>
    </row>
  </sheetData>
  <autoFilter ref="F1:F86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22 J23:J27 J33:J42 J43:J48 J57:J64 J65:J66 J29:J32 J49:J56 J2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04"/>
  <sheetViews>
    <sheetView topLeftCell="A94" workbookViewId="0">
      <selection activeCell="O48" sqref="O48"/>
    </sheetView>
  </sheetViews>
  <sheetFormatPr defaultRowHeight="18.75"/>
  <cols>
    <col min="1" max="1" width="3.125" style="34" customWidth="1"/>
    <col min="2" max="2" width="13.625" style="12" customWidth="1"/>
    <col min="3" max="3" width="4.875" style="12" customWidth="1"/>
    <col min="4" max="4" width="6.6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8.625" style="12" customWidth="1"/>
    <col min="10" max="10" width="6.1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75" style="12" customWidth="1"/>
    <col min="46" max="46" width="14.75" style="12" customWidth="1"/>
    <col min="47" max="16384" width="9" style="12"/>
  </cols>
  <sheetData>
    <row r="1" spans="1:46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200"/>
      <c r="AS1" s="205"/>
      <c r="AT1" s="23"/>
    </row>
    <row r="2" spans="1:46" ht="184.5">
      <c r="A2" s="453"/>
      <c r="B2" s="453"/>
      <c r="C2" s="453"/>
      <c r="D2" s="453"/>
      <c r="E2" s="453"/>
      <c r="F2" s="453"/>
      <c r="G2" s="515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1717</v>
      </c>
      <c r="AS2" s="206" t="s">
        <v>1408</v>
      </c>
      <c r="AT2" s="23" t="s">
        <v>1354</v>
      </c>
    </row>
    <row r="3" spans="1:46">
      <c r="A3" s="18">
        <v>1</v>
      </c>
      <c r="B3" s="19">
        <v>3191100381001</v>
      </c>
      <c r="C3" s="20" t="s">
        <v>64</v>
      </c>
      <c r="D3" s="20" t="s">
        <v>451</v>
      </c>
      <c r="E3" s="20" t="s">
        <v>452</v>
      </c>
      <c r="F3" s="21">
        <v>2</v>
      </c>
      <c r="G3" s="21"/>
      <c r="H3" s="24">
        <v>6</v>
      </c>
      <c r="I3" s="20" t="s">
        <v>345</v>
      </c>
      <c r="J3" s="21" t="s">
        <v>453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>
        <v>1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>
        <v>1</v>
      </c>
      <c r="AQ3" s="27"/>
      <c r="AR3" s="23"/>
      <c r="AS3" s="23"/>
      <c r="AT3" s="23"/>
    </row>
    <row r="4" spans="1:46">
      <c r="A4" s="18">
        <v>2</v>
      </c>
      <c r="B4" s="19">
        <v>3191100210575</v>
      </c>
      <c r="C4" s="20" t="s">
        <v>50</v>
      </c>
      <c r="D4" s="20" t="s">
        <v>454</v>
      </c>
      <c r="E4" s="20" t="s">
        <v>455</v>
      </c>
      <c r="F4" s="21">
        <v>1</v>
      </c>
      <c r="G4" s="21"/>
      <c r="H4" s="24">
        <v>2</v>
      </c>
      <c r="I4" s="20" t="s">
        <v>345</v>
      </c>
      <c r="J4" s="21" t="s">
        <v>453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5"/>
      <c r="R4" s="25"/>
      <c r="S4" s="25"/>
      <c r="T4" s="25">
        <v>1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>
        <v>1</v>
      </c>
      <c r="AQ4" s="25"/>
      <c r="AR4" s="23"/>
      <c r="AS4" s="23"/>
      <c r="AT4" s="23"/>
    </row>
    <row r="5" spans="1:46">
      <c r="A5" s="18">
        <v>3</v>
      </c>
      <c r="B5" s="19">
        <v>3191100210885</v>
      </c>
      <c r="C5" s="20" t="s">
        <v>64</v>
      </c>
      <c r="D5" s="20" t="s">
        <v>456</v>
      </c>
      <c r="E5" s="20" t="s">
        <v>457</v>
      </c>
      <c r="F5" s="21">
        <v>2</v>
      </c>
      <c r="G5" s="21"/>
      <c r="H5" s="24">
        <v>2</v>
      </c>
      <c r="I5" s="20" t="s">
        <v>345</v>
      </c>
      <c r="J5" s="21" t="s">
        <v>453</v>
      </c>
      <c r="K5" s="21">
        <v>0</v>
      </c>
      <c r="L5" s="21">
        <v>1</v>
      </c>
      <c r="M5" s="21">
        <v>1</v>
      </c>
      <c r="N5" s="21">
        <v>0</v>
      </c>
      <c r="O5" s="21">
        <v>0</v>
      </c>
      <c r="P5" s="21">
        <v>0</v>
      </c>
      <c r="Q5" s="25"/>
      <c r="R5" s="25">
        <v>1</v>
      </c>
      <c r="S5" s="25"/>
      <c r="T5" s="25"/>
      <c r="U5" s="25"/>
      <c r="V5" s="25"/>
      <c r="W5" s="25"/>
      <c r="X5" s="25"/>
      <c r="Y5" s="25">
        <v>1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>
        <v>1</v>
      </c>
      <c r="AQ5" s="25"/>
      <c r="AR5" s="23"/>
      <c r="AS5" s="23"/>
      <c r="AT5" s="23"/>
    </row>
    <row r="6" spans="1:46">
      <c r="A6" s="18">
        <v>4</v>
      </c>
      <c r="B6" s="19">
        <v>3191100381485</v>
      </c>
      <c r="C6" s="20" t="s">
        <v>50</v>
      </c>
      <c r="D6" s="20" t="s">
        <v>171</v>
      </c>
      <c r="E6" s="20" t="s">
        <v>458</v>
      </c>
      <c r="F6" s="21">
        <v>1</v>
      </c>
      <c r="G6" s="21"/>
      <c r="H6" s="24">
        <v>7</v>
      </c>
      <c r="I6" s="20" t="s">
        <v>345</v>
      </c>
      <c r="J6" s="21" t="s">
        <v>453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>
        <v>1</v>
      </c>
      <c r="AQ6" s="27"/>
      <c r="AR6" s="23"/>
      <c r="AS6" s="23"/>
      <c r="AT6" s="23"/>
    </row>
    <row r="7" spans="1:46">
      <c r="A7" s="18">
        <v>5</v>
      </c>
      <c r="B7" s="19">
        <v>3191100208619</v>
      </c>
      <c r="C7" s="20" t="s">
        <v>50</v>
      </c>
      <c r="D7" s="20" t="s">
        <v>136</v>
      </c>
      <c r="E7" s="20" t="s">
        <v>457</v>
      </c>
      <c r="F7" s="21">
        <v>1</v>
      </c>
      <c r="G7" s="21"/>
      <c r="H7" s="24">
        <v>2</v>
      </c>
      <c r="I7" s="20" t="s">
        <v>345</v>
      </c>
      <c r="J7" s="21" t="s">
        <v>453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3660800364375</v>
      </c>
      <c r="C8" s="20" t="s">
        <v>64</v>
      </c>
      <c r="D8" s="20" t="s">
        <v>460</v>
      </c>
      <c r="E8" s="20" t="s">
        <v>461</v>
      </c>
      <c r="F8" s="21">
        <v>2</v>
      </c>
      <c r="G8" s="21"/>
      <c r="H8" s="24">
        <v>2</v>
      </c>
      <c r="I8" s="20" t="s">
        <v>345</v>
      </c>
      <c r="J8" s="21" t="s">
        <v>453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>
      <c r="A9" s="18">
        <v>7</v>
      </c>
      <c r="B9" s="19">
        <v>3191100019069</v>
      </c>
      <c r="C9" s="20" t="s">
        <v>64</v>
      </c>
      <c r="D9" s="20" t="s">
        <v>462</v>
      </c>
      <c r="E9" s="20" t="s">
        <v>463</v>
      </c>
      <c r="F9" s="21">
        <v>2</v>
      </c>
      <c r="G9" s="21"/>
      <c r="H9" s="24">
        <v>7</v>
      </c>
      <c r="I9" s="20" t="s">
        <v>345</v>
      </c>
      <c r="J9" s="21" t="s">
        <v>453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>
        <v>1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>
        <v>1</v>
      </c>
      <c r="AQ9" s="27"/>
      <c r="AR9" s="23"/>
      <c r="AS9" s="23"/>
      <c r="AT9" s="23"/>
    </row>
    <row r="10" spans="1:46">
      <c r="A10" s="18">
        <v>8</v>
      </c>
      <c r="B10" s="19">
        <v>1309800262933</v>
      </c>
      <c r="C10" s="20" t="s">
        <v>64</v>
      </c>
      <c r="D10" s="20" t="s">
        <v>464</v>
      </c>
      <c r="E10" s="20" t="s">
        <v>465</v>
      </c>
      <c r="F10" s="21">
        <v>2</v>
      </c>
      <c r="G10" s="21"/>
      <c r="H10" s="24">
        <v>7</v>
      </c>
      <c r="I10" s="20" t="s">
        <v>345</v>
      </c>
      <c r="J10" s="21" t="s">
        <v>453</v>
      </c>
      <c r="K10" s="21">
        <v>0</v>
      </c>
      <c r="L10" s="21">
        <v>0</v>
      </c>
      <c r="M10" s="21">
        <v>0</v>
      </c>
      <c r="N10" s="21">
        <v>1</v>
      </c>
      <c r="O10" s="21">
        <v>1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3191100019077</v>
      </c>
      <c r="C11" s="20" t="s">
        <v>50</v>
      </c>
      <c r="D11" s="20" t="s">
        <v>466</v>
      </c>
      <c r="E11" s="20" t="s">
        <v>467</v>
      </c>
      <c r="F11" s="21">
        <v>1</v>
      </c>
      <c r="G11" s="21"/>
      <c r="H11" s="24">
        <v>12</v>
      </c>
      <c r="I11" s="20" t="s">
        <v>345</v>
      </c>
      <c r="J11" s="21" t="s">
        <v>453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>
        <v>1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>
        <v>1</v>
      </c>
      <c r="AQ11" s="27"/>
      <c r="AR11" s="23"/>
      <c r="AS11" s="23"/>
      <c r="AT11" s="23" t="s">
        <v>1900</v>
      </c>
    </row>
    <row r="12" spans="1:46">
      <c r="A12" s="18">
        <v>10</v>
      </c>
      <c r="B12" s="19">
        <v>3191100208074</v>
      </c>
      <c r="C12" s="20" t="s">
        <v>50</v>
      </c>
      <c r="D12" s="20" t="s">
        <v>468</v>
      </c>
      <c r="E12" s="20" t="s">
        <v>457</v>
      </c>
      <c r="F12" s="21">
        <v>1</v>
      </c>
      <c r="G12" s="21"/>
      <c r="H12" s="24">
        <v>2</v>
      </c>
      <c r="I12" s="20" t="s">
        <v>345</v>
      </c>
      <c r="J12" s="21" t="s">
        <v>453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3191100288264</v>
      </c>
      <c r="C13" s="20" t="s">
        <v>50</v>
      </c>
      <c r="D13" s="20" t="s">
        <v>469</v>
      </c>
      <c r="E13" s="20" t="s">
        <v>470</v>
      </c>
      <c r="F13" s="21">
        <v>1</v>
      </c>
      <c r="G13" s="21"/>
      <c r="H13" s="24">
        <v>12</v>
      </c>
      <c r="I13" s="20" t="s">
        <v>345</v>
      </c>
      <c r="J13" s="21" t="s">
        <v>453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3191100382651</v>
      </c>
      <c r="C14" s="20" t="s">
        <v>50</v>
      </c>
      <c r="D14" s="20" t="s">
        <v>471</v>
      </c>
      <c r="E14" s="20" t="s">
        <v>472</v>
      </c>
      <c r="F14" s="21">
        <v>1</v>
      </c>
      <c r="G14" s="21"/>
      <c r="H14" s="24">
        <v>7</v>
      </c>
      <c r="I14" s="20" t="s">
        <v>345</v>
      </c>
      <c r="J14" s="21" t="s">
        <v>453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7"/>
      <c r="R14" s="27"/>
      <c r="S14" s="27">
        <v>1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>
        <v>1</v>
      </c>
      <c r="AQ14" s="27"/>
      <c r="AR14" s="23"/>
      <c r="AS14" s="23"/>
      <c r="AT14" s="23"/>
    </row>
    <row r="15" spans="1:46">
      <c r="A15" s="18">
        <v>13</v>
      </c>
      <c r="B15" s="19">
        <v>1120100037264</v>
      </c>
      <c r="C15" s="20" t="s">
        <v>50</v>
      </c>
      <c r="D15" s="20" t="s">
        <v>473</v>
      </c>
      <c r="E15" s="20" t="s">
        <v>474</v>
      </c>
      <c r="F15" s="21">
        <v>1</v>
      </c>
      <c r="G15" s="21"/>
      <c r="H15" s="24">
        <v>12</v>
      </c>
      <c r="I15" s="20" t="s">
        <v>345</v>
      </c>
      <c r="J15" s="21" t="s">
        <v>453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3191100379308</v>
      </c>
      <c r="C16" s="20" t="s">
        <v>55</v>
      </c>
      <c r="D16" s="20" t="s">
        <v>475</v>
      </c>
      <c r="E16" s="20" t="s">
        <v>476</v>
      </c>
      <c r="F16" s="21">
        <v>2</v>
      </c>
      <c r="G16" s="21"/>
      <c r="H16" s="24">
        <v>8</v>
      </c>
      <c r="I16" s="20" t="s">
        <v>345</v>
      </c>
      <c r="J16" s="21" t="s">
        <v>453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>
        <v>1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3300900509513</v>
      </c>
      <c r="C17" s="20" t="s">
        <v>50</v>
      </c>
      <c r="D17" s="20" t="s">
        <v>477</v>
      </c>
      <c r="E17" s="20" t="s">
        <v>478</v>
      </c>
      <c r="F17" s="21">
        <v>1</v>
      </c>
      <c r="G17" s="21"/>
      <c r="H17" s="24">
        <v>12</v>
      </c>
      <c r="I17" s="20" t="s">
        <v>345</v>
      </c>
      <c r="J17" s="21" t="s">
        <v>453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3191100429208</v>
      </c>
      <c r="C18" s="20" t="s">
        <v>50</v>
      </c>
      <c r="D18" s="20" t="s">
        <v>479</v>
      </c>
      <c r="E18" s="20" t="s">
        <v>480</v>
      </c>
      <c r="F18" s="21">
        <v>1</v>
      </c>
      <c r="G18" s="21"/>
      <c r="H18" s="24">
        <v>13</v>
      </c>
      <c r="I18" s="20" t="s">
        <v>345</v>
      </c>
      <c r="J18" s="21" t="s">
        <v>453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7"/>
      <c r="R18" s="27"/>
      <c r="S18" s="27"/>
      <c r="T18" s="27">
        <v>1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>
        <v>1</v>
      </c>
      <c r="AQ18" s="27"/>
      <c r="AR18" s="23"/>
      <c r="AS18" s="23"/>
      <c r="AT18" s="23"/>
    </row>
    <row r="19" spans="1:46">
      <c r="A19" s="18">
        <v>17</v>
      </c>
      <c r="B19" s="19">
        <v>3720200724281</v>
      </c>
      <c r="C19" s="20" t="s">
        <v>50</v>
      </c>
      <c r="D19" s="20" t="s">
        <v>365</v>
      </c>
      <c r="E19" s="20" t="s">
        <v>481</v>
      </c>
      <c r="F19" s="21">
        <v>1</v>
      </c>
      <c r="G19" s="21"/>
      <c r="H19" s="24">
        <v>5</v>
      </c>
      <c r="I19" s="20" t="s">
        <v>345</v>
      </c>
      <c r="J19" s="21" t="s">
        <v>453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>
        <v>1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v>1</v>
      </c>
      <c r="AQ19" s="27"/>
      <c r="AR19" s="23"/>
      <c r="AS19" s="23"/>
      <c r="AT19" s="23" t="s">
        <v>1903</v>
      </c>
    </row>
    <row r="20" spans="1:46">
      <c r="A20" s="18">
        <v>18</v>
      </c>
      <c r="B20" s="19">
        <v>3191100428431</v>
      </c>
      <c r="C20" s="20" t="s">
        <v>64</v>
      </c>
      <c r="D20" s="20" t="s">
        <v>482</v>
      </c>
      <c r="E20" s="20" t="s">
        <v>483</v>
      </c>
      <c r="F20" s="21">
        <v>2</v>
      </c>
      <c r="G20" s="21"/>
      <c r="H20" s="24">
        <v>2</v>
      </c>
      <c r="I20" s="20" t="s">
        <v>345</v>
      </c>
      <c r="J20" s="21" t="s">
        <v>453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>
      <c r="A21" s="18">
        <v>19</v>
      </c>
      <c r="B21" s="19">
        <v>3720100403831</v>
      </c>
      <c r="C21" s="20" t="s">
        <v>64</v>
      </c>
      <c r="D21" s="20" t="s">
        <v>484</v>
      </c>
      <c r="E21" s="20" t="s">
        <v>485</v>
      </c>
      <c r="F21" s="21">
        <v>2</v>
      </c>
      <c r="G21" s="21"/>
      <c r="H21" s="24">
        <v>7</v>
      </c>
      <c r="I21" s="20" t="s">
        <v>345</v>
      </c>
      <c r="J21" s="21" t="s">
        <v>453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>
        <v>1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v>1</v>
      </c>
      <c r="AQ21" s="27"/>
      <c r="AR21" s="23"/>
      <c r="AS21" s="23"/>
      <c r="AT21" s="23" t="s">
        <v>1902</v>
      </c>
    </row>
    <row r="22" spans="1:46">
      <c r="A22" s="18">
        <v>20</v>
      </c>
      <c r="B22" s="19">
        <v>1191100058416</v>
      </c>
      <c r="C22" s="20" t="s">
        <v>71</v>
      </c>
      <c r="D22" s="20" t="s">
        <v>203</v>
      </c>
      <c r="E22" s="20" t="s">
        <v>486</v>
      </c>
      <c r="F22" s="21">
        <v>1</v>
      </c>
      <c r="G22" s="21"/>
      <c r="H22" s="24">
        <v>7</v>
      </c>
      <c r="I22" s="20" t="s">
        <v>345</v>
      </c>
      <c r="J22" s="21" t="s">
        <v>453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>
        <v>1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v>1</v>
      </c>
      <c r="AQ22" s="27"/>
      <c r="AR22" s="23"/>
      <c r="AS22" s="23"/>
      <c r="AT22" s="23"/>
    </row>
    <row r="23" spans="1:46">
      <c r="A23" s="18">
        <v>21</v>
      </c>
      <c r="B23" s="19">
        <v>1191100058751</v>
      </c>
      <c r="C23" s="20" t="s">
        <v>50</v>
      </c>
      <c r="D23" s="20" t="s">
        <v>487</v>
      </c>
      <c r="E23" s="20" t="s">
        <v>488</v>
      </c>
      <c r="F23" s="21">
        <v>1</v>
      </c>
      <c r="G23" s="21"/>
      <c r="H23" s="24">
        <v>13</v>
      </c>
      <c r="I23" s="20" t="s">
        <v>345</v>
      </c>
      <c r="J23" s="21" t="s">
        <v>453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>
      <c r="A24" s="18">
        <v>22</v>
      </c>
      <c r="B24" s="19">
        <v>1309800149606</v>
      </c>
      <c r="C24" s="20" t="s">
        <v>50</v>
      </c>
      <c r="D24" s="20" t="s">
        <v>489</v>
      </c>
      <c r="E24" s="20" t="s">
        <v>490</v>
      </c>
      <c r="F24" s="21">
        <v>1</v>
      </c>
      <c r="G24" s="21"/>
      <c r="H24" s="24">
        <v>7</v>
      </c>
      <c r="I24" s="20" t="s">
        <v>345</v>
      </c>
      <c r="J24" s="21" t="s">
        <v>453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>
      <c r="A25" s="18">
        <v>23</v>
      </c>
      <c r="B25" s="19">
        <v>3191100208775</v>
      </c>
      <c r="C25" s="20" t="s">
        <v>55</v>
      </c>
      <c r="D25" s="20" t="s">
        <v>491</v>
      </c>
      <c r="E25" s="20" t="s">
        <v>492</v>
      </c>
      <c r="F25" s="21">
        <v>2</v>
      </c>
      <c r="G25" s="21"/>
      <c r="H25" s="24">
        <v>12</v>
      </c>
      <c r="I25" s="20" t="s">
        <v>345</v>
      </c>
      <c r="J25" s="21" t="s">
        <v>453</v>
      </c>
      <c r="K25" s="21">
        <v>1</v>
      </c>
      <c r="L25" s="21">
        <v>1</v>
      </c>
      <c r="M25" s="21">
        <v>1</v>
      </c>
      <c r="N25" s="21">
        <v>0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>
      <c r="A26" s="18">
        <v>24</v>
      </c>
      <c r="B26" s="19">
        <v>1320500094018</v>
      </c>
      <c r="C26" s="20" t="s">
        <v>64</v>
      </c>
      <c r="D26" s="20" t="s">
        <v>493</v>
      </c>
      <c r="E26" s="20" t="s">
        <v>494</v>
      </c>
      <c r="F26" s="21">
        <v>2</v>
      </c>
      <c r="G26" s="21"/>
      <c r="H26" s="24">
        <v>2</v>
      </c>
      <c r="I26" s="20" t="s">
        <v>345</v>
      </c>
      <c r="J26" s="21" t="s">
        <v>453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>
      <c r="A27" s="18">
        <v>25</v>
      </c>
      <c r="B27" s="57">
        <v>1191100105376</v>
      </c>
      <c r="C27" s="58" t="s">
        <v>90</v>
      </c>
      <c r="D27" s="58" t="s">
        <v>495</v>
      </c>
      <c r="E27" s="58" t="s">
        <v>496</v>
      </c>
      <c r="F27" s="21">
        <v>2</v>
      </c>
      <c r="G27" s="21"/>
      <c r="H27" s="24">
        <v>12</v>
      </c>
      <c r="I27" s="20" t="s">
        <v>345</v>
      </c>
      <c r="J27" s="21" t="s">
        <v>453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>
        <v>1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1</v>
      </c>
      <c r="AQ27" s="27"/>
      <c r="AR27" s="23">
        <v>1</v>
      </c>
      <c r="AS27" s="23"/>
      <c r="AT27" s="60" t="s">
        <v>1353</v>
      </c>
    </row>
    <row r="28" spans="1:46">
      <c r="A28" s="18">
        <v>26</v>
      </c>
      <c r="B28" s="19">
        <v>3191100378638</v>
      </c>
      <c r="C28" s="20" t="s">
        <v>50</v>
      </c>
      <c r="D28" s="20" t="s">
        <v>497</v>
      </c>
      <c r="E28" s="20" t="s">
        <v>498</v>
      </c>
      <c r="F28" s="21">
        <v>1</v>
      </c>
      <c r="G28" s="21"/>
      <c r="H28" s="24">
        <v>8</v>
      </c>
      <c r="I28" s="20" t="s">
        <v>345</v>
      </c>
      <c r="J28" s="21" t="s">
        <v>453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>
      <c r="A29" s="18">
        <v>27</v>
      </c>
      <c r="B29" s="19">
        <v>3191100382988</v>
      </c>
      <c r="C29" s="20" t="s">
        <v>64</v>
      </c>
      <c r="D29" s="20" t="s">
        <v>499</v>
      </c>
      <c r="E29" s="20" t="s">
        <v>500</v>
      </c>
      <c r="F29" s="21">
        <v>2</v>
      </c>
      <c r="G29" s="21"/>
      <c r="H29" s="24">
        <v>7</v>
      </c>
      <c r="I29" s="20" t="s">
        <v>345</v>
      </c>
      <c r="J29" s="21" t="s">
        <v>453</v>
      </c>
      <c r="K29" s="21">
        <v>1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>
      <c r="A30" s="18">
        <v>28</v>
      </c>
      <c r="B30" s="19">
        <v>3300400459061</v>
      </c>
      <c r="C30" s="20" t="s">
        <v>50</v>
      </c>
      <c r="D30" s="20" t="s">
        <v>501</v>
      </c>
      <c r="E30" s="20" t="s">
        <v>502</v>
      </c>
      <c r="F30" s="21">
        <v>1</v>
      </c>
      <c r="G30" s="21"/>
      <c r="H30" s="24">
        <v>8</v>
      </c>
      <c r="I30" s="20" t="s">
        <v>345</v>
      </c>
      <c r="J30" s="21" t="s">
        <v>453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>
      <c r="A31" s="18">
        <v>29</v>
      </c>
      <c r="B31" s="19">
        <v>3191100380225</v>
      </c>
      <c r="C31" s="20" t="s">
        <v>55</v>
      </c>
      <c r="D31" s="20" t="s">
        <v>116</v>
      </c>
      <c r="E31" s="20" t="s">
        <v>503</v>
      </c>
      <c r="F31" s="21">
        <v>2</v>
      </c>
      <c r="G31" s="21"/>
      <c r="H31" s="24">
        <v>8</v>
      </c>
      <c r="I31" s="20" t="s">
        <v>345</v>
      </c>
      <c r="J31" s="21" t="s">
        <v>453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>
      <c r="A32" s="18">
        <v>30</v>
      </c>
      <c r="B32" s="19">
        <v>3191100383488</v>
      </c>
      <c r="C32" s="20" t="s">
        <v>50</v>
      </c>
      <c r="D32" s="20" t="s">
        <v>378</v>
      </c>
      <c r="E32" s="20" t="s">
        <v>504</v>
      </c>
      <c r="F32" s="21">
        <v>1</v>
      </c>
      <c r="G32" s="21"/>
      <c r="H32" s="24">
        <v>7</v>
      </c>
      <c r="I32" s="20" t="s">
        <v>345</v>
      </c>
      <c r="J32" s="21" t="s">
        <v>453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7">
        <v>1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>
        <v>1</v>
      </c>
      <c r="AQ32" s="27"/>
      <c r="AR32" s="23"/>
      <c r="AS32" s="23"/>
      <c r="AT32" s="23"/>
    </row>
    <row r="33" spans="1:46">
      <c r="A33" s="18">
        <v>31</v>
      </c>
      <c r="B33" s="366">
        <v>5259900016768</v>
      </c>
      <c r="C33" s="373" t="s">
        <v>50</v>
      </c>
      <c r="D33" s="373" t="s">
        <v>505</v>
      </c>
      <c r="E33" s="373" t="s">
        <v>506</v>
      </c>
      <c r="F33" s="368">
        <v>1</v>
      </c>
      <c r="G33" s="368"/>
      <c r="H33" s="369">
        <v>13</v>
      </c>
      <c r="I33" s="373" t="s">
        <v>345</v>
      </c>
      <c r="J33" s="368" t="s">
        <v>453</v>
      </c>
      <c r="K33" s="368">
        <v>0</v>
      </c>
      <c r="L33" s="368">
        <v>0</v>
      </c>
      <c r="M33" s="368">
        <v>1</v>
      </c>
      <c r="N33" s="368">
        <v>0</v>
      </c>
      <c r="O33" s="368">
        <v>0</v>
      </c>
      <c r="P33" s="368">
        <v>0</v>
      </c>
      <c r="Q33" s="374">
        <v>1</v>
      </c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>
        <v>1</v>
      </c>
      <c r="AQ33" s="374"/>
      <c r="AR33" s="372"/>
      <c r="AS33" s="372"/>
      <c r="AT33" s="372" t="s">
        <v>2067</v>
      </c>
    </row>
    <row r="34" spans="1:46">
      <c r="A34" s="18">
        <v>32</v>
      </c>
      <c r="B34" s="19">
        <v>3130100516215</v>
      </c>
      <c r="C34" s="20" t="s">
        <v>50</v>
      </c>
      <c r="D34" s="20" t="s">
        <v>509</v>
      </c>
      <c r="E34" s="20" t="s">
        <v>510</v>
      </c>
      <c r="F34" s="21">
        <v>1</v>
      </c>
      <c r="G34" s="21"/>
      <c r="H34" s="24">
        <v>12</v>
      </c>
      <c r="I34" s="20" t="s">
        <v>345</v>
      </c>
      <c r="J34" s="21" t="s">
        <v>453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>
      <c r="A35" s="18">
        <v>33</v>
      </c>
      <c r="B35" s="19">
        <v>3300100705296</v>
      </c>
      <c r="C35" s="20" t="s">
        <v>50</v>
      </c>
      <c r="D35" s="20" t="s">
        <v>511</v>
      </c>
      <c r="E35" s="20" t="s">
        <v>512</v>
      </c>
      <c r="F35" s="21">
        <v>1</v>
      </c>
      <c r="G35" s="21"/>
      <c r="H35" s="24">
        <v>6</v>
      </c>
      <c r="I35" s="20" t="s">
        <v>345</v>
      </c>
      <c r="J35" s="21" t="s">
        <v>453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>
      <c r="A36" s="18">
        <v>34</v>
      </c>
      <c r="B36" s="19">
        <v>1309801331122</v>
      </c>
      <c r="C36" s="20" t="s">
        <v>71</v>
      </c>
      <c r="D36" s="20" t="s">
        <v>513</v>
      </c>
      <c r="E36" s="20" t="s">
        <v>514</v>
      </c>
      <c r="F36" s="21">
        <v>1</v>
      </c>
      <c r="G36" s="21"/>
      <c r="H36" s="24">
        <v>5</v>
      </c>
      <c r="I36" s="20" t="s">
        <v>345</v>
      </c>
      <c r="J36" s="21" t="s">
        <v>453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>
      <c r="A37" s="18">
        <v>35</v>
      </c>
      <c r="B37" s="19">
        <v>3191100018178</v>
      </c>
      <c r="C37" s="20" t="s">
        <v>55</v>
      </c>
      <c r="D37" s="20" t="s">
        <v>515</v>
      </c>
      <c r="E37" s="20" t="s">
        <v>516</v>
      </c>
      <c r="F37" s="21">
        <v>2</v>
      </c>
      <c r="G37" s="21"/>
      <c r="H37" s="24">
        <v>2</v>
      </c>
      <c r="I37" s="20" t="s">
        <v>345</v>
      </c>
      <c r="J37" s="21" t="s">
        <v>453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7"/>
      <c r="R37" s="27"/>
      <c r="S37" s="27"/>
      <c r="T37" s="27"/>
      <c r="U37" s="27">
        <v>1</v>
      </c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>
        <v>1</v>
      </c>
      <c r="AQ37" s="27"/>
      <c r="AR37" s="23"/>
      <c r="AS37" s="23"/>
      <c r="AT37" s="23"/>
    </row>
    <row r="38" spans="1:46">
      <c r="A38" s="18">
        <v>36</v>
      </c>
      <c r="B38" s="19">
        <v>2309801035653</v>
      </c>
      <c r="C38" s="20" t="s">
        <v>90</v>
      </c>
      <c r="D38" s="20" t="s">
        <v>517</v>
      </c>
      <c r="E38" s="20" t="s">
        <v>518</v>
      </c>
      <c r="F38" s="21">
        <v>2</v>
      </c>
      <c r="G38" s="21"/>
      <c r="H38" s="24">
        <v>5</v>
      </c>
      <c r="I38" s="20" t="s">
        <v>345</v>
      </c>
      <c r="J38" s="21" t="s">
        <v>453</v>
      </c>
      <c r="K38" s="26">
        <v>0</v>
      </c>
      <c r="L38" s="26">
        <v>0</v>
      </c>
      <c r="M38" s="26">
        <v>1</v>
      </c>
      <c r="N38" s="26">
        <v>0</v>
      </c>
      <c r="O38" s="26">
        <v>0</v>
      </c>
      <c r="P38" s="26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6">
      <c r="A39" s="18">
        <v>37</v>
      </c>
      <c r="B39" s="19">
        <v>3191100429216</v>
      </c>
      <c r="C39" s="20" t="s">
        <v>55</v>
      </c>
      <c r="D39" s="20" t="s">
        <v>519</v>
      </c>
      <c r="E39" s="20" t="s">
        <v>480</v>
      </c>
      <c r="F39" s="21">
        <v>2</v>
      </c>
      <c r="G39" s="21"/>
      <c r="H39" s="24">
        <v>13</v>
      </c>
      <c r="I39" s="20" t="s">
        <v>345</v>
      </c>
      <c r="J39" s="21" t="s">
        <v>453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7"/>
      <c r="R39" s="27"/>
      <c r="S39" s="27"/>
      <c r="T39" s="27">
        <v>1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>
        <v>1</v>
      </c>
      <c r="AQ39" s="27"/>
      <c r="AR39" s="23"/>
      <c r="AS39" s="23"/>
      <c r="AT39" s="23"/>
    </row>
    <row r="40" spans="1:46">
      <c r="A40" s="18">
        <v>38</v>
      </c>
      <c r="B40" s="19">
        <v>5191100016911</v>
      </c>
      <c r="C40" s="20" t="s">
        <v>71</v>
      </c>
      <c r="D40" s="20" t="s">
        <v>521</v>
      </c>
      <c r="E40" s="20" t="s">
        <v>522</v>
      </c>
      <c r="F40" s="21">
        <v>1</v>
      </c>
      <c r="G40" s="21"/>
      <c r="H40" s="24">
        <v>7</v>
      </c>
      <c r="I40" s="20" t="s">
        <v>345</v>
      </c>
      <c r="J40" s="21" t="s">
        <v>453</v>
      </c>
      <c r="K40" s="26">
        <v>0</v>
      </c>
      <c r="L40" s="26">
        <v>0</v>
      </c>
      <c r="M40" s="26">
        <v>1</v>
      </c>
      <c r="N40" s="26">
        <v>0</v>
      </c>
      <c r="O40" s="26">
        <v>0</v>
      </c>
      <c r="P40" s="26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>
      <c r="A41" s="18">
        <v>39</v>
      </c>
      <c r="B41" s="366">
        <v>3191100450568</v>
      </c>
      <c r="C41" s="373" t="s">
        <v>55</v>
      </c>
      <c r="D41" s="373" t="s">
        <v>227</v>
      </c>
      <c r="E41" s="373" t="s">
        <v>523</v>
      </c>
      <c r="F41" s="368">
        <v>2</v>
      </c>
      <c r="G41" s="368"/>
      <c r="H41" s="369">
        <v>7</v>
      </c>
      <c r="I41" s="373" t="s">
        <v>345</v>
      </c>
      <c r="J41" s="368" t="s">
        <v>453</v>
      </c>
      <c r="K41" s="368">
        <v>0</v>
      </c>
      <c r="L41" s="368">
        <v>1</v>
      </c>
      <c r="M41" s="368">
        <v>0</v>
      </c>
      <c r="N41" s="368">
        <v>0</v>
      </c>
      <c r="O41" s="368">
        <v>0</v>
      </c>
      <c r="P41" s="368">
        <v>0</v>
      </c>
      <c r="Q41" s="374"/>
      <c r="R41" s="374"/>
      <c r="S41" s="374"/>
      <c r="T41" s="374"/>
      <c r="U41" s="374">
        <v>1</v>
      </c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>
        <v>1</v>
      </c>
      <c r="AQ41" s="374"/>
      <c r="AR41" s="372"/>
      <c r="AS41" s="372"/>
      <c r="AT41" s="372" t="s">
        <v>1590</v>
      </c>
    </row>
    <row r="42" spans="1:46">
      <c r="A42" s="18">
        <v>40</v>
      </c>
      <c r="B42" s="19">
        <v>3720100470627</v>
      </c>
      <c r="C42" s="20" t="s">
        <v>50</v>
      </c>
      <c r="D42" s="20" t="s">
        <v>524</v>
      </c>
      <c r="E42" s="20" t="s">
        <v>525</v>
      </c>
      <c r="F42" s="21">
        <v>1</v>
      </c>
      <c r="G42" s="21"/>
      <c r="H42" s="24">
        <v>7</v>
      </c>
      <c r="I42" s="20" t="s">
        <v>345</v>
      </c>
      <c r="J42" s="21" t="s">
        <v>453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6">
      <c r="A43" s="18">
        <v>41</v>
      </c>
      <c r="B43" s="19">
        <v>3500700204288</v>
      </c>
      <c r="C43" s="20" t="s">
        <v>50</v>
      </c>
      <c r="D43" s="20" t="s">
        <v>526</v>
      </c>
      <c r="E43" s="20" t="s">
        <v>527</v>
      </c>
      <c r="F43" s="21">
        <v>1</v>
      </c>
      <c r="G43" s="21"/>
      <c r="H43" s="24">
        <v>2</v>
      </c>
      <c r="I43" s="20" t="s">
        <v>345</v>
      </c>
      <c r="J43" s="21" t="s">
        <v>453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>
      <c r="A44" s="18">
        <v>42</v>
      </c>
      <c r="B44" s="19">
        <v>1309801500587</v>
      </c>
      <c r="C44" s="20" t="s">
        <v>71</v>
      </c>
      <c r="D44" s="20" t="s">
        <v>528</v>
      </c>
      <c r="E44" s="20" t="s">
        <v>470</v>
      </c>
      <c r="F44" s="21">
        <v>1</v>
      </c>
      <c r="G44" s="21"/>
      <c r="H44" s="24">
        <v>12</v>
      </c>
      <c r="I44" s="20" t="s">
        <v>345</v>
      </c>
      <c r="J44" s="21" t="s">
        <v>453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>
      <c r="A45" s="18">
        <v>43</v>
      </c>
      <c r="B45" s="19">
        <v>3191100448733</v>
      </c>
      <c r="C45" s="20" t="s">
        <v>50</v>
      </c>
      <c r="D45" s="20" t="s">
        <v>416</v>
      </c>
      <c r="E45" s="20" t="s">
        <v>529</v>
      </c>
      <c r="F45" s="21">
        <v>1</v>
      </c>
      <c r="G45" s="21"/>
      <c r="H45" s="24">
        <v>7</v>
      </c>
      <c r="I45" s="20" t="s">
        <v>345</v>
      </c>
      <c r="J45" s="21" t="s">
        <v>453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>
      <c r="A46" s="18">
        <v>44</v>
      </c>
      <c r="B46" s="19">
        <v>5191100028501</v>
      </c>
      <c r="C46" s="20" t="s">
        <v>50</v>
      </c>
      <c r="D46" s="20" t="s">
        <v>418</v>
      </c>
      <c r="E46" s="20" t="s">
        <v>530</v>
      </c>
      <c r="F46" s="21">
        <v>1</v>
      </c>
      <c r="G46" s="21"/>
      <c r="H46" s="24">
        <v>8</v>
      </c>
      <c r="I46" s="20" t="s">
        <v>345</v>
      </c>
      <c r="J46" s="21" t="s">
        <v>453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7"/>
      <c r="R46" s="27"/>
      <c r="S46" s="27"/>
      <c r="T46" s="27">
        <v>1</v>
      </c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>
        <v>1</v>
      </c>
      <c r="AQ46" s="27"/>
      <c r="AR46" s="23"/>
      <c r="AS46" s="23"/>
      <c r="AT46" s="23"/>
    </row>
    <row r="47" spans="1:46">
      <c r="A47" s="18">
        <v>45</v>
      </c>
      <c r="B47" s="19">
        <v>5191100004203</v>
      </c>
      <c r="C47" s="20" t="s">
        <v>50</v>
      </c>
      <c r="D47" s="20" t="s">
        <v>531</v>
      </c>
      <c r="E47" s="20" t="s">
        <v>502</v>
      </c>
      <c r="F47" s="21">
        <v>1</v>
      </c>
      <c r="G47" s="21"/>
      <c r="H47" s="24">
        <v>8</v>
      </c>
      <c r="I47" s="20" t="s">
        <v>345</v>
      </c>
      <c r="J47" s="21" t="s">
        <v>453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</row>
    <row r="48" spans="1:46">
      <c r="A48" s="18">
        <v>46</v>
      </c>
      <c r="B48" s="19">
        <v>3191100290439</v>
      </c>
      <c r="C48" s="20" t="s">
        <v>50</v>
      </c>
      <c r="D48" s="20" t="s">
        <v>532</v>
      </c>
      <c r="E48" s="20" t="s">
        <v>533</v>
      </c>
      <c r="F48" s="21">
        <v>1</v>
      </c>
      <c r="G48" s="21"/>
      <c r="H48" s="24">
        <v>2</v>
      </c>
      <c r="I48" s="20" t="s">
        <v>345</v>
      </c>
      <c r="J48" s="21" t="s">
        <v>453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>
      <c r="A49" s="18">
        <v>47</v>
      </c>
      <c r="B49" s="19">
        <v>3191100289961</v>
      </c>
      <c r="C49" s="20" t="s">
        <v>50</v>
      </c>
      <c r="D49" s="20" t="s">
        <v>430</v>
      </c>
      <c r="E49" s="20" t="s">
        <v>534</v>
      </c>
      <c r="F49" s="21">
        <v>1</v>
      </c>
      <c r="G49" s="21">
        <v>128</v>
      </c>
      <c r="H49" s="24">
        <v>2</v>
      </c>
      <c r="I49" s="20" t="s">
        <v>345</v>
      </c>
      <c r="J49" s="21" t="s">
        <v>453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>
        <v>1</v>
      </c>
      <c r="AS49" s="23"/>
      <c r="AT49" s="23"/>
    </row>
    <row r="50" spans="1:46">
      <c r="A50" s="18">
        <v>48</v>
      </c>
      <c r="B50" s="19">
        <v>3191100449446</v>
      </c>
      <c r="C50" s="20" t="s">
        <v>64</v>
      </c>
      <c r="D50" s="20" t="s">
        <v>535</v>
      </c>
      <c r="E50" s="20" t="s">
        <v>536</v>
      </c>
      <c r="F50" s="21">
        <v>2</v>
      </c>
      <c r="G50" s="21"/>
      <c r="H50" s="24">
        <v>7</v>
      </c>
      <c r="I50" s="20" t="s">
        <v>345</v>
      </c>
      <c r="J50" s="21" t="s">
        <v>453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</row>
    <row r="51" spans="1:46">
      <c r="A51" s="18">
        <v>49</v>
      </c>
      <c r="B51" s="19">
        <v>3309800171152</v>
      </c>
      <c r="C51" s="20" t="s">
        <v>55</v>
      </c>
      <c r="D51" s="20" t="s">
        <v>537</v>
      </c>
      <c r="E51" s="20" t="s">
        <v>496</v>
      </c>
      <c r="F51" s="21">
        <v>2</v>
      </c>
      <c r="G51" s="21"/>
      <c r="H51" s="24">
        <v>7</v>
      </c>
      <c r="I51" s="20" t="s">
        <v>345</v>
      </c>
      <c r="J51" s="21" t="s">
        <v>453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7"/>
      <c r="R51" s="27"/>
      <c r="S51" s="27"/>
      <c r="T51" s="27"/>
      <c r="U51" s="27">
        <v>1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>
        <v>1</v>
      </c>
      <c r="AQ51" s="27"/>
      <c r="AR51" s="23"/>
      <c r="AS51" s="23"/>
      <c r="AT51" s="23"/>
    </row>
    <row r="52" spans="1:46">
      <c r="A52" s="18">
        <v>50</v>
      </c>
      <c r="B52" s="19">
        <v>3191100301252</v>
      </c>
      <c r="C52" s="20" t="s">
        <v>55</v>
      </c>
      <c r="D52" s="20" t="s">
        <v>169</v>
      </c>
      <c r="E52" s="20" t="s">
        <v>538</v>
      </c>
      <c r="F52" s="21">
        <v>2</v>
      </c>
      <c r="G52" s="21"/>
      <c r="H52" s="24">
        <v>2</v>
      </c>
      <c r="I52" s="20" t="s">
        <v>345</v>
      </c>
      <c r="J52" s="21" t="s">
        <v>453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>
        <v>1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>
        <v>1</v>
      </c>
      <c r="AQ52" s="27"/>
      <c r="AR52" s="23"/>
      <c r="AS52" s="23"/>
      <c r="AT52" s="23"/>
    </row>
    <row r="53" spans="1:46">
      <c r="A53" s="18">
        <v>51</v>
      </c>
      <c r="B53" s="19">
        <v>2309800026961</v>
      </c>
      <c r="C53" s="20" t="s">
        <v>90</v>
      </c>
      <c r="D53" s="20" t="s">
        <v>539</v>
      </c>
      <c r="E53" s="20" t="s">
        <v>540</v>
      </c>
      <c r="F53" s="21">
        <v>2</v>
      </c>
      <c r="G53" s="21"/>
      <c r="H53" s="24">
        <v>7</v>
      </c>
      <c r="I53" s="20" t="s">
        <v>345</v>
      </c>
      <c r="J53" s="21" t="s">
        <v>453</v>
      </c>
      <c r="K53" s="21">
        <v>0</v>
      </c>
      <c r="L53" s="21">
        <v>1</v>
      </c>
      <c r="M53" s="21">
        <v>0</v>
      </c>
      <c r="N53" s="21">
        <v>0</v>
      </c>
      <c r="O53" s="21">
        <v>1</v>
      </c>
      <c r="P53" s="21">
        <v>0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1:46">
      <c r="A54" s="18">
        <v>52</v>
      </c>
      <c r="B54" s="19">
        <v>3191100429224</v>
      </c>
      <c r="C54" s="20" t="s">
        <v>55</v>
      </c>
      <c r="D54" s="20" t="s">
        <v>541</v>
      </c>
      <c r="E54" s="20" t="s">
        <v>542</v>
      </c>
      <c r="F54" s="21">
        <v>2</v>
      </c>
      <c r="G54" s="21"/>
      <c r="H54" s="24">
        <v>13</v>
      </c>
      <c r="I54" s="20" t="s">
        <v>345</v>
      </c>
      <c r="J54" s="21" t="s">
        <v>453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7"/>
      <c r="R54" s="27"/>
      <c r="S54" s="27"/>
      <c r="T54" s="27">
        <v>1</v>
      </c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>
        <v>1</v>
      </c>
      <c r="AQ54" s="27"/>
      <c r="AR54" s="23"/>
      <c r="AS54" s="23"/>
      <c r="AT54" s="23"/>
    </row>
    <row r="55" spans="1:46">
      <c r="A55" s="18">
        <v>53</v>
      </c>
      <c r="B55" s="19">
        <v>3191100292130</v>
      </c>
      <c r="C55" s="20" t="s">
        <v>55</v>
      </c>
      <c r="D55" s="20" t="s">
        <v>440</v>
      </c>
      <c r="E55" s="20" t="s">
        <v>543</v>
      </c>
      <c r="F55" s="21">
        <v>2</v>
      </c>
      <c r="G55" s="21"/>
      <c r="H55" s="24">
        <v>2</v>
      </c>
      <c r="I55" s="20" t="s">
        <v>345</v>
      </c>
      <c r="J55" s="21" t="s">
        <v>453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6">
        <v>1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>
        <v>1</v>
      </c>
      <c r="AQ55" s="23"/>
      <c r="AR55" s="23"/>
      <c r="AS55" s="23"/>
      <c r="AT55" s="23"/>
    </row>
    <row r="56" spans="1:46">
      <c r="A56" s="18">
        <v>54</v>
      </c>
      <c r="B56" s="19">
        <v>3191100019131</v>
      </c>
      <c r="C56" s="20" t="s">
        <v>55</v>
      </c>
      <c r="D56" s="20" t="s">
        <v>544</v>
      </c>
      <c r="E56" s="20" t="s">
        <v>459</v>
      </c>
      <c r="F56" s="21">
        <v>2</v>
      </c>
      <c r="G56" s="21"/>
      <c r="H56" s="24">
        <v>12</v>
      </c>
      <c r="I56" s="20" t="s">
        <v>345</v>
      </c>
      <c r="J56" s="21" t="s">
        <v>453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1:46">
      <c r="A57" s="18">
        <v>55</v>
      </c>
      <c r="B57" s="19">
        <v>5191100013491</v>
      </c>
      <c r="C57" s="20" t="s">
        <v>50</v>
      </c>
      <c r="D57" s="20" t="s">
        <v>545</v>
      </c>
      <c r="E57" s="20" t="s">
        <v>546</v>
      </c>
      <c r="F57" s="21">
        <v>1</v>
      </c>
      <c r="G57" s="21"/>
      <c r="H57" s="24">
        <v>7</v>
      </c>
      <c r="I57" s="20" t="s">
        <v>345</v>
      </c>
      <c r="J57" s="21" t="s">
        <v>453</v>
      </c>
      <c r="K57" s="21">
        <v>1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7"/>
      <c r="R57" s="27"/>
      <c r="S57" s="27"/>
      <c r="T57" s="27"/>
      <c r="U57" s="27">
        <v>1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>
        <v>1</v>
      </c>
      <c r="AQ57" s="27"/>
      <c r="AR57" s="23"/>
      <c r="AS57" s="23"/>
      <c r="AT57" s="23"/>
    </row>
    <row r="58" spans="1:46">
      <c r="A58" s="18">
        <v>56</v>
      </c>
      <c r="B58" s="19">
        <v>3191100431521</v>
      </c>
      <c r="C58" s="20" t="s">
        <v>50</v>
      </c>
      <c r="D58" s="20" t="s">
        <v>547</v>
      </c>
      <c r="E58" s="20" t="s">
        <v>548</v>
      </c>
      <c r="F58" s="21">
        <v>1</v>
      </c>
      <c r="G58" s="21"/>
      <c r="H58" s="24">
        <v>13</v>
      </c>
      <c r="I58" s="20" t="s">
        <v>345</v>
      </c>
      <c r="J58" s="21" t="s">
        <v>453</v>
      </c>
      <c r="K58" s="21">
        <v>0</v>
      </c>
      <c r="L58" s="21">
        <v>1</v>
      </c>
      <c r="M58" s="21">
        <v>0</v>
      </c>
      <c r="N58" s="21">
        <v>0</v>
      </c>
      <c r="O58" s="21">
        <v>0</v>
      </c>
      <c r="P58" s="21">
        <v>0</v>
      </c>
      <c r="Q58" s="27"/>
      <c r="R58" s="27"/>
      <c r="S58" s="27"/>
      <c r="T58" s="27"/>
      <c r="U58" s="27"/>
      <c r="V58" s="27"/>
      <c r="W58" s="27"/>
      <c r="X58" s="27">
        <v>1</v>
      </c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>
        <v>1</v>
      </c>
      <c r="AQ58" s="27"/>
      <c r="AR58" s="23"/>
      <c r="AS58" s="23"/>
      <c r="AT58" s="23"/>
    </row>
    <row r="59" spans="1:46">
      <c r="A59" s="18">
        <v>57</v>
      </c>
      <c r="B59" s="19">
        <v>3191100600713</v>
      </c>
      <c r="C59" s="20" t="s">
        <v>50</v>
      </c>
      <c r="D59" s="20" t="s">
        <v>549</v>
      </c>
      <c r="E59" s="20" t="s">
        <v>550</v>
      </c>
      <c r="F59" s="21">
        <v>1</v>
      </c>
      <c r="G59" s="21"/>
      <c r="H59" s="24">
        <v>12</v>
      </c>
      <c r="I59" s="20" t="s">
        <v>345</v>
      </c>
      <c r="J59" s="21" t="s">
        <v>453</v>
      </c>
      <c r="K59" s="26">
        <v>0</v>
      </c>
      <c r="L59" s="26">
        <v>0</v>
      </c>
      <c r="M59" s="26">
        <v>1</v>
      </c>
      <c r="N59" s="26">
        <v>0</v>
      </c>
      <c r="O59" s="26">
        <v>0</v>
      </c>
      <c r="P59" s="26">
        <v>0</v>
      </c>
      <c r="Q59" s="27">
        <v>1</v>
      </c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>
        <v>1</v>
      </c>
      <c r="AQ59" s="27"/>
      <c r="AR59" s="23"/>
      <c r="AS59" s="23"/>
      <c r="AT59" s="23"/>
    </row>
    <row r="60" spans="1:46">
      <c r="A60" s="18">
        <v>58</v>
      </c>
      <c r="B60" s="19">
        <v>3300100695274</v>
      </c>
      <c r="C60" s="20" t="s">
        <v>64</v>
      </c>
      <c r="D60" s="20" t="s">
        <v>551</v>
      </c>
      <c r="E60" s="20" t="s">
        <v>516</v>
      </c>
      <c r="F60" s="21">
        <v>2</v>
      </c>
      <c r="G60" s="21"/>
      <c r="H60" s="24">
        <v>2</v>
      </c>
      <c r="I60" s="20" t="s">
        <v>345</v>
      </c>
      <c r="J60" s="21" t="s">
        <v>453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</row>
    <row r="61" spans="1:46">
      <c r="A61" s="18">
        <v>59</v>
      </c>
      <c r="B61" s="19">
        <v>3191100290064</v>
      </c>
      <c r="C61" s="20" t="s">
        <v>50</v>
      </c>
      <c r="D61" s="20" t="s">
        <v>552</v>
      </c>
      <c r="E61" s="20" t="s">
        <v>553</v>
      </c>
      <c r="F61" s="21">
        <v>1</v>
      </c>
      <c r="G61" s="21"/>
      <c r="H61" s="24">
        <v>12</v>
      </c>
      <c r="I61" s="20" t="s">
        <v>345</v>
      </c>
      <c r="J61" s="21" t="s">
        <v>453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>
      <c r="A62" s="18">
        <v>60</v>
      </c>
      <c r="B62" s="19">
        <v>3191100291575</v>
      </c>
      <c r="C62" s="20" t="s">
        <v>50</v>
      </c>
      <c r="D62" s="20" t="s">
        <v>552</v>
      </c>
      <c r="E62" s="20" t="s">
        <v>554</v>
      </c>
      <c r="F62" s="21">
        <v>1</v>
      </c>
      <c r="G62" s="21"/>
      <c r="H62" s="24">
        <v>12</v>
      </c>
      <c r="I62" s="20" t="s">
        <v>345</v>
      </c>
      <c r="J62" s="21" t="s">
        <v>453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>
      <c r="A63" s="18">
        <v>61</v>
      </c>
      <c r="B63" s="19">
        <v>3191100383186</v>
      </c>
      <c r="C63" s="28" t="s">
        <v>50</v>
      </c>
      <c r="D63" s="28" t="s">
        <v>520</v>
      </c>
      <c r="E63" s="28" t="s">
        <v>1458</v>
      </c>
      <c r="F63" s="21">
        <v>1</v>
      </c>
      <c r="G63" s="21"/>
      <c r="H63" s="24">
        <v>7</v>
      </c>
      <c r="I63" s="28" t="s">
        <v>345</v>
      </c>
      <c r="J63" s="21" t="s">
        <v>453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19">
        <v>3191100018950</v>
      </c>
      <c r="C64" s="28" t="s">
        <v>50</v>
      </c>
      <c r="D64" s="28" t="s">
        <v>588</v>
      </c>
      <c r="E64" s="28" t="s">
        <v>470</v>
      </c>
      <c r="F64" s="21">
        <v>1</v>
      </c>
      <c r="G64" s="21"/>
      <c r="H64" s="24">
        <v>12</v>
      </c>
      <c r="I64" s="28" t="s">
        <v>345</v>
      </c>
      <c r="J64" s="21" t="s">
        <v>453</v>
      </c>
      <c r="K64" s="21">
        <v>1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19">
        <v>3191100207949</v>
      </c>
      <c r="C65" s="28" t="s">
        <v>55</v>
      </c>
      <c r="D65" s="28" t="s">
        <v>1451</v>
      </c>
      <c r="E65" s="28" t="s">
        <v>457</v>
      </c>
      <c r="F65" s="21">
        <v>2</v>
      </c>
      <c r="G65" s="21"/>
      <c r="H65" s="24">
        <v>2</v>
      </c>
      <c r="I65" s="28" t="s">
        <v>345</v>
      </c>
      <c r="J65" s="21" t="s">
        <v>453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7">
      <c r="A66" s="18">
        <v>64</v>
      </c>
      <c r="B66" s="19">
        <v>3300900316201</v>
      </c>
      <c r="C66" s="28" t="s">
        <v>50</v>
      </c>
      <c r="D66" s="28" t="s">
        <v>1452</v>
      </c>
      <c r="E66" s="28" t="s">
        <v>1453</v>
      </c>
      <c r="F66" s="21">
        <v>1</v>
      </c>
      <c r="G66" s="21"/>
      <c r="H66" s="24">
        <v>2</v>
      </c>
      <c r="I66" s="28" t="s">
        <v>345</v>
      </c>
      <c r="J66" s="21" t="s">
        <v>453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1309902806312</v>
      </c>
      <c r="C67" s="28" t="s">
        <v>71</v>
      </c>
      <c r="D67" s="28" t="s">
        <v>1454</v>
      </c>
      <c r="E67" s="28" t="s">
        <v>1455</v>
      </c>
      <c r="F67" s="21">
        <v>1</v>
      </c>
      <c r="G67" s="21"/>
      <c r="H67" s="24">
        <v>2</v>
      </c>
      <c r="I67" s="28" t="s">
        <v>345</v>
      </c>
      <c r="J67" s="21" t="s">
        <v>453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7">
      <c r="A68" s="18">
        <v>66</v>
      </c>
      <c r="B68" s="19">
        <v>3191100428414</v>
      </c>
      <c r="C68" s="28" t="s">
        <v>50</v>
      </c>
      <c r="D68" s="28" t="s">
        <v>269</v>
      </c>
      <c r="E68" s="28" t="s">
        <v>483</v>
      </c>
      <c r="F68" s="21">
        <v>1</v>
      </c>
      <c r="G68" s="21"/>
      <c r="H68" s="24">
        <v>2</v>
      </c>
      <c r="I68" s="28" t="s">
        <v>345</v>
      </c>
      <c r="J68" s="21" t="s">
        <v>453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7">
      <c r="A69" s="18">
        <v>67</v>
      </c>
      <c r="B69" s="19">
        <v>5191199006343</v>
      </c>
      <c r="C69" s="28" t="s">
        <v>50</v>
      </c>
      <c r="D69" s="28" t="s">
        <v>263</v>
      </c>
      <c r="E69" s="28" t="s">
        <v>1456</v>
      </c>
      <c r="F69" s="21">
        <v>1</v>
      </c>
      <c r="G69" s="21"/>
      <c r="H69" s="24">
        <v>2</v>
      </c>
      <c r="I69" s="28" t="s">
        <v>345</v>
      </c>
      <c r="J69" s="21" t="s">
        <v>453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7">
      <c r="A70" s="18">
        <v>68</v>
      </c>
      <c r="B70" s="57">
        <v>3191100382937</v>
      </c>
      <c r="C70" s="30" t="s">
        <v>50</v>
      </c>
      <c r="D70" s="30" t="s">
        <v>805</v>
      </c>
      <c r="E70" s="30" t="s">
        <v>1457</v>
      </c>
      <c r="F70" s="21">
        <v>1</v>
      </c>
      <c r="G70" s="21"/>
      <c r="H70" s="24">
        <v>7</v>
      </c>
      <c r="I70" s="28" t="s">
        <v>345</v>
      </c>
      <c r="J70" s="21" t="s">
        <v>453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60" t="s">
        <v>1353</v>
      </c>
    </row>
    <row r="71" spans="1:47">
      <c r="A71" s="18">
        <v>69</v>
      </c>
      <c r="B71" s="19">
        <v>1191100102270</v>
      </c>
      <c r="C71" s="28" t="s">
        <v>50</v>
      </c>
      <c r="D71" s="28" t="s">
        <v>1204</v>
      </c>
      <c r="E71" s="28" t="s">
        <v>1459</v>
      </c>
      <c r="F71" s="21">
        <v>1</v>
      </c>
      <c r="G71" s="21"/>
      <c r="H71" s="24">
        <v>8</v>
      </c>
      <c r="I71" s="28" t="s">
        <v>345</v>
      </c>
      <c r="J71" s="21" t="s">
        <v>453</v>
      </c>
      <c r="K71" s="21">
        <v>0</v>
      </c>
      <c r="L71" s="21">
        <v>1</v>
      </c>
      <c r="M71" s="21">
        <v>0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7">
      <c r="A72" s="18">
        <v>70</v>
      </c>
      <c r="B72" s="19">
        <v>3191100208635</v>
      </c>
      <c r="C72" s="28" t="s">
        <v>50</v>
      </c>
      <c r="D72" s="28" t="s">
        <v>1460</v>
      </c>
      <c r="E72" s="28" t="s">
        <v>457</v>
      </c>
      <c r="F72" s="21">
        <v>1</v>
      </c>
      <c r="G72" s="21"/>
      <c r="H72" s="24">
        <v>8</v>
      </c>
      <c r="I72" s="28" t="s">
        <v>345</v>
      </c>
      <c r="J72" s="21" t="s">
        <v>453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7">
      <c r="A73" s="18">
        <v>71</v>
      </c>
      <c r="B73" s="19">
        <v>3301000059211</v>
      </c>
      <c r="C73" s="28" t="s">
        <v>55</v>
      </c>
      <c r="D73" s="28" t="s">
        <v>1461</v>
      </c>
      <c r="E73" s="28" t="s">
        <v>1462</v>
      </c>
      <c r="F73" s="21">
        <v>2</v>
      </c>
      <c r="G73" s="21"/>
      <c r="H73" s="24">
        <v>12</v>
      </c>
      <c r="I73" s="28" t="s">
        <v>345</v>
      </c>
      <c r="J73" s="21" t="s">
        <v>453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7">
      <c r="A74" s="18">
        <v>72</v>
      </c>
      <c r="B74" s="19">
        <v>1191100015750</v>
      </c>
      <c r="C74" s="28" t="s">
        <v>64</v>
      </c>
      <c r="D74" s="28" t="s">
        <v>317</v>
      </c>
      <c r="E74" s="28" t="s">
        <v>1463</v>
      </c>
      <c r="F74" s="21">
        <v>2</v>
      </c>
      <c r="G74" s="21"/>
      <c r="H74" s="24">
        <v>12</v>
      </c>
      <c r="I74" s="28" t="s">
        <v>345</v>
      </c>
      <c r="J74" s="21" t="s">
        <v>453</v>
      </c>
      <c r="K74" s="21">
        <v>0</v>
      </c>
      <c r="L74" s="21">
        <v>0</v>
      </c>
      <c r="M74" s="21">
        <v>0</v>
      </c>
      <c r="N74" s="21">
        <v>0</v>
      </c>
      <c r="O74" s="21">
        <v>1</v>
      </c>
      <c r="P74" s="21">
        <v>1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7">
      <c r="A75" s="18">
        <v>73</v>
      </c>
      <c r="B75" s="19">
        <v>3311000546456</v>
      </c>
      <c r="C75" s="28" t="s">
        <v>55</v>
      </c>
      <c r="D75" s="28" t="s">
        <v>1464</v>
      </c>
      <c r="E75" s="28" t="s">
        <v>1465</v>
      </c>
      <c r="F75" s="21">
        <v>2</v>
      </c>
      <c r="G75" s="21"/>
      <c r="H75" s="24">
        <v>13</v>
      </c>
      <c r="I75" s="28" t="s">
        <v>345</v>
      </c>
      <c r="J75" s="21" t="s">
        <v>453</v>
      </c>
      <c r="K75" s="21">
        <v>0</v>
      </c>
      <c r="L75" s="21">
        <v>0</v>
      </c>
      <c r="M75" s="21">
        <v>0</v>
      </c>
      <c r="N75" s="21">
        <v>1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7">
      <c r="A76" s="18">
        <v>74</v>
      </c>
      <c r="B76" s="19">
        <v>3471300170639</v>
      </c>
      <c r="C76" s="28" t="s">
        <v>50</v>
      </c>
      <c r="D76" s="28" t="s">
        <v>116</v>
      </c>
      <c r="E76" s="28" t="s">
        <v>1466</v>
      </c>
      <c r="F76" s="21">
        <v>1</v>
      </c>
      <c r="G76" s="21"/>
      <c r="H76" s="24">
        <v>7</v>
      </c>
      <c r="I76" s="28" t="s">
        <v>345</v>
      </c>
      <c r="J76" s="21" t="s">
        <v>453</v>
      </c>
      <c r="K76" s="21">
        <v>1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7">
      <c r="A77" s="18">
        <v>75</v>
      </c>
      <c r="B77" s="19">
        <v>319020008511</v>
      </c>
      <c r="C77" s="28" t="s">
        <v>55</v>
      </c>
      <c r="D77" s="28" t="s">
        <v>569</v>
      </c>
      <c r="E77" s="28" t="s">
        <v>1467</v>
      </c>
      <c r="F77" s="21">
        <v>2</v>
      </c>
      <c r="G77" s="21"/>
      <c r="H77" s="24">
        <v>12</v>
      </c>
      <c r="I77" s="28" t="s">
        <v>345</v>
      </c>
      <c r="J77" s="21" t="s">
        <v>453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7">
      <c r="A78" s="18">
        <v>76</v>
      </c>
      <c r="B78" s="208">
        <v>3191190000656</v>
      </c>
      <c r="C78" s="28" t="s">
        <v>64</v>
      </c>
      <c r="D78" s="28" t="s">
        <v>243</v>
      </c>
      <c r="E78" s="28" t="s">
        <v>1613</v>
      </c>
      <c r="F78" s="21">
        <v>2</v>
      </c>
      <c r="G78" s="21">
        <v>4</v>
      </c>
      <c r="H78" s="24">
        <v>12</v>
      </c>
      <c r="I78" s="28" t="s">
        <v>345</v>
      </c>
      <c r="J78" s="21" t="s">
        <v>453</v>
      </c>
      <c r="K78" s="21">
        <v>0</v>
      </c>
      <c r="L78" s="21">
        <v>0</v>
      </c>
      <c r="M78" s="21">
        <v>0</v>
      </c>
      <c r="N78" s="21">
        <v>1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1</v>
      </c>
      <c r="AQ78" s="29"/>
      <c r="AR78" s="23">
        <v>1</v>
      </c>
      <c r="AS78" s="23"/>
      <c r="AT78" s="125"/>
    </row>
    <row r="79" spans="1:47">
      <c r="A79" s="18">
        <v>77</v>
      </c>
      <c r="B79" s="19">
        <v>3191100450509</v>
      </c>
      <c r="C79" s="28" t="s">
        <v>55</v>
      </c>
      <c r="D79" s="28" t="s">
        <v>631</v>
      </c>
      <c r="E79" s="28" t="s">
        <v>1730</v>
      </c>
      <c r="F79" s="21">
        <v>2</v>
      </c>
      <c r="G79" s="21">
        <v>205</v>
      </c>
      <c r="H79" s="24">
        <v>7</v>
      </c>
      <c r="I79" s="28" t="s">
        <v>345</v>
      </c>
      <c r="J79" s="21" t="s">
        <v>453</v>
      </c>
      <c r="K79" s="21">
        <v>1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/>
      <c r="AU79" s="12" t="s">
        <v>1716</v>
      </c>
    </row>
    <row r="80" spans="1:47">
      <c r="A80" s="18">
        <v>78</v>
      </c>
      <c r="B80" s="19">
        <v>3260100616715</v>
      </c>
      <c r="C80" s="28" t="s">
        <v>50</v>
      </c>
      <c r="D80" s="28" t="s">
        <v>1731</v>
      </c>
      <c r="E80" s="28" t="s">
        <v>1732</v>
      </c>
      <c r="F80" s="21">
        <v>1</v>
      </c>
      <c r="G80" s="194" t="s">
        <v>1734</v>
      </c>
      <c r="H80" s="24">
        <v>7</v>
      </c>
      <c r="I80" s="28" t="s">
        <v>345</v>
      </c>
      <c r="J80" s="21" t="s">
        <v>453</v>
      </c>
      <c r="K80" s="21">
        <v>1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1</v>
      </c>
      <c r="AS80" s="23"/>
      <c r="AT80" s="23"/>
      <c r="AU80" s="12" t="s">
        <v>1716</v>
      </c>
    </row>
    <row r="81" spans="1:47">
      <c r="A81" s="18">
        <v>79</v>
      </c>
      <c r="B81" s="19">
        <v>3191100731342</v>
      </c>
      <c r="C81" s="28" t="s">
        <v>50</v>
      </c>
      <c r="D81" s="28" t="s">
        <v>238</v>
      </c>
      <c r="E81" s="28" t="s">
        <v>1733</v>
      </c>
      <c r="F81" s="21">
        <v>1</v>
      </c>
      <c r="G81" s="21">
        <v>21</v>
      </c>
      <c r="H81" s="24">
        <v>13</v>
      </c>
      <c r="I81" s="28" t="s">
        <v>345</v>
      </c>
      <c r="J81" s="21" t="s">
        <v>453</v>
      </c>
      <c r="K81" s="21">
        <v>1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1</v>
      </c>
      <c r="AS81" s="23"/>
      <c r="AT81" s="23"/>
      <c r="AU81" s="12" t="s">
        <v>1716</v>
      </c>
    </row>
    <row r="82" spans="1:47">
      <c r="A82" s="18">
        <v>80</v>
      </c>
      <c r="B82" s="19">
        <v>3190200078490</v>
      </c>
      <c r="C82" s="28" t="s">
        <v>55</v>
      </c>
      <c r="D82" s="28" t="s">
        <v>1108</v>
      </c>
      <c r="E82" s="28" t="s">
        <v>1467</v>
      </c>
      <c r="F82" s="21">
        <v>2</v>
      </c>
      <c r="G82" s="21">
        <v>67</v>
      </c>
      <c r="H82" s="24">
        <v>12</v>
      </c>
      <c r="I82" s="28" t="s">
        <v>345</v>
      </c>
      <c r="J82" s="21" t="s">
        <v>453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>
        <v>1</v>
      </c>
      <c r="AS82" s="23"/>
      <c r="AT82" s="23"/>
      <c r="AU82" s="12" t="s">
        <v>1716</v>
      </c>
    </row>
    <row r="83" spans="1:47">
      <c r="A83" s="18">
        <v>81</v>
      </c>
      <c r="B83" s="19">
        <v>1670500279571</v>
      </c>
      <c r="C83" s="28" t="s">
        <v>50</v>
      </c>
      <c r="D83" s="28" t="s">
        <v>1735</v>
      </c>
      <c r="E83" s="28" t="s">
        <v>1736</v>
      </c>
      <c r="F83" s="21">
        <v>1</v>
      </c>
      <c r="G83" s="21"/>
      <c r="H83" s="24"/>
      <c r="I83" s="28"/>
      <c r="J83" s="21"/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  <c r="AU83" s="12" t="s">
        <v>1716</v>
      </c>
    </row>
    <row r="84" spans="1:47">
      <c r="A84" s="18">
        <v>82</v>
      </c>
      <c r="B84" s="19">
        <v>3191100382848</v>
      </c>
      <c r="C84" s="28" t="s">
        <v>50</v>
      </c>
      <c r="D84" s="28" t="s">
        <v>871</v>
      </c>
      <c r="E84" s="28" t="s">
        <v>1737</v>
      </c>
      <c r="F84" s="21">
        <v>1</v>
      </c>
      <c r="G84" s="21">
        <v>50</v>
      </c>
      <c r="H84" s="24">
        <v>7</v>
      </c>
      <c r="I84" s="28" t="s">
        <v>345</v>
      </c>
      <c r="J84" s="21" t="s">
        <v>453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>
        <v>1</v>
      </c>
      <c r="AS84" s="23"/>
      <c r="AT84" s="23"/>
      <c r="AU84" s="12" t="s">
        <v>1716</v>
      </c>
    </row>
    <row r="85" spans="1:47">
      <c r="A85" s="18">
        <v>83</v>
      </c>
      <c r="B85" s="19">
        <v>3191100292768</v>
      </c>
      <c r="C85" s="28" t="s">
        <v>55</v>
      </c>
      <c r="D85" s="28" t="s">
        <v>567</v>
      </c>
      <c r="E85" s="28" t="s">
        <v>492</v>
      </c>
      <c r="F85" s="21">
        <v>2</v>
      </c>
      <c r="G85" s="21">
        <v>60</v>
      </c>
      <c r="H85" s="24">
        <v>12</v>
      </c>
      <c r="I85" s="28" t="s">
        <v>345</v>
      </c>
      <c r="J85" s="21" t="s">
        <v>453</v>
      </c>
      <c r="K85" s="21">
        <v>0</v>
      </c>
      <c r="L85" s="21">
        <v>1</v>
      </c>
      <c r="M85" s="21">
        <v>0</v>
      </c>
      <c r="N85" s="21">
        <v>0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>
        <v>1</v>
      </c>
      <c r="AS85" s="23"/>
      <c r="AT85" s="23"/>
      <c r="AU85" s="12" t="s">
        <v>1716</v>
      </c>
    </row>
    <row r="86" spans="1:47">
      <c r="A86" s="18">
        <v>84</v>
      </c>
      <c r="B86" s="19">
        <v>3191100289066</v>
      </c>
      <c r="C86" s="28" t="s">
        <v>50</v>
      </c>
      <c r="D86" s="28" t="s">
        <v>416</v>
      </c>
      <c r="E86" s="28" t="s">
        <v>1077</v>
      </c>
      <c r="F86" s="21">
        <v>1</v>
      </c>
      <c r="G86" s="21">
        <v>213</v>
      </c>
      <c r="H86" s="24">
        <v>2</v>
      </c>
      <c r="I86" s="28" t="s">
        <v>345</v>
      </c>
      <c r="J86" s="21" t="s">
        <v>453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>
        <v>1</v>
      </c>
      <c r="AS86" s="23"/>
      <c r="AT86" s="23"/>
      <c r="AU86" s="12" t="s">
        <v>1716</v>
      </c>
    </row>
    <row r="87" spans="1:47">
      <c r="A87" s="18">
        <v>85</v>
      </c>
      <c r="B87" s="19">
        <v>1119801092795</v>
      </c>
      <c r="C87" s="28" t="s">
        <v>71</v>
      </c>
      <c r="D87" s="28" t="s">
        <v>1738</v>
      </c>
      <c r="E87" s="28" t="s">
        <v>1739</v>
      </c>
      <c r="F87" s="21">
        <v>1</v>
      </c>
      <c r="G87" s="182" t="s">
        <v>1740</v>
      </c>
      <c r="H87" s="24">
        <v>7</v>
      </c>
      <c r="I87" s="28" t="s">
        <v>345</v>
      </c>
      <c r="J87" s="21" t="s">
        <v>453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>
        <v>1</v>
      </c>
      <c r="AS87" s="23"/>
      <c r="AT87" s="23"/>
      <c r="AU87" s="12" t="s">
        <v>1716</v>
      </c>
    </row>
    <row r="88" spans="1:47">
      <c r="A88" s="18">
        <v>86</v>
      </c>
      <c r="B88" s="19">
        <v>3450300009055</v>
      </c>
      <c r="C88" s="28" t="s">
        <v>50</v>
      </c>
      <c r="D88" s="28" t="s">
        <v>1744</v>
      </c>
      <c r="E88" s="28" t="s">
        <v>1745</v>
      </c>
      <c r="F88" s="21">
        <v>1</v>
      </c>
      <c r="G88" s="21">
        <v>158</v>
      </c>
      <c r="H88" s="24">
        <v>7</v>
      </c>
      <c r="I88" s="28" t="s">
        <v>345</v>
      </c>
      <c r="J88" s="21" t="s">
        <v>453</v>
      </c>
      <c r="K88" s="21">
        <v>1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>
        <v>1</v>
      </c>
      <c r="AS88" s="23"/>
      <c r="AT88" s="23"/>
      <c r="AU88" s="12" t="s">
        <v>1716</v>
      </c>
    </row>
    <row r="89" spans="1:47">
      <c r="A89" s="18">
        <v>87</v>
      </c>
      <c r="B89" s="19">
        <v>3300600175733</v>
      </c>
      <c r="C89" s="28" t="s">
        <v>55</v>
      </c>
      <c r="D89" s="28" t="s">
        <v>1029</v>
      </c>
      <c r="E89" s="28" t="s">
        <v>1746</v>
      </c>
      <c r="F89" s="21">
        <v>2</v>
      </c>
      <c r="G89" s="21">
        <v>158</v>
      </c>
      <c r="H89" s="24">
        <v>2</v>
      </c>
      <c r="I89" s="28" t="s">
        <v>345</v>
      </c>
      <c r="J89" s="21" t="s">
        <v>453</v>
      </c>
      <c r="K89" s="21">
        <v>1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>
        <v>1</v>
      </c>
      <c r="AS89" s="23"/>
      <c r="AT89" s="23"/>
      <c r="AU89" s="12" t="s">
        <v>1716</v>
      </c>
    </row>
    <row r="90" spans="1:47">
      <c r="A90" s="18">
        <v>88</v>
      </c>
      <c r="B90" s="19">
        <v>3191100017392</v>
      </c>
      <c r="C90" s="28" t="s">
        <v>50</v>
      </c>
      <c r="D90" s="28" t="s">
        <v>1748</v>
      </c>
      <c r="E90" s="28" t="s">
        <v>1749</v>
      </c>
      <c r="F90" s="21">
        <v>1</v>
      </c>
      <c r="G90" s="21">
        <v>22</v>
      </c>
      <c r="H90" s="24">
        <v>12</v>
      </c>
      <c r="I90" s="28" t="s">
        <v>345</v>
      </c>
      <c r="J90" s="21" t="s">
        <v>453</v>
      </c>
      <c r="K90" s="21">
        <v>0</v>
      </c>
      <c r="L90" s="21">
        <v>1</v>
      </c>
      <c r="M90" s="21">
        <v>1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>
        <v>1</v>
      </c>
      <c r="AS90" s="23"/>
      <c r="AT90" s="23"/>
      <c r="AU90" s="12" t="s">
        <v>1716</v>
      </c>
    </row>
    <row r="91" spans="1:47">
      <c r="A91" s="18">
        <v>89</v>
      </c>
      <c r="B91" s="19">
        <v>5191100056548</v>
      </c>
      <c r="C91" s="28" t="s">
        <v>50</v>
      </c>
      <c r="D91" s="28" t="s">
        <v>1750</v>
      </c>
      <c r="E91" s="28" t="s">
        <v>1751</v>
      </c>
      <c r="F91" s="21">
        <v>1</v>
      </c>
      <c r="G91" s="21">
        <v>72</v>
      </c>
      <c r="H91" s="24">
        <v>2</v>
      </c>
      <c r="I91" s="28" t="s">
        <v>345</v>
      </c>
      <c r="J91" s="21" t="s">
        <v>453</v>
      </c>
      <c r="K91" s="21">
        <v>0</v>
      </c>
      <c r="L91" s="21">
        <v>0</v>
      </c>
      <c r="M91" s="21">
        <v>1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>
        <v>1</v>
      </c>
      <c r="AS91" s="23"/>
      <c r="AT91" s="23"/>
      <c r="AU91" s="12" t="s">
        <v>1716</v>
      </c>
    </row>
    <row r="92" spans="1:47">
      <c r="A92" s="18">
        <v>90</v>
      </c>
      <c r="B92" s="19">
        <v>3210300125456</v>
      </c>
      <c r="C92" s="28" t="s">
        <v>55</v>
      </c>
      <c r="D92" s="28" t="s">
        <v>1752</v>
      </c>
      <c r="E92" s="28" t="s">
        <v>1753</v>
      </c>
      <c r="F92" s="21">
        <v>2</v>
      </c>
      <c r="G92" s="21">
        <v>45</v>
      </c>
      <c r="H92" s="24">
        <v>2</v>
      </c>
      <c r="I92" s="28" t="s">
        <v>345</v>
      </c>
      <c r="J92" s="21" t="s">
        <v>453</v>
      </c>
      <c r="K92" s="21">
        <v>1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>
        <v>1</v>
      </c>
      <c r="AS92" s="23"/>
      <c r="AT92" s="23"/>
      <c r="AU92" s="12" t="s">
        <v>1716</v>
      </c>
    </row>
    <row r="93" spans="1:47" ht="18.75" customHeight="1">
      <c r="A93" s="18">
        <v>91</v>
      </c>
      <c r="B93" s="291">
        <v>3191100450134</v>
      </c>
      <c r="C93" s="176" t="s">
        <v>55</v>
      </c>
      <c r="D93" s="176" t="s">
        <v>674</v>
      </c>
      <c r="E93" s="176" t="s">
        <v>1909</v>
      </c>
      <c r="F93" s="79">
        <v>2</v>
      </c>
      <c r="G93" s="79"/>
      <c r="H93" s="80">
        <v>7</v>
      </c>
      <c r="I93" s="30" t="s">
        <v>345</v>
      </c>
      <c r="J93" s="79" t="s">
        <v>453</v>
      </c>
      <c r="K93" s="79">
        <v>0</v>
      </c>
      <c r="L93" s="79">
        <v>0</v>
      </c>
      <c r="M93" s="79">
        <v>1</v>
      </c>
      <c r="N93" s="79">
        <v>0</v>
      </c>
      <c r="O93" s="79">
        <v>0</v>
      </c>
      <c r="P93" s="79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>
        <v>1</v>
      </c>
      <c r="AS93" s="23"/>
      <c r="AT93" s="23" t="s">
        <v>1950</v>
      </c>
      <c r="AU93" s="12" t="s">
        <v>1983</v>
      </c>
    </row>
    <row r="94" spans="1:47" ht="18.75" customHeight="1">
      <c r="A94" s="18">
        <v>92</v>
      </c>
      <c r="B94" s="291">
        <v>3309800284887</v>
      </c>
      <c r="C94" s="176" t="s">
        <v>50</v>
      </c>
      <c r="D94" s="176" t="s">
        <v>1910</v>
      </c>
      <c r="E94" s="176" t="s">
        <v>1911</v>
      </c>
      <c r="F94" s="79">
        <v>1</v>
      </c>
      <c r="G94" s="79"/>
      <c r="H94" s="80">
        <v>7</v>
      </c>
      <c r="I94" s="30" t="s">
        <v>345</v>
      </c>
      <c r="J94" s="79" t="s">
        <v>453</v>
      </c>
      <c r="K94" s="79">
        <v>0</v>
      </c>
      <c r="L94" s="79">
        <v>0</v>
      </c>
      <c r="M94" s="79">
        <v>1</v>
      </c>
      <c r="N94" s="79">
        <v>0</v>
      </c>
      <c r="O94" s="79">
        <v>0</v>
      </c>
      <c r="P94" s="79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>
        <v>1</v>
      </c>
      <c r="AS94" s="23"/>
      <c r="AT94" s="23" t="s">
        <v>1950</v>
      </c>
    </row>
    <row r="95" spans="1:47" ht="18.75" customHeight="1">
      <c r="A95" s="18">
        <v>93</v>
      </c>
      <c r="B95" s="305">
        <v>3191100431351</v>
      </c>
      <c r="C95" s="304" t="s">
        <v>50</v>
      </c>
      <c r="D95" s="304" t="s">
        <v>642</v>
      </c>
      <c r="E95" s="304" t="s">
        <v>1733</v>
      </c>
      <c r="F95" s="21">
        <v>1</v>
      </c>
      <c r="G95" s="21">
        <v>21</v>
      </c>
      <c r="H95" s="24">
        <v>13</v>
      </c>
      <c r="I95" s="28" t="s">
        <v>345</v>
      </c>
      <c r="J95" s="21" t="s">
        <v>453</v>
      </c>
      <c r="K95" s="21">
        <v>0</v>
      </c>
      <c r="L95" s="21">
        <v>0</v>
      </c>
      <c r="M95" s="21">
        <v>1</v>
      </c>
      <c r="N95" s="21">
        <v>0</v>
      </c>
      <c r="O95" s="21">
        <v>0</v>
      </c>
      <c r="P95" s="21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 t="s">
        <v>1900</v>
      </c>
      <c r="AU95" s="12" t="s">
        <v>1971</v>
      </c>
    </row>
    <row r="96" spans="1:47" ht="18.75" customHeight="1">
      <c r="A96" s="18"/>
      <c r="B96" s="291"/>
      <c r="C96" s="176"/>
      <c r="D96" s="176"/>
      <c r="E96" s="176"/>
      <c r="F96" s="79"/>
      <c r="G96" s="79"/>
      <c r="H96" s="80"/>
      <c r="I96" s="30"/>
      <c r="J96" s="79"/>
      <c r="K96" s="79"/>
      <c r="L96" s="79"/>
      <c r="M96" s="79"/>
      <c r="N96" s="79"/>
      <c r="O96" s="79"/>
      <c r="P96" s="7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23"/>
    </row>
    <row r="97" spans="1:46">
      <c r="A97" s="18"/>
      <c r="B97" s="19"/>
      <c r="C97" s="20"/>
      <c r="D97" s="20"/>
      <c r="E97" s="20"/>
      <c r="F97" s="21"/>
      <c r="G97" s="21"/>
      <c r="H97" s="24"/>
      <c r="I97" s="20"/>
      <c r="J97" s="21"/>
      <c r="K97" s="26"/>
      <c r="L97" s="26"/>
      <c r="M97" s="26"/>
      <c r="N97" s="26"/>
      <c r="O97" s="26"/>
      <c r="P97" s="26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/>
      <c r="AS97" s="23"/>
      <c r="AT97" s="23"/>
    </row>
    <row r="98" spans="1:46">
      <c r="A98" s="18"/>
      <c r="B98" s="19"/>
      <c r="C98" s="20"/>
      <c r="D98" s="20"/>
      <c r="E98" s="20"/>
      <c r="F98" s="21"/>
      <c r="G98" s="21"/>
      <c r="H98" s="24"/>
      <c r="I98" s="20"/>
      <c r="J98" s="21"/>
      <c r="K98" s="26"/>
      <c r="L98" s="26"/>
      <c r="M98" s="26"/>
      <c r="N98" s="26"/>
      <c r="O98" s="26"/>
      <c r="P98" s="2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3"/>
      <c r="AS98" s="23"/>
      <c r="AT98" s="23"/>
    </row>
    <row r="99" spans="1:46">
      <c r="A99" s="78"/>
      <c r="B99" s="32"/>
      <c r="C99" s="32"/>
      <c r="D99" s="32"/>
      <c r="E99" s="32"/>
      <c r="F99" s="31"/>
      <c r="G99" s="31"/>
      <c r="H99" s="33"/>
      <c r="I99" s="32"/>
      <c r="J99" s="31"/>
      <c r="K99" s="31">
        <f>SUM(K3:K98)</f>
        <v>25</v>
      </c>
      <c r="L99" s="31">
        <f t="shared" ref="L99:AQ99" si="0">SUM(L3:L98)</f>
        <v>14</v>
      </c>
      <c r="M99" s="31">
        <f t="shared" si="0"/>
        <v>48</v>
      </c>
      <c r="N99" s="31">
        <f t="shared" si="0"/>
        <v>4</v>
      </c>
      <c r="O99" s="31">
        <f t="shared" si="0"/>
        <v>8</v>
      </c>
      <c r="P99" s="31">
        <f t="shared" si="0"/>
        <v>1</v>
      </c>
      <c r="Q99" s="31">
        <f t="shared" si="0"/>
        <v>4</v>
      </c>
      <c r="R99" s="31">
        <f t="shared" si="0"/>
        <v>3</v>
      </c>
      <c r="S99" s="31">
        <f t="shared" si="0"/>
        <v>1</v>
      </c>
      <c r="T99" s="31">
        <f t="shared" si="0"/>
        <v>6</v>
      </c>
      <c r="U99" s="31">
        <f t="shared" si="0"/>
        <v>5</v>
      </c>
      <c r="V99" s="31">
        <f t="shared" si="0"/>
        <v>2</v>
      </c>
      <c r="W99" s="31">
        <f t="shared" si="0"/>
        <v>0</v>
      </c>
      <c r="X99" s="31">
        <f t="shared" si="0"/>
        <v>3</v>
      </c>
      <c r="Y99" s="31">
        <f t="shared" si="0"/>
        <v>2</v>
      </c>
      <c r="Z99" s="31">
        <f t="shared" si="0"/>
        <v>0</v>
      </c>
      <c r="AA99" s="31">
        <f t="shared" si="0"/>
        <v>0</v>
      </c>
      <c r="AB99" s="31">
        <f t="shared" si="0"/>
        <v>1</v>
      </c>
      <c r="AC99" s="31">
        <f t="shared" si="0"/>
        <v>0</v>
      </c>
      <c r="AD99" s="31">
        <f t="shared" si="0"/>
        <v>0</v>
      </c>
      <c r="AE99" s="31">
        <f t="shared" si="0"/>
        <v>0</v>
      </c>
      <c r="AF99" s="31">
        <f t="shared" si="0"/>
        <v>0</v>
      </c>
      <c r="AG99" s="31">
        <f t="shared" si="0"/>
        <v>0</v>
      </c>
      <c r="AH99" s="31">
        <f t="shared" si="0"/>
        <v>0</v>
      </c>
      <c r="AI99" s="31">
        <f t="shared" si="0"/>
        <v>0</v>
      </c>
      <c r="AJ99" s="31">
        <f t="shared" si="0"/>
        <v>0</v>
      </c>
      <c r="AK99" s="31">
        <f t="shared" si="0"/>
        <v>0</v>
      </c>
      <c r="AL99" s="31">
        <f t="shared" si="0"/>
        <v>0</v>
      </c>
      <c r="AM99" s="31">
        <f t="shared" si="0"/>
        <v>0</v>
      </c>
      <c r="AN99" s="31">
        <f t="shared" si="0"/>
        <v>0</v>
      </c>
      <c r="AO99" s="31">
        <f t="shared" si="0"/>
        <v>0</v>
      </c>
      <c r="AP99" s="31">
        <f t="shared" si="0"/>
        <v>27</v>
      </c>
      <c r="AQ99" s="31">
        <f t="shared" si="0"/>
        <v>0</v>
      </c>
      <c r="AR99" s="23"/>
      <c r="AS99" s="23"/>
      <c r="AT99" s="23"/>
    </row>
    <row r="101" spans="1:46">
      <c r="B101" s="12" t="s">
        <v>1999</v>
      </c>
      <c r="C101" s="12">
        <v>93</v>
      </c>
      <c r="D101" s="12" t="s">
        <v>2000</v>
      </c>
    </row>
    <row r="102" spans="1:46">
      <c r="B102" s="12" t="s">
        <v>2067</v>
      </c>
      <c r="C102" s="12">
        <v>2</v>
      </c>
      <c r="D102" s="12" t="s">
        <v>2000</v>
      </c>
    </row>
    <row r="103" spans="1:46">
      <c r="B103" s="129" t="s">
        <v>36</v>
      </c>
      <c r="C103" s="118">
        <v>91</v>
      </c>
      <c r="D103" s="119" t="s">
        <v>2068</v>
      </c>
      <c r="E103" s="119"/>
    </row>
    <row r="104" spans="1:46">
      <c r="B104" s="129"/>
      <c r="C104" s="118"/>
      <c r="D104" s="119"/>
      <c r="E104" s="118"/>
    </row>
  </sheetData>
  <autoFilter ref="F1:F99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74803149606299213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7 J64 J8:J33 J50:J62 J63 J34:J4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U74"/>
  <sheetViews>
    <sheetView topLeftCell="A70" zoomScale="110" zoomScaleNormal="110" workbookViewId="0">
      <selection activeCell="B77" sqref="B77"/>
    </sheetView>
  </sheetViews>
  <sheetFormatPr defaultRowHeight="18.75"/>
  <cols>
    <col min="1" max="1" width="3.25" style="34" customWidth="1"/>
    <col min="2" max="2" width="13.25" style="12" customWidth="1"/>
    <col min="3" max="3" width="5.125" style="12" customWidth="1"/>
    <col min="4" max="4" width="7.875" style="12" customWidth="1"/>
    <col min="5" max="5" width="8.5" style="12" customWidth="1"/>
    <col min="6" max="6" width="3.5" style="34" customWidth="1"/>
    <col min="7" max="7" width="6.375" style="34" customWidth="1"/>
    <col min="8" max="8" width="3.5" style="35" customWidth="1"/>
    <col min="9" max="9" width="5.75" style="12" customWidth="1"/>
    <col min="10" max="10" width="6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25" style="12" customWidth="1"/>
    <col min="46" max="46" width="16" style="12" customWidth="1"/>
    <col min="47" max="16384" width="9" style="12"/>
  </cols>
  <sheetData>
    <row r="1" spans="1:46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1729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200"/>
      <c r="AS1" s="205"/>
      <c r="AT1" s="23"/>
    </row>
    <row r="2" spans="1:46" ht="184.5">
      <c r="A2" s="453"/>
      <c r="B2" s="453"/>
      <c r="C2" s="453"/>
      <c r="D2" s="453"/>
      <c r="E2" s="453"/>
      <c r="F2" s="453"/>
      <c r="G2" s="521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1717</v>
      </c>
      <c r="AS2" s="206" t="s">
        <v>1408</v>
      </c>
      <c r="AT2" s="23" t="s">
        <v>1354</v>
      </c>
    </row>
    <row r="3" spans="1:46">
      <c r="A3" s="18">
        <v>1</v>
      </c>
      <c r="B3" s="19">
        <v>5191199005291</v>
      </c>
      <c r="C3" s="20" t="s">
        <v>50</v>
      </c>
      <c r="D3" s="20" t="s">
        <v>555</v>
      </c>
      <c r="E3" s="20" t="s">
        <v>556</v>
      </c>
      <c r="F3" s="21">
        <v>1</v>
      </c>
      <c r="G3" s="21"/>
      <c r="H3" s="24">
        <v>4</v>
      </c>
      <c r="I3" s="20" t="s">
        <v>558</v>
      </c>
      <c r="J3" s="21" t="s">
        <v>557</v>
      </c>
      <c r="K3" s="26"/>
      <c r="L3" s="26"/>
      <c r="M3" s="26"/>
      <c r="N3" s="26"/>
      <c r="O3" s="26"/>
      <c r="P3" s="26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 t="s">
        <v>559</v>
      </c>
      <c r="AR3" s="23"/>
      <c r="AS3" s="23"/>
      <c r="AT3" s="23"/>
    </row>
    <row r="4" spans="1:46">
      <c r="A4" s="18">
        <v>2</v>
      </c>
      <c r="B4" s="19">
        <v>1103700200363</v>
      </c>
      <c r="C4" s="20" t="s">
        <v>71</v>
      </c>
      <c r="D4" s="20" t="s">
        <v>560</v>
      </c>
      <c r="E4" s="20" t="s">
        <v>561</v>
      </c>
      <c r="F4" s="21">
        <v>1</v>
      </c>
      <c r="G4" s="21"/>
      <c r="H4" s="22">
        <v>1</v>
      </c>
      <c r="I4" s="20" t="s">
        <v>558</v>
      </c>
      <c r="J4" s="21" t="s">
        <v>557</v>
      </c>
      <c r="K4" s="21">
        <v>0</v>
      </c>
      <c r="L4" s="21">
        <v>0</v>
      </c>
      <c r="M4" s="21">
        <v>0</v>
      </c>
      <c r="N4" s="21">
        <v>1</v>
      </c>
      <c r="O4" s="21">
        <v>1</v>
      </c>
      <c r="P4" s="21">
        <v>0</v>
      </c>
      <c r="Q4" s="42"/>
      <c r="R4" s="42"/>
      <c r="S4" s="42"/>
      <c r="T4" s="42"/>
      <c r="U4" s="42"/>
      <c r="V4" s="42"/>
      <c r="W4" s="42">
        <v>1</v>
      </c>
      <c r="X4" s="42"/>
      <c r="Y4" s="42"/>
      <c r="Z4" s="42"/>
      <c r="AA4" s="42"/>
      <c r="AB4" s="42"/>
      <c r="AC4" s="42"/>
      <c r="AD4" s="42"/>
      <c r="AE4" s="42"/>
      <c r="AF4" s="42"/>
      <c r="AG4" s="42">
        <v>1</v>
      </c>
      <c r="AH4" s="42"/>
      <c r="AI4" s="42"/>
      <c r="AJ4" s="42"/>
      <c r="AK4" s="42"/>
      <c r="AL4" s="42"/>
      <c r="AM4" s="42">
        <v>1</v>
      </c>
      <c r="AN4" s="42"/>
      <c r="AO4" s="42"/>
      <c r="AP4" s="42">
        <v>1</v>
      </c>
      <c r="AQ4" s="42"/>
      <c r="AR4" s="23">
        <v>1</v>
      </c>
      <c r="AS4" s="23"/>
      <c r="AT4" s="23"/>
    </row>
    <row r="5" spans="1:46">
      <c r="A5" s="18">
        <v>3</v>
      </c>
      <c r="B5" s="19">
        <v>3191100013389</v>
      </c>
      <c r="C5" s="20" t="s">
        <v>50</v>
      </c>
      <c r="D5" s="20" t="s">
        <v>136</v>
      </c>
      <c r="E5" s="20" t="s">
        <v>562</v>
      </c>
      <c r="F5" s="21">
        <v>1</v>
      </c>
      <c r="G5" s="21"/>
      <c r="H5" s="24">
        <v>6</v>
      </c>
      <c r="I5" s="20" t="s">
        <v>558</v>
      </c>
      <c r="J5" s="21" t="s">
        <v>557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2"/>
      <c r="R5" s="42">
        <v>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42"/>
      <c r="AJ5" s="42"/>
      <c r="AK5" s="42"/>
      <c r="AL5" s="42"/>
      <c r="AM5" s="42"/>
      <c r="AN5" s="42">
        <v>1</v>
      </c>
      <c r="AO5" s="42"/>
      <c r="AP5" s="42">
        <v>1</v>
      </c>
      <c r="AQ5" s="42"/>
      <c r="AR5" s="23">
        <v>1</v>
      </c>
      <c r="AS5" s="23"/>
      <c r="AT5" s="23"/>
    </row>
    <row r="6" spans="1:46">
      <c r="A6" s="18">
        <v>4</v>
      </c>
      <c r="B6" s="19">
        <v>3169900187281</v>
      </c>
      <c r="C6" s="20" t="s">
        <v>50</v>
      </c>
      <c r="D6" s="20" t="s">
        <v>67</v>
      </c>
      <c r="E6" s="20" t="s">
        <v>383</v>
      </c>
      <c r="F6" s="21">
        <v>1</v>
      </c>
      <c r="G6" s="21"/>
      <c r="H6" s="24">
        <v>4</v>
      </c>
      <c r="I6" s="20" t="s">
        <v>558</v>
      </c>
      <c r="J6" s="21" t="s">
        <v>557</v>
      </c>
      <c r="K6" s="26"/>
      <c r="L6" s="26"/>
      <c r="M6" s="26"/>
      <c r="N6" s="26"/>
      <c r="O6" s="26"/>
      <c r="P6" s="26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 t="s">
        <v>559</v>
      </c>
      <c r="AR6" s="23"/>
      <c r="AS6" s="23"/>
      <c r="AT6" s="23"/>
    </row>
    <row r="7" spans="1:46">
      <c r="A7" s="18">
        <v>5</v>
      </c>
      <c r="B7" s="19">
        <v>3169900272572</v>
      </c>
      <c r="C7" s="20" t="s">
        <v>50</v>
      </c>
      <c r="D7" s="20" t="s">
        <v>563</v>
      </c>
      <c r="E7" s="20" t="s">
        <v>564</v>
      </c>
      <c r="F7" s="21">
        <v>1</v>
      </c>
      <c r="G7" s="21"/>
      <c r="H7" s="24">
        <v>6</v>
      </c>
      <c r="I7" s="20" t="s">
        <v>558</v>
      </c>
      <c r="J7" s="21" t="s">
        <v>557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42"/>
      <c r="R7" s="42"/>
      <c r="S7" s="42"/>
      <c r="T7" s="42"/>
      <c r="U7" s="42"/>
      <c r="V7" s="42"/>
      <c r="W7" s="44"/>
      <c r="X7" s="42">
        <v>1</v>
      </c>
      <c r="Y7" s="44"/>
      <c r="Z7" s="42"/>
      <c r="AA7" s="42"/>
      <c r="AB7" s="42"/>
      <c r="AC7" s="42"/>
      <c r="AD7" s="42"/>
      <c r="AE7" s="42"/>
      <c r="AF7" s="42"/>
      <c r="AG7" s="42"/>
      <c r="AH7" s="43"/>
      <c r="AI7" s="42">
        <v>1</v>
      </c>
      <c r="AJ7" s="42"/>
      <c r="AK7" s="42"/>
      <c r="AL7" s="42"/>
      <c r="AM7" s="42"/>
      <c r="AN7" s="42"/>
      <c r="AO7" s="42"/>
      <c r="AP7" s="42">
        <v>1</v>
      </c>
      <c r="AQ7" s="42"/>
      <c r="AR7" s="23">
        <v>1</v>
      </c>
      <c r="AS7" s="23"/>
      <c r="AT7" s="23"/>
    </row>
    <row r="8" spans="1:46">
      <c r="A8" s="18">
        <v>6</v>
      </c>
      <c r="B8" s="19">
        <v>3191100130652</v>
      </c>
      <c r="C8" s="20" t="s">
        <v>64</v>
      </c>
      <c r="D8" s="20" t="s">
        <v>565</v>
      </c>
      <c r="E8" s="20" t="s">
        <v>566</v>
      </c>
      <c r="F8" s="21">
        <v>2</v>
      </c>
      <c r="G8" s="21"/>
      <c r="H8" s="24">
        <v>6</v>
      </c>
      <c r="I8" s="20" t="s">
        <v>558</v>
      </c>
      <c r="J8" s="21" t="s">
        <v>557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2"/>
      <c r="R8" s="42"/>
      <c r="S8" s="42"/>
      <c r="T8" s="42"/>
      <c r="U8" s="42">
        <v>1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2">
        <v>1</v>
      </c>
      <c r="AJ8" s="42"/>
      <c r="AK8" s="42"/>
      <c r="AL8" s="42"/>
      <c r="AM8" s="42"/>
      <c r="AN8" s="42"/>
      <c r="AO8" s="42"/>
      <c r="AP8" s="42">
        <v>1</v>
      </c>
      <c r="AQ8" s="42"/>
      <c r="AR8" s="23">
        <v>1</v>
      </c>
      <c r="AS8" s="23"/>
      <c r="AT8" s="23"/>
    </row>
    <row r="9" spans="1:46">
      <c r="A9" s="18">
        <v>7</v>
      </c>
      <c r="B9" s="19">
        <v>5191199012157</v>
      </c>
      <c r="C9" s="20" t="s">
        <v>55</v>
      </c>
      <c r="D9" s="20" t="s">
        <v>567</v>
      </c>
      <c r="E9" s="20" t="s">
        <v>568</v>
      </c>
      <c r="F9" s="21">
        <v>2</v>
      </c>
      <c r="G9" s="21"/>
      <c r="H9" s="24">
        <v>4</v>
      </c>
      <c r="I9" s="20" t="s">
        <v>558</v>
      </c>
      <c r="J9" s="21" t="s">
        <v>557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>
        <v>1</v>
      </c>
      <c r="AQ9" s="41"/>
      <c r="AR9" s="23"/>
      <c r="AS9" s="23"/>
      <c r="AT9" s="23"/>
    </row>
    <row r="10" spans="1:46">
      <c r="A10" s="18">
        <v>8</v>
      </c>
      <c r="B10" s="19">
        <v>3191100115017</v>
      </c>
      <c r="C10" s="20" t="s">
        <v>55</v>
      </c>
      <c r="D10" s="20" t="s">
        <v>570</v>
      </c>
      <c r="E10" s="20" t="s">
        <v>571</v>
      </c>
      <c r="F10" s="21">
        <v>2</v>
      </c>
      <c r="G10" s="21"/>
      <c r="H10" s="24">
        <v>4</v>
      </c>
      <c r="I10" s="20" t="s">
        <v>558</v>
      </c>
      <c r="J10" s="21" t="s">
        <v>557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41"/>
      <c r="R10" s="41"/>
      <c r="S10" s="41" t="s">
        <v>559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 t="s">
        <v>559</v>
      </c>
      <c r="AO10" s="41"/>
      <c r="AP10" s="41"/>
      <c r="AQ10" s="41" t="s">
        <v>559</v>
      </c>
      <c r="AR10" s="23"/>
      <c r="AS10" s="23"/>
      <c r="AT10" s="23"/>
    </row>
    <row r="11" spans="1:46">
      <c r="A11" s="18">
        <v>9</v>
      </c>
      <c r="B11" s="19">
        <v>1199900610579</v>
      </c>
      <c r="C11" s="20" t="s">
        <v>71</v>
      </c>
      <c r="D11" s="20" t="s">
        <v>572</v>
      </c>
      <c r="E11" s="20" t="s">
        <v>573</v>
      </c>
      <c r="F11" s="21">
        <v>1</v>
      </c>
      <c r="G11" s="21"/>
      <c r="H11" s="24">
        <v>4</v>
      </c>
      <c r="I11" s="20" t="s">
        <v>558</v>
      </c>
      <c r="J11" s="21" t="s">
        <v>557</v>
      </c>
      <c r="K11" s="21">
        <v>0</v>
      </c>
      <c r="L11" s="21">
        <v>0</v>
      </c>
      <c r="M11" s="21">
        <v>1</v>
      </c>
      <c r="N11" s="21">
        <v>0</v>
      </c>
      <c r="O11" s="21">
        <v>1</v>
      </c>
      <c r="P11" s="21">
        <v>1</v>
      </c>
      <c r="Q11" s="41"/>
      <c r="R11" s="41"/>
      <c r="S11" s="41"/>
      <c r="T11" s="41"/>
      <c r="U11" s="41"/>
      <c r="V11" s="41"/>
      <c r="W11" s="41"/>
      <c r="X11" s="41" t="s">
        <v>559</v>
      </c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 t="s">
        <v>559</v>
      </c>
      <c r="AR11" s="23">
        <v>1</v>
      </c>
      <c r="AS11" s="23"/>
      <c r="AT11" s="23"/>
    </row>
    <row r="12" spans="1:46">
      <c r="A12" s="18">
        <v>10</v>
      </c>
      <c r="B12" s="19">
        <v>1160101695494</v>
      </c>
      <c r="C12" s="20" t="s">
        <v>90</v>
      </c>
      <c r="D12" s="20" t="s">
        <v>574</v>
      </c>
      <c r="E12" s="20" t="s">
        <v>575</v>
      </c>
      <c r="F12" s="21">
        <v>2</v>
      </c>
      <c r="G12" s="21"/>
      <c r="H12" s="24">
        <v>7</v>
      </c>
      <c r="I12" s="20" t="s">
        <v>558</v>
      </c>
      <c r="J12" s="21" t="s">
        <v>557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2">
        <v>1</v>
      </c>
      <c r="AQ12" s="44"/>
      <c r="AR12" s="23">
        <v>1</v>
      </c>
      <c r="AS12" s="23"/>
      <c r="AT12" s="23"/>
    </row>
    <row r="13" spans="1:46">
      <c r="A13" s="18">
        <v>11</v>
      </c>
      <c r="B13" s="19">
        <v>3191100469099</v>
      </c>
      <c r="C13" s="20" t="s">
        <v>50</v>
      </c>
      <c r="D13" s="20" t="s">
        <v>576</v>
      </c>
      <c r="E13" s="20" t="s">
        <v>577</v>
      </c>
      <c r="F13" s="21">
        <v>1</v>
      </c>
      <c r="G13" s="21"/>
      <c r="H13" s="22">
        <v>1</v>
      </c>
      <c r="I13" s="20" t="s">
        <v>558</v>
      </c>
      <c r="J13" s="21" t="s">
        <v>557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42"/>
      <c r="R13" s="42"/>
      <c r="S13" s="42"/>
      <c r="T13" s="42"/>
      <c r="U13" s="42"/>
      <c r="V13" s="42"/>
      <c r="W13" s="42"/>
      <c r="X13" s="42">
        <v>1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>
        <v>1</v>
      </c>
      <c r="AR13" s="23">
        <v>1</v>
      </c>
      <c r="AS13" s="23"/>
      <c r="AT13" s="23"/>
    </row>
    <row r="14" spans="1:46">
      <c r="A14" s="18">
        <v>12</v>
      </c>
      <c r="B14" s="19">
        <v>3191100360526</v>
      </c>
      <c r="C14" s="20" t="s">
        <v>50</v>
      </c>
      <c r="D14" s="20" t="s">
        <v>579</v>
      </c>
      <c r="E14" s="20" t="s">
        <v>580</v>
      </c>
      <c r="F14" s="21">
        <v>1</v>
      </c>
      <c r="G14" s="21"/>
      <c r="H14" s="22">
        <v>1</v>
      </c>
      <c r="I14" s="20" t="s">
        <v>558</v>
      </c>
      <c r="J14" s="21" t="s">
        <v>557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2"/>
      <c r="R14" s="42"/>
      <c r="S14" s="42"/>
      <c r="T14" s="42"/>
      <c r="U14" s="42"/>
      <c r="V14" s="42"/>
      <c r="W14" s="42">
        <v>1</v>
      </c>
      <c r="X14" s="42"/>
      <c r="Y14" s="42"/>
      <c r="Z14" s="42"/>
      <c r="AA14" s="42"/>
      <c r="AB14" s="42"/>
      <c r="AC14" s="42"/>
      <c r="AD14" s="42"/>
      <c r="AE14" s="42"/>
      <c r="AF14" s="42">
        <v>1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>
        <v>1</v>
      </c>
      <c r="AR14" s="23">
        <v>1</v>
      </c>
      <c r="AS14" s="23"/>
      <c r="AT14" s="23"/>
    </row>
    <row r="15" spans="1:46">
      <c r="A15" s="18">
        <v>13</v>
      </c>
      <c r="B15" s="19">
        <v>5191100027793</v>
      </c>
      <c r="C15" s="20" t="s">
        <v>55</v>
      </c>
      <c r="D15" s="20" t="s">
        <v>581</v>
      </c>
      <c r="E15" s="20" t="s">
        <v>582</v>
      </c>
      <c r="F15" s="21">
        <v>2</v>
      </c>
      <c r="G15" s="21"/>
      <c r="H15" s="22">
        <v>1</v>
      </c>
      <c r="I15" s="20" t="s">
        <v>558</v>
      </c>
      <c r="J15" s="21" t="s">
        <v>557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42"/>
      <c r="R15" s="42">
        <v>1</v>
      </c>
      <c r="S15" s="42"/>
      <c r="T15" s="42"/>
      <c r="U15" s="42"/>
      <c r="V15" s="42"/>
      <c r="W15" s="42">
        <v>1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>
        <v>1</v>
      </c>
      <c r="AN15" s="42"/>
      <c r="AO15" s="42"/>
      <c r="AP15" s="42"/>
      <c r="AQ15" s="42">
        <v>1</v>
      </c>
      <c r="AR15" s="23">
        <v>1</v>
      </c>
      <c r="AS15" s="23"/>
      <c r="AT15" s="23"/>
    </row>
    <row r="16" spans="1:46">
      <c r="A16" s="18">
        <v>14</v>
      </c>
      <c r="B16" s="19">
        <v>5430100013659</v>
      </c>
      <c r="C16" s="20" t="s">
        <v>55</v>
      </c>
      <c r="D16" s="20" t="s">
        <v>583</v>
      </c>
      <c r="E16" s="20" t="s">
        <v>584</v>
      </c>
      <c r="F16" s="21">
        <v>2</v>
      </c>
      <c r="G16" s="21"/>
      <c r="H16" s="22">
        <v>1</v>
      </c>
      <c r="I16" s="20" t="s">
        <v>558</v>
      </c>
      <c r="J16" s="21" t="s">
        <v>557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>
        <v>1</v>
      </c>
      <c r="AR16" s="23"/>
      <c r="AS16" s="23"/>
      <c r="AT16" s="23"/>
    </row>
    <row r="17" spans="1:46">
      <c r="A17" s="18">
        <v>15</v>
      </c>
      <c r="B17" s="19">
        <v>3191100015241</v>
      </c>
      <c r="C17" s="20" t="s">
        <v>55</v>
      </c>
      <c r="D17" s="20" t="s">
        <v>585</v>
      </c>
      <c r="E17" s="20" t="s">
        <v>553</v>
      </c>
      <c r="F17" s="21">
        <v>2</v>
      </c>
      <c r="G17" s="21"/>
      <c r="H17" s="24">
        <v>6</v>
      </c>
      <c r="I17" s="20" t="s">
        <v>558</v>
      </c>
      <c r="J17" s="21" t="s">
        <v>557</v>
      </c>
      <c r="K17" s="26">
        <v>0</v>
      </c>
      <c r="L17" s="26">
        <v>0</v>
      </c>
      <c r="M17" s="26">
        <v>1</v>
      </c>
      <c r="N17" s="26">
        <v>0</v>
      </c>
      <c r="O17" s="26">
        <v>0</v>
      </c>
      <c r="P17" s="26">
        <v>0</v>
      </c>
      <c r="Q17" s="42"/>
      <c r="R17" s="42"/>
      <c r="S17" s="42"/>
      <c r="T17" s="42"/>
      <c r="U17" s="42"/>
      <c r="V17" s="42"/>
      <c r="W17" s="42"/>
      <c r="X17" s="44"/>
      <c r="Y17" s="42"/>
      <c r="Z17" s="42"/>
      <c r="AA17" s="42"/>
      <c r="AB17" s="42"/>
      <c r="AC17" s="42"/>
      <c r="AD17" s="42"/>
      <c r="AE17" s="42"/>
      <c r="AF17" s="42"/>
      <c r="AG17" s="42"/>
      <c r="AH17" s="43"/>
      <c r="AI17" s="44"/>
      <c r="AJ17" s="42"/>
      <c r="AK17" s="42"/>
      <c r="AL17" s="42"/>
      <c r="AM17" s="42"/>
      <c r="AN17" s="42"/>
      <c r="AO17" s="42"/>
      <c r="AP17" s="42">
        <v>1</v>
      </c>
      <c r="AQ17" s="42"/>
      <c r="AR17" s="23"/>
      <c r="AS17" s="23"/>
      <c r="AT17" s="23"/>
    </row>
    <row r="18" spans="1:46">
      <c r="A18" s="18">
        <v>16</v>
      </c>
      <c r="B18" s="19">
        <v>3191100116064</v>
      </c>
      <c r="C18" s="20" t="s">
        <v>55</v>
      </c>
      <c r="D18" s="20" t="s">
        <v>212</v>
      </c>
      <c r="E18" s="20" t="s">
        <v>383</v>
      </c>
      <c r="F18" s="21">
        <v>2</v>
      </c>
      <c r="G18" s="21"/>
      <c r="H18" s="24">
        <v>4</v>
      </c>
      <c r="I18" s="20" t="s">
        <v>558</v>
      </c>
      <c r="J18" s="21" t="s">
        <v>557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1"/>
      <c r="R18" s="41" t="s">
        <v>559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 t="s">
        <v>559</v>
      </c>
      <c r="AR18" s="23">
        <v>1</v>
      </c>
      <c r="AS18" s="23"/>
      <c r="AT18" s="23"/>
    </row>
    <row r="19" spans="1:46">
      <c r="A19" s="18">
        <v>17</v>
      </c>
      <c r="B19" s="19">
        <v>5191199006041</v>
      </c>
      <c r="C19" s="20" t="s">
        <v>55</v>
      </c>
      <c r="D19" s="20" t="s">
        <v>586</v>
      </c>
      <c r="E19" s="20" t="s">
        <v>587</v>
      </c>
      <c r="F19" s="21">
        <v>2</v>
      </c>
      <c r="G19" s="21"/>
      <c r="H19" s="24">
        <v>7</v>
      </c>
      <c r="I19" s="20" t="s">
        <v>558</v>
      </c>
      <c r="J19" s="21" t="s">
        <v>557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2">
        <v>1</v>
      </c>
      <c r="AQ19" s="44"/>
      <c r="AR19" s="23">
        <v>1</v>
      </c>
      <c r="AS19" s="23"/>
      <c r="AT19" s="23"/>
    </row>
    <row r="20" spans="1:46">
      <c r="A20" s="18">
        <v>18</v>
      </c>
      <c r="B20" s="19">
        <v>3191100156490</v>
      </c>
      <c r="C20" s="20" t="s">
        <v>55</v>
      </c>
      <c r="D20" s="20" t="s">
        <v>588</v>
      </c>
      <c r="E20" s="20" t="s">
        <v>589</v>
      </c>
      <c r="F20" s="21">
        <v>2</v>
      </c>
      <c r="G20" s="21"/>
      <c r="H20" s="24">
        <v>7</v>
      </c>
      <c r="I20" s="20" t="s">
        <v>558</v>
      </c>
      <c r="J20" s="21" t="s">
        <v>557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2"/>
      <c r="AQ20" s="44">
        <v>1</v>
      </c>
      <c r="AR20" s="23">
        <v>1</v>
      </c>
      <c r="AS20" s="23"/>
      <c r="AT20" s="23"/>
    </row>
    <row r="21" spans="1:46">
      <c r="A21" s="18">
        <v>19</v>
      </c>
      <c r="B21" s="19">
        <v>3191100460954</v>
      </c>
      <c r="C21" s="20" t="s">
        <v>50</v>
      </c>
      <c r="D21" s="20" t="s">
        <v>590</v>
      </c>
      <c r="E21" s="20" t="s">
        <v>591</v>
      </c>
      <c r="F21" s="21">
        <v>1</v>
      </c>
      <c r="G21" s="21"/>
      <c r="H21" s="22">
        <v>1</v>
      </c>
      <c r="I21" s="20" t="s">
        <v>558</v>
      </c>
      <c r="J21" s="21" t="s">
        <v>557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42"/>
      <c r="R21" s="42"/>
      <c r="S21" s="42"/>
      <c r="T21" s="42"/>
      <c r="U21" s="42"/>
      <c r="V21" s="42"/>
      <c r="W21" s="42">
        <v>1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>
        <v>1</v>
      </c>
      <c r="AQ21" s="42"/>
      <c r="AR21" s="23">
        <v>1</v>
      </c>
      <c r="AS21" s="23"/>
      <c r="AT21" s="23"/>
    </row>
    <row r="22" spans="1:46">
      <c r="A22" s="18">
        <v>20</v>
      </c>
      <c r="B22" s="19">
        <v>3191100465361</v>
      </c>
      <c r="C22" s="20" t="s">
        <v>71</v>
      </c>
      <c r="D22" s="20" t="s">
        <v>592</v>
      </c>
      <c r="E22" s="20" t="s">
        <v>593</v>
      </c>
      <c r="F22" s="21">
        <v>1</v>
      </c>
      <c r="G22" s="21"/>
      <c r="H22" s="24">
        <v>9</v>
      </c>
      <c r="I22" s="20" t="s">
        <v>558</v>
      </c>
      <c r="J22" s="21" t="s">
        <v>557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42"/>
      <c r="R22" s="42"/>
      <c r="S22" s="42"/>
      <c r="T22" s="42"/>
      <c r="U22" s="42"/>
      <c r="V22" s="42"/>
      <c r="W22" s="42">
        <v>1</v>
      </c>
      <c r="X22" s="42"/>
      <c r="Y22" s="42">
        <v>1</v>
      </c>
      <c r="Z22" s="42"/>
      <c r="AA22" s="42"/>
      <c r="AB22" s="42">
        <v>1</v>
      </c>
      <c r="AC22" s="42">
        <v>1</v>
      </c>
      <c r="AD22" s="42"/>
      <c r="AE22" s="42"/>
      <c r="AF22" s="42"/>
      <c r="AG22" s="42">
        <v>1</v>
      </c>
      <c r="AH22" s="42"/>
      <c r="AI22" s="42"/>
      <c r="AJ22" s="42"/>
      <c r="AK22" s="42"/>
      <c r="AL22" s="42"/>
      <c r="AM22" s="42"/>
      <c r="AN22" s="42">
        <v>1</v>
      </c>
      <c r="AO22" s="42"/>
      <c r="AP22" s="42"/>
      <c r="AQ22" s="42">
        <v>1</v>
      </c>
      <c r="AR22" s="23"/>
      <c r="AS22" s="23"/>
      <c r="AT22" s="23"/>
    </row>
    <row r="23" spans="1:46">
      <c r="A23" s="18">
        <v>21</v>
      </c>
      <c r="B23" s="19">
        <v>5191100021361</v>
      </c>
      <c r="C23" s="20" t="s">
        <v>50</v>
      </c>
      <c r="D23" s="20" t="s">
        <v>215</v>
      </c>
      <c r="E23" s="20" t="s">
        <v>594</v>
      </c>
      <c r="F23" s="21">
        <v>1</v>
      </c>
      <c r="G23" s="21">
        <v>16</v>
      </c>
      <c r="H23" s="22">
        <v>1</v>
      </c>
      <c r="I23" s="20" t="s">
        <v>558</v>
      </c>
      <c r="J23" s="21" t="s">
        <v>557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>
        <v>1</v>
      </c>
      <c r="AR23" s="23">
        <v>1</v>
      </c>
      <c r="AS23" s="23"/>
      <c r="AT23" s="23"/>
    </row>
    <row r="24" spans="1:46">
      <c r="A24" s="18">
        <v>22</v>
      </c>
      <c r="B24" s="19">
        <v>3191100467614</v>
      </c>
      <c r="C24" s="20" t="s">
        <v>55</v>
      </c>
      <c r="D24" s="20" t="s">
        <v>595</v>
      </c>
      <c r="E24" s="20" t="s">
        <v>596</v>
      </c>
      <c r="F24" s="21">
        <v>2</v>
      </c>
      <c r="G24" s="21"/>
      <c r="H24" s="22">
        <v>1</v>
      </c>
      <c r="I24" s="20" t="s">
        <v>558</v>
      </c>
      <c r="J24" s="21" t="s">
        <v>557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42">
        <v>1</v>
      </c>
      <c r="R24" s="42"/>
      <c r="S24" s="42"/>
      <c r="T24" s="42"/>
      <c r="U24" s="42"/>
      <c r="V24" s="42"/>
      <c r="W24" s="42">
        <v>1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>
        <v>1</v>
      </c>
      <c r="AN24" s="42">
        <v>1</v>
      </c>
      <c r="AO24" s="42"/>
      <c r="AP24" s="42"/>
      <c r="AQ24" s="42">
        <v>1</v>
      </c>
      <c r="AR24" s="23">
        <v>1</v>
      </c>
      <c r="AS24" s="23"/>
      <c r="AT24" s="23"/>
    </row>
    <row r="25" spans="1:46">
      <c r="A25" s="18">
        <v>23</v>
      </c>
      <c r="B25" s="19">
        <v>3100500538381</v>
      </c>
      <c r="C25" s="20" t="s">
        <v>50</v>
      </c>
      <c r="D25" s="20" t="s">
        <v>88</v>
      </c>
      <c r="E25" s="20" t="s">
        <v>598</v>
      </c>
      <c r="F25" s="21">
        <v>1</v>
      </c>
      <c r="G25" s="21"/>
      <c r="H25" s="24">
        <v>7</v>
      </c>
      <c r="I25" s="20" t="s">
        <v>558</v>
      </c>
      <c r="J25" s="21" t="s">
        <v>557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2">
        <v>1</v>
      </c>
      <c r="AQ25" s="44"/>
      <c r="AR25" s="23"/>
      <c r="AS25" s="23"/>
      <c r="AT25" s="23"/>
    </row>
    <row r="26" spans="1:46">
      <c r="A26" s="18">
        <v>24</v>
      </c>
      <c r="B26" s="19">
        <v>5191100026789</v>
      </c>
      <c r="C26" s="20" t="s">
        <v>50</v>
      </c>
      <c r="D26" s="20" t="s">
        <v>599</v>
      </c>
      <c r="E26" s="20" t="s">
        <v>600</v>
      </c>
      <c r="F26" s="21">
        <v>1</v>
      </c>
      <c r="G26" s="21"/>
      <c r="H26" s="24">
        <v>6</v>
      </c>
      <c r="I26" s="20" t="s">
        <v>558</v>
      </c>
      <c r="J26" s="21" t="s">
        <v>557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3" t="s">
        <v>601</v>
      </c>
      <c r="AI26" s="42">
        <v>1</v>
      </c>
      <c r="AJ26" s="42"/>
      <c r="AK26" s="42"/>
      <c r="AL26" s="42"/>
      <c r="AM26" s="42"/>
      <c r="AN26" s="42"/>
      <c r="AO26" s="42"/>
      <c r="AP26" s="42">
        <v>1</v>
      </c>
      <c r="AQ26" s="42"/>
      <c r="AR26" s="23">
        <v>1</v>
      </c>
      <c r="AS26" s="23"/>
      <c r="AT26" s="23"/>
    </row>
    <row r="27" spans="1:46">
      <c r="A27" s="18">
        <v>25</v>
      </c>
      <c r="B27" s="19">
        <v>3301900008841</v>
      </c>
      <c r="C27" s="20" t="s">
        <v>55</v>
      </c>
      <c r="D27" s="20" t="s">
        <v>602</v>
      </c>
      <c r="E27" s="20" t="s">
        <v>603</v>
      </c>
      <c r="F27" s="21">
        <v>2</v>
      </c>
      <c r="G27" s="21"/>
      <c r="H27" s="24">
        <v>7</v>
      </c>
      <c r="I27" s="20" t="s">
        <v>558</v>
      </c>
      <c r="J27" s="21" t="s">
        <v>557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2">
        <v>1</v>
      </c>
      <c r="AQ27" s="44"/>
      <c r="AR27" s="23">
        <v>1</v>
      </c>
      <c r="AS27" s="23"/>
      <c r="AT27" s="23"/>
    </row>
    <row r="28" spans="1:46">
      <c r="A28" s="18">
        <v>26</v>
      </c>
      <c r="B28" s="19">
        <v>1309801520057</v>
      </c>
      <c r="C28" s="20" t="s">
        <v>71</v>
      </c>
      <c r="D28" s="20" t="s">
        <v>604</v>
      </c>
      <c r="E28" s="20" t="s">
        <v>605</v>
      </c>
      <c r="F28" s="21">
        <v>1</v>
      </c>
      <c r="G28" s="21"/>
      <c r="H28" s="24">
        <v>4</v>
      </c>
      <c r="I28" s="20" t="s">
        <v>558</v>
      </c>
      <c r="J28" s="21" t="s">
        <v>557</v>
      </c>
      <c r="K28" s="21">
        <v>0</v>
      </c>
      <c r="L28" s="21">
        <v>1</v>
      </c>
      <c r="M28" s="21">
        <v>0</v>
      </c>
      <c r="N28" s="21">
        <v>0</v>
      </c>
      <c r="O28" s="21">
        <v>1</v>
      </c>
      <c r="P28" s="21"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>
        <v>1</v>
      </c>
      <c r="AQ28" s="41"/>
      <c r="AR28" s="23"/>
      <c r="AS28" s="23"/>
      <c r="AT28" s="23"/>
    </row>
    <row r="29" spans="1:46">
      <c r="A29" s="18">
        <v>27</v>
      </c>
      <c r="B29" s="19">
        <v>3191100014415</v>
      </c>
      <c r="C29" s="20" t="s">
        <v>50</v>
      </c>
      <c r="D29" s="20" t="s">
        <v>606</v>
      </c>
      <c r="E29" s="20" t="s">
        <v>607</v>
      </c>
      <c r="F29" s="21">
        <v>1</v>
      </c>
      <c r="G29" s="21"/>
      <c r="H29" s="24">
        <v>6</v>
      </c>
      <c r="I29" s="20" t="s">
        <v>558</v>
      </c>
      <c r="J29" s="21" t="s">
        <v>557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42"/>
      <c r="R29" s="42"/>
      <c r="S29" s="42"/>
      <c r="T29" s="42"/>
      <c r="U29" s="42"/>
      <c r="V29" s="42"/>
      <c r="W29" s="42"/>
      <c r="X29" s="42">
        <v>1</v>
      </c>
      <c r="Y29" s="42"/>
      <c r="Z29" s="42"/>
      <c r="AA29" s="42"/>
      <c r="AB29" s="42"/>
      <c r="AC29" s="42"/>
      <c r="AD29" s="42"/>
      <c r="AE29" s="42"/>
      <c r="AF29" s="42"/>
      <c r="AG29" s="42"/>
      <c r="AH29" s="43"/>
      <c r="AI29" s="42"/>
      <c r="AJ29" s="42"/>
      <c r="AK29" s="42"/>
      <c r="AL29" s="42"/>
      <c r="AM29" s="42"/>
      <c r="AN29" s="42">
        <v>1</v>
      </c>
      <c r="AO29" s="42"/>
      <c r="AP29" s="42">
        <v>1</v>
      </c>
      <c r="AQ29" s="42"/>
      <c r="AR29" s="23">
        <v>1</v>
      </c>
      <c r="AS29" s="23"/>
      <c r="AT29" s="23"/>
    </row>
    <row r="30" spans="1:46">
      <c r="A30" s="18">
        <v>28</v>
      </c>
      <c r="B30" s="19">
        <v>1800701316862</v>
      </c>
      <c r="C30" s="20" t="s">
        <v>64</v>
      </c>
      <c r="D30" s="20" t="s">
        <v>608</v>
      </c>
      <c r="E30" s="20" t="s">
        <v>609</v>
      </c>
      <c r="F30" s="21">
        <v>2</v>
      </c>
      <c r="G30" s="21"/>
      <c r="H30" s="24">
        <v>7</v>
      </c>
      <c r="I30" s="20" t="s">
        <v>558</v>
      </c>
      <c r="J30" s="21" t="s">
        <v>557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2">
        <v>1</v>
      </c>
      <c r="AQ30" s="44"/>
      <c r="AR30" s="23"/>
      <c r="AS30" s="23"/>
      <c r="AT30" s="23"/>
    </row>
    <row r="31" spans="1:46">
      <c r="A31" s="18">
        <v>29</v>
      </c>
      <c r="B31" s="19">
        <v>3191100115661</v>
      </c>
      <c r="C31" s="20" t="s">
        <v>55</v>
      </c>
      <c r="D31" s="20" t="s">
        <v>520</v>
      </c>
      <c r="E31" s="20" t="s">
        <v>610</v>
      </c>
      <c r="F31" s="21">
        <v>2</v>
      </c>
      <c r="G31" s="21"/>
      <c r="H31" s="24">
        <v>4</v>
      </c>
      <c r="I31" s="20" t="s">
        <v>558</v>
      </c>
      <c r="J31" s="21" t="s">
        <v>557</v>
      </c>
      <c r="K31" s="21">
        <v>1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41"/>
      <c r="R31" s="41"/>
      <c r="S31" s="41"/>
      <c r="T31" s="41"/>
      <c r="U31" s="41"/>
      <c r="V31" s="41" t="s">
        <v>559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 t="s">
        <v>559</v>
      </c>
      <c r="AK31" s="41"/>
      <c r="AL31" s="41"/>
      <c r="AM31" s="41" t="s">
        <v>559</v>
      </c>
      <c r="AN31" s="41"/>
      <c r="AO31" s="41"/>
      <c r="AP31" s="41">
        <v>1</v>
      </c>
      <c r="AQ31" s="41"/>
      <c r="AR31" s="23">
        <v>1</v>
      </c>
      <c r="AS31" s="23"/>
      <c r="AT31" s="23"/>
    </row>
    <row r="32" spans="1:46">
      <c r="A32" s="18">
        <v>30</v>
      </c>
      <c r="B32" s="19">
        <v>3191100117591</v>
      </c>
      <c r="C32" s="20" t="s">
        <v>55</v>
      </c>
      <c r="D32" s="20" t="s">
        <v>611</v>
      </c>
      <c r="E32" s="20" t="s">
        <v>612</v>
      </c>
      <c r="F32" s="21">
        <v>2</v>
      </c>
      <c r="G32" s="21"/>
      <c r="H32" s="24">
        <v>5</v>
      </c>
      <c r="I32" s="20" t="s">
        <v>558</v>
      </c>
      <c r="J32" s="21" t="s">
        <v>557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4"/>
      <c r="R32" s="44"/>
      <c r="S32" s="44"/>
      <c r="T32" s="44"/>
      <c r="U32" s="44">
        <v>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2">
        <v>1</v>
      </c>
      <c r="AQ32" s="44"/>
      <c r="AR32" s="23"/>
      <c r="AS32" s="23"/>
      <c r="AT32" s="23"/>
    </row>
    <row r="33" spans="1:46">
      <c r="A33" s="18">
        <v>31</v>
      </c>
      <c r="B33" s="19">
        <v>1309801451195</v>
      </c>
      <c r="C33" s="20" t="s">
        <v>71</v>
      </c>
      <c r="D33" s="20" t="s">
        <v>613</v>
      </c>
      <c r="E33" s="20" t="s">
        <v>614</v>
      </c>
      <c r="F33" s="21">
        <v>1</v>
      </c>
      <c r="G33" s="21">
        <v>176</v>
      </c>
      <c r="H33" s="24">
        <v>6</v>
      </c>
      <c r="I33" s="20" t="s">
        <v>558</v>
      </c>
      <c r="J33" s="21" t="s">
        <v>557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3"/>
      <c r="AI33" s="42"/>
      <c r="AJ33" s="42"/>
      <c r="AK33" s="42"/>
      <c r="AL33" s="42"/>
      <c r="AM33" s="42"/>
      <c r="AN33" s="42"/>
      <c r="AO33" s="42"/>
      <c r="AP33" s="42">
        <v>1</v>
      </c>
      <c r="AQ33" s="42"/>
      <c r="AR33" s="23">
        <v>1</v>
      </c>
      <c r="AS33" s="23"/>
      <c r="AT33" s="23"/>
    </row>
    <row r="34" spans="1:46">
      <c r="A34" s="18">
        <v>32</v>
      </c>
      <c r="B34" s="19">
        <v>2309800021586</v>
      </c>
      <c r="C34" s="20" t="s">
        <v>71</v>
      </c>
      <c r="D34" s="20" t="s">
        <v>615</v>
      </c>
      <c r="E34" s="20" t="s">
        <v>616</v>
      </c>
      <c r="F34" s="21">
        <v>1</v>
      </c>
      <c r="G34" s="21"/>
      <c r="H34" s="24">
        <v>4</v>
      </c>
      <c r="I34" s="20" t="s">
        <v>558</v>
      </c>
      <c r="J34" s="21" t="s">
        <v>557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>
        <v>1</v>
      </c>
      <c r="AQ34" s="41"/>
      <c r="AR34" s="23">
        <v>1</v>
      </c>
      <c r="AS34" s="23"/>
      <c r="AT34" s="23"/>
    </row>
    <row r="35" spans="1:46">
      <c r="A35" s="18">
        <v>33</v>
      </c>
      <c r="B35" s="19">
        <v>3191100558873</v>
      </c>
      <c r="C35" s="20" t="s">
        <v>50</v>
      </c>
      <c r="D35" s="20" t="s">
        <v>617</v>
      </c>
      <c r="E35" s="20" t="s">
        <v>444</v>
      </c>
      <c r="F35" s="21">
        <v>1</v>
      </c>
      <c r="G35" s="21">
        <v>45</v>
      </c>
      <c r="H35" s="22">
        <v>1</v>
      </c>
      <c r="I35" s="20" t="s">
        <v>558</v>
      </c>
      <c r="J35" s="21" t="s">
        <v>557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2"/>
      <c r="R35" s="42"/>
      <c r="S35" s="42"/>
      <c r="T35" s="42"/>
      <c r="U35" s="42"/>
      <c r="V35" s="42"/>
      <c r="W35" s="42"/>
      <c r="X35" s="42"/>
      <c r="Y35" s="42">
        <v>1</v>
      </c>
      <c r="Z35" s="42"/>
      <c r="AA35" s="42"/>
      <c r="AB35" s="42">
        <v>1</v>
      </c>
      <c r="AC35" s="42"/>
      <c r="AD35" s="42"/>
      <c r="AE35" s="42"/>
      <c r="AF35" s="42">
        <v>1</v>
      </c>
      <c r="AG35" s="42"/>
      <c r="AH35" s="42"/>
      <c r="AI35" s="42"/>
      <c r="AJ35" s="42">
        <v>1</v>
      </c>
      <c r="AK35" s="42"/>
      <c r="AL35" s="42"/>
      <c r="AM35" s="42"/>
      <c r="AN35" s="42"/>
      <c r="AO35" s="42"/>
      <c r="AP35" s="42">
        <v>1</v>
      </c>
      <c r="AQ35" s="42"/>
      <c r="AR35" s="23">
        <v>1</v>
      </c>
      <c r="AS35" s="23"/>
      <c r="AT35" s="23"/>
    </row>
    <row r="36" spans="1:46">
      <c r="A36" s="18">
        <v>34</v>
      </c>
      <c r="B36" s="19">
        <v>3191100014148</v>
      </c>
      <c r="C36" s="20" t="s">
        <v>50</v>
      </c>
      <c r="D36" s="20" t="s">
        <v>618</v>
      </c>
      <c r="E36" s="20" t="s">
        <v>600</v>
      </c>
      <c r="F36" s="21">
        <v>1</v>
      </c>
      <c r="G36" s="21"/>
      <c r="H36" s="24">
        <v>6</v>
      </c>
      <c r="I36" s="20" t="s">
        <v>558</v>
      </c>
      <c r="J36" s="21" t="s">
        <v>557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2"/>
      <c r="R36" s="42">
        <v>1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>
        <v>1</v>
      </c>
      <c r="AG36" s="42"/>
      <c r="AH36" s="43"/>
      <c r="AI36" s="42">
        <v>1</v>
      </c>
      <c r="AJ36" s="42"/>
      <c r="AK36" s="42"/>
      <c r="AL36" s="42"/>
      <c r="AM36" s="42"/>
      <c r="AN36" s="42"/>
      <c r="AO36" s="42"/>
      <c r="AP36" s="42">
        <v>1</v>
      </c>
      <c r="AQ36" s="42"/>
      <c r="AR36" s="23">
        <v>1</v>
      </c>
      <c r="AS36" s="23"/>
      <c r="AT36" s="23" t="s">
        <v>1901</v>
      </c>
    </row>
    <row r="37" spans="1:46">
      <c r="A37" s="18">
        <v>35</v>
      </c>
      <c r="B37" s="19">
        <v>3240100070615</v>
      </c>
      <c r="C37" s="20" t="s">
        <v>50</v>
      </c>
      <c r="D37" s="20" t="s">
        <v>619</v>
      </c>
      <c r="E37" s="20" t="s">
        <v>620</v>
      </c>
      <c r="F37" s="21">
        <v>1</v>
      </c>
      <c r="G37" s="21"/>
      <c r="H37" s="24">
        <v>7</v>
      </c>
      <c r="I37" s="20" t="s">
        <v>558</v>
      </c>
      <c r="J37" s="21" t="s">
        <v>557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2"/>
      <c r="AQ37" s="44">
        <v>1</v>
      </c>
      <c r="AR37" s="23">
        <v>1</v>
      </c>
      <c r="AS37" s="23"/>
      <c r="AT37" s="23" t="s">
        <v>1901</v>
      </c>
    </row>
    <row r="38" spans="1:46">
      <c r="A38" s="18">
        <v>36</v>
      </c>
      <c r="B38" s="57">
        <v>3191100013834</v>
      </c>
      <c r="C38" s="58" t="s">
        <v>55</v>
      </c>
      <c r="D38" s="58" t="s">
        <v>621</v>
      </c>
      <c r="E38" s="58" t="s">
        <v>622</v>
      </c>
      <c r="F38" s="79">
        <v>2</v>
      </c>
      <c r="G38" s="79"/>
      <c r="H38" s="80">
        <v>6</v>
      </c>
      <c r="I38" s="58" t="s">
        <v>558</v>
      </c>
      <c r="J38" s="79" t="s">
        <v>557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/>
      <c r="AI38" s="42"/>
      <c r="AJ38" s="42"/>
      <c r="AK38" s="42"/>
      <c r="AL38" s="42">
        <v>1</v>
      </c>
      <c r="AM38" s="42">
        <v>1</v>
      </c>
      <c r="AN38" s="42"/>
      <c r="AO38" s="42"/>
      <c r="AP38" s="42">
        <v>1</v>
      </c>
      <c r="AQ38" s="42"/>
      <c r="AR38" s="23">
        <v>1</v>
      </c>
      <c r="AS38" s="23"/>
      <c r="AT38" s="60" t="s">
        <v>1692</v>
      </c>
    </row>
    <row r="39" spans="1:46">
      <c r="A39" s="18">
        <v>37</v>
      </c>
      <c r="B39" s="19">
        <v>3310400997527</v>
      </c>
      <c r="C39" s="20" t="s">
        <v>64</v>
      </c>
      <c r="D39" s="20" t="s">
        <v>238</v>
      </c>
      <c r="E39" s="20" t="s">
        <v>623</v>
      </c>
      <c r="F39" s="21">
        <v>2</v>
      </c>
      <c r="G39" s="21">
        <v>47</v>
      </c>
      <c r="H39" s="22">
        <v>1</v>
      </c>
      <c r="I39" s="20" t="s">
        <v>558</v>
      </c>
      <c r="J39" s="21" t="s">
        <v>557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>
        <v>1</v>
      </c>
      <c r="AK39" s="42"/>
      <c r="AL39" s="42"/>
      <c r="AM39" s="42">
        <v>1</v>
      </c>
      <c r="AN39" s="42">
        <v>1</v>
      </c>
      <c r="AO39" s="42"/>
      <c r="AP39" s="42"/>
      <c r="AQ39" s="42">
        <v>1</v>
      </c>
      <c r="AR39" s="23">
        <v>1</v>
      </c>
      <c r="AS39" s="23"/>
      <c r="AT39" s="23"/>
    </row>
    <row r="40" spans="1:46">
      <c r="A40" s="18">
        <v>38</v>
      </c>
      <c r="B40" s="19">
        <v>3191100113723</v>
      </c>
      <c r="C40" s="20" t="s">
        <v>50</v>
      </c>
      <c r="D40" s="20" t="s">
        <v>253</v>
      </c>
      <c r="E40" s="20" t="s">
        <v>624</v>
      </c>
      <c r="F40" s="21">
        <v>1</v>
      </c>
      <c r="G40" s="21"/>
      <c r="H40" s="24">
        <v>4</v>
      </c>
      <c r="I40" s="20" t="s">
        <v>558</v>
      </c>
      <c r="J40" s="21" t="s">
        <v>557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 t="s">
        <v>559</v>
      </c>
      <c r="AJ40" s="41" t="s">
        <v>559</v>
      </c>
      <c r="AK40" s="41"/>
      <c r="AL40" s="41"/>
      <c r="AM40" s="41" t="s">
        <v>559</v>
      </c>
      <c r="AN40" s="41" t="s">
        <v>559</v>
      </c>
      <c r="AO40" s="41"/>
      <c r="AP40" s="41">
        <v>1</v>
      </c>
      <c r="AQ40" s="41"/>
      <c r="AR40" s="23">
        <v>1</v>
      </c>
      <c r="AS40" s="23"/>
      <c r="AT40" s="23"/>
    </row>
    <row r="41" spans="1:46">
      <c r="A41" s="18">
        <v>39</v>
      </c>
      <c r="B41" s="19">
        <v>3191100464151</v>
      </c>
      <c r="C41" s="20" t="s">
        <v>50</v>
      </c>
      <c r="D41" s="20" t="s">
        <v>626</v>
      </c>
      <c r="E41" s="20" t="s">
        <v>627</v>
      </c>
      <c r="F41" s="21">
        <v>1</v>
      </c>
      <c r="G41" s="21"/>
      <c r="H41" s="24">
        <v>9</v>
      </c>
      <c r="I41" s="20" t="s">
        <v>558</v>
      </c>
      <c r="J41" s="21" t="s">
        <v>557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>
        <v>1</v>
      </c>
      <c r="AR41" s="23">
        <v>1</v>
      </c>
      <c r="AS41" s="23"/>
      <c r="AT41" s="23" t="s">
        <v>1901</v>
      </c>
    </row>
    <row r="42" spans="1:46">
      <c r="A42" s="18">
        <v>40</v>
      </c>
      <c r="B42" s="19">
        <v>3191100199113</v>
      </c>
      <c r="C42" s="20" t="s">
        <v>50</v>
      </c>
      <c r="D42" s="20" t="s">
        <v>628</v>
      </c>
      <c r="E42" s="20" t="s">
        <v>629</v>
      </c>
      <c r="F42" s="21">
        <v>1</v>
      </c>
      <c r="G42" s="21"/>
      <c r="H42" s="22">
        <v>1</v>
      </c>
      <c r="I42" s="20" t="s">
        <v>558</v>
      </c>
      <c r="J42" s="21" t="s">
        <v>557</v>
      </c>
      <c r="K42" s="21">
        <v>0</v>
      </c>
      <c r="L42" s="21">
        <v>0</v>
      </c>
      <c r="M42" s="21">
        <v>1</v>
      </c>
      <c r="N42" s="21">
        <v>0</v>
      </c>
      <c r="O42" s="21">
        <v>1</v>
      </c>
      <c r="P42" s="21">
        <v>0</v>
      </c>
      <c r="Q42" s="42"/>
      <c r="R42" s="42"/>
      <c r="S42" s="42"/>
      <c r="T42" s="42"/>
      <c r="U42" s="42"/>
      <c r="V42" s="42">
        <v>1</v>
      </c>
      <c r="W42" s="42">
        <v>1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>
        <v>1</v>
      </c>
      <c r="AQ42" s="42"/>
      <c r="AR42" s="23">
        <v>1</v>
      </c>
      <c r="AS42" s="23"/>
      <c r="AT42" s="23"/>
    </row>
    <row r="43" spans="1:46">
      <c r="A43" s="18">
        <v>41</v>
      </c>
      <c r="B43" s="19">
        <v>3191100113707</v>
      </c>
      <c r="C43" s="20" t="s">
        <v>55</v>
      </c>
      <c r="D43" s="20" t="s">
        <v>630</v>
      </c>
      <c r="E43" s="20" t="s">
        <v>624</v>
      </c>
      <c r="F43" s="21">
        <v>2</v>
      </c>
      <c r="G43" s="21"/>
      <c r="H43" s="24">
        <v>4</v>
      </c>
      <c r="I43" s="20" t="s">
        <v>558</v>
      </c>
      <c r="J43" s="21" t="s">
        <v>557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 t="s">
        <v>559</v>
      </c>
      <c r="AJ43" s="41" t="s">
        <v>559</v>
      </c>
      <c r="AK43" s="41"/>
      <c r="AL43" s="41"/>
      <c r="AM43" s="41" t="s">
        <v>559</v>
      </c>
      <c r="AN43" s="41" t="s">
        <v>559</v>
      </c>
      <c r="AO43" s="41"/>
      <c r="AP43" s="41">
        <v>1</v>
      </c>
      <c r="AQ43" s="41"/>
      <c r="AR43" s="23"/>
      <c r="AS43" s="23"/>
      <c r="AT43" s="23"/>
    </row>
    <row r="44" spans="1:46">
      <c r="A44" s="18">
        <v>42</v>
      </c>
      <c r="B44" s="19">
        <v>3191100130687</v>
      </c>
      <c r="C44" s="20" t="s">
        <v>55</v>
      </c>
      <c r="D44" s="20" t="s">
        <v>631</v>
      </c>
      <c r="E44" s="20" t="s">
        <v>632</v>
      </c>
      <c r="F44" s="21">
        <v>2</v>
      </c>
      <c r="G44" s="21"/>
      <c r="H44" s="24">
        <v>6</v>
      </c>
      <c r="I44" s="20" t="s">
        <v>558</v>
      </c>
      <c r="J44" s="21" t="s">
        <v>557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42"/>
      <c r="R44" s="42"/>
      <c r="S44" s="42"/>
      <c r="T44" s="42"/>
      <c r="U44" s="42"/>
      <c r="V44" s="42"/>
      <c r="W44" s="42">
        <v>1</v>
      </c>
      <c r="X44" s="42"/>
      <c r="Y44" s="42">
        <v>1</v>
      </c>
      <c r="Z44" s="42"/>
      <c r="AA44" s="42"/>
      <c r="AB44" s="42"/>
      <c r="AC44" s="42"/>
      <c r="AD44" s="42"/>
      <c r="AE44" s="42"/>
      <c r="AF44" s="42"/>
      <c r="AG44" s="42"/>
      <c r="AH44" s="43"/>
      <c r="AI44" s="42"/>
      <c r="AJ44" s="42"/>
      <c r="AK44" s="42"/>
      <c r="AL44" s="42"/>
      <c r="AM44" s="42"/>
      <c r="AN44" s="42">
        <v>1</v>
      </c>
      <c r="AO44" s="42"/>
      <c r="AP44" s="42">
        <v>1</v>
      </c>
      <c r="AQ44" s="42"/>
      <c r="AR44" s="23">
        <v>1</v>
      </c>
      <c r="AS44" s="23"/>
      <c r="AT44" s="23"/>
    </row>
    <row r="45" spans="1:46">
      <c r="A45" s="18">
        <v>43</v>
      </c>
      <c r="B45" s="19">
        <v>3191100429551</v>
      </c>
      <c r="C45" s="20" t="s">
        <v>50</v>
      </c>
      <c r="D45" s="20" t="s">
        <v>633</v>
      </c>
      <c r="E45" s="20" t="s">
        <v>634</v>
      </c>
      <c r="F45" s="21">
        <v>1</v>
      </c>
      <c r="G45" s="21"/>
      <c r="H45" s="24">
        <v>4</v>
      </c>
      <c r="I45" s="20" t="s">
        <v>558</v>
      </c>
      <c r="J45" s="21" t="s">
        <v>557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1"/>
      <c r="R45" s="41" t="s">
        <v>559</v>
      </c>
      <c r="S45" s="41" t="s">
        <v>559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 t="s">
        <v>559</v>
      </c>
      <c r="AO45" s="41"/>
      <c r="AP45" s="41"/>
      <c r="AQ45" s="41" t="s">
        <v>559</v>
      </c>
      <c r="AR45" s="23">
        <v>1</v>
      </c>
      <c r="AS45" s="23"/>
      <c r="AT45" s="23"/>
    </row>
    <row r="46" spans="1:46">
      <c r="A46" s="18">
        <v>44</v>
      </c>
      <c r="B46" s="19">
        <v>1309801326731</v>
      </c>
      <c r="C46" s="20" t="s">
        <v>90</v>
      </c>
      <c r="D46" s="20" t="s">
        <v>443</v>
      </c>
      <c r="E46" s="20" t="s">
        <v>635</v>
      </c>
      <c r="F46" s="21">
        <v>2</v>
      </c>
      <c r="G46" s="21"/>
      <c r="H46" s="24">
        <v>6</v>
      </c>
      <c r="I46" s="20" t="s">
        <v>558</v>
      </c>
      <c r="J46" s="21" t="s">
        <v>557</v>
      </c>
      <c r="K46" s="21">
        <v>0</v>
      </c>
      <c r="L46" s="21">
        <v>0</v>
      </c>
      <c r="M46" s="21">
        <v>0</v>
      </c>
      <c r="N46" s="21">
        <v>1</v>
      </c>
      <c r="O46" s="21">
        <v>1</v>
      </c>
      <c r="P46" s="21">
        <v>1</v>
      </c>
      <c r="Q46" s="42"/>
      <c r="R46" s="42"/>
      <c r="S46" s="42"/>
      <c r="T46" s="42"/>
      <c r="U46" s="42"/>
      <c r="V46" s="42"/>
      <c r="W46" s="42">
        <v>1</v>
      </c>
      <c r="X46" s="42"/>
      <c r="Y46" s="42">
        <v>1</v>
      </c>
      <c r="Z46" s="42"/>
      <c r="AA46" s="42"/>
      <c r="AB46" s="42"/>
      <c r="AC46" s="42"/>
      <c r="AD46" s="42"/>
      <c r="AE46" s="42"/>
      <c r="AF46" s="42"/>
      <c r="AG46" s="42"/>
      <c r="AH46" s="43"/>
      <c r="AI46" s="42"/>
      <c r="AJ46" s="42"/>
      <c r="AK46" s="42"/>
      <c r="AL46" s="42"/>
      <c r="AM46" s="42"/>
      <c r="AN46" s="42"/>
      <c r="AO46" s="42"/>
      <c r="AP46" s="42">
        <v>1</v>
      </c>
      <c r="AQ46" s="42"/>
      <c r="AR46" s="23">
        <v>1</v>
      </c>
      <c r="AS46" s="23"/>
      <c r="AT46" s="23"/>
    </row>
    <row r="47" spans="1:46">
      <c r="A47" s="18">
        <v>45</v>
      </c>
      <c r="B47" s="19">
        <v>3191100130008</v>
      </c>
      <c r="C47" s="20" t="s">
        <v>71</v>
      </c>
      <c r="D47" s="20" t="s">
        <v>636</v>
      </c>
      <c r="E47" s="20" t="s">
        <v>637</v>
      </c>
      <c r="F47" s="21">
        <v>1</v>
      </c>
      <c r="G47" s="21"/>
      <c r="H47" s="24">
        <v>6</v>
      </c>
      <c r="I47" s="20" t="s">
        <v>558</v>
      </c>
      <c r="J47" s="21" t="s">
        <v>557</v>
      </c>
      <c r="K47" s="21">
        <v>0</v>
      </c>
      <c r="L47" s="21">
        <v>1</v>
      </c>
      <c r="M47" s="21">
        <v>0</v>
      </c>
      <c r="N47" s="21">
        <v>1</v>
      </c>
      <c r="O47" s="21">
        <v>1</v>
      </c>
      <c r="P47" s="21">
        <v>0</v>
      </c>
      <c r="Q47" s="42"/>
      <c r="R47" s="42"/>
      <c r="S47" s="42"/>
      <c r="T47" s="42"/>
      <c r="U47" s="42"/>
      <c r="V47" s="42"/>
      <c r="W47" s="42">
        <v>1</v>
      </c>
      <c r="X47" s="42"/>
      <c r="Y47" s="42">
        <v>1</v>
      </c>
      <c r="Z47" s="42"/>
      <c r="AA47" s="42"/>
      <c r="AB47" s="42"/>
      <c r="AC47" s="42"/>
      <c r="AD47" s="42"/>
      <c r="AE47" s="42"/>
      <c r="AF47" s="42"/>
      <c r="AG47" s="42"/>
      <c r="AH47" s="43"/>
      <c r="AI47" s="42"/>
      <c r="AJ47" s="42"/>
      <c r="AK47" s="42"/>
      <c r="AL47" s="42"/>
      <c r="AM47" s="42">
        <v>1</v>
      </c>
      <c r="AN47" s="42">
        <v>1</v>
      </c>
      <c r="AO47" s="42"/>
      <c r="AP47" s="42">
        <v>1</v>
      </c>
      <c r="AQ47" s="42"/>
      <c r="AR47" s="23">
        <v>1</v>
      </c>
      <c r="AS47" s="23"/>
      <c r="AT47" s="23"/>
    </row>
    <row r="48" spans="1:46">
      <c r="A48" s="18">
        <v>46</v>
      </c>
      <c r="B48" s="19">
        <v>2620400019672</v>
      </c>
      <c r="C48" s="20" t="s">
        <v>64</v>
      </c>
      <c r="D48" s="20" t="s">
        <v>638</v>
      </c>
      <c r="E48" s="20" t="s">
        <v>639</v>
      </c>
      <c r="F48" s="21">
        <v>2</v>
      </c>
      <c r="G48" s="21">
        <v>60</v>
      </c>
      <c r="H48" s="24">
        <v>5</v>
      </c>
      <c r="I48" s="20" t="s">
        <v>558</v>
      </c>
      <c r="J48" s="21" t="s">
        <v>557</v>
      </c>
      <c r="K48" s="21">
        <v>0</v>
      </c>
      <c r="L48" s="21">
        <v>0</v>
      </c>
      <c r="M48" s="21">
        <v>1</v>
      </c>
      <c r="N48" s="21">
        <v>0</v>
      </c>
      <c r="O48" s="21">
        <v>1</v>
      </c>
      <c r="P48" s="21">
        <v>0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2">
        <v>1</v>
      </c>
      <c r="AQ48" s="44"/>
      <c r="AR48" s="23">
        <v>1</v>
      </c>
      <c r="AS48" s="23"/>
      <c r="AT48" s="23"/>
    </row>
    <row r="49" spans="1:47">
      <c r="A49" s="18">
        <v>47</v>
      </c>
      <c r="B49" s="19">
        <v>3300900030048</v>
      </c>
      <c r="C49" s="20" t="s">
        <v>50</v>
      </c>
      <c r="D49" s="20" t="s">
        <v>640</v>
      </c>
      <c r="E49" s="20" t="s">
        <v>641</v>
      </c>
      <c r="F49" s="21">
        <v>1</v>
      </c>
      <c r="G49" s="21"/>
      <c r="H49" s="24">
        <v>5</v>
      </c>
      <c r="I49" s="20" t="s">
        <v>558</v>
      </c>
      <c r="J49" s="21" t="s">
        <v>557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2">
        <v>1</v>
      </c>
      <c r="AQ49" s="44"/>
      <c r="AR49" s="23">
        <v>1</v>
      </c>
      <c r="AS49" s="23"/>
      <c r="AT49" s="23" t="s">
        <v>1902</v>
      </c>
    </row>
    <row r="50" spans="1:47">
      <c r="A50" s="18">
        <v>48</v>
      </c>
      <c r="B50" s="19">
        <v>3191100117940</v>
      </c>
      <c r="C50" s="20" t="s">
        <v>71</v>
      </c>
      <c r="D50" s="20" t="s">
        <v>642</v>
      </c>
      <c r="E50" s="20" t="s">
        <v>643</v>
      </c>
      <c r="F50" s="21">
        <v>1</v>
      </c>
      <c r="G50" s="21"/>
      <c r="H50" s="24">
        <v>5</v>
      </c>
      <c r="I50" s="20" t="s">
        <v>558</v>
      </c>
      <c r="J50" s="21" t="s">
        <v>557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2">
        <v>1</v>
      </c>
      <c r="AQ50" s="44"/>
      <c r="AR50" s="23">
        <v>1</v>
      </c>
      <c r="AS50" s="23"/>
      <c r="AT50" s="23"/>
    </row>
    <row r="51" spans="1:47">
      <c r="A51" s="18">
        <v>49</v>
      </c>
      <c r="B51" s="19">
        <v>3191100470437</v>
      </c>
      <c r="C51" s="28" t="s">
        <v>64</v>
      </c>
      <c r="D51" s="28" t="s">
        <v>1316</v>
      </c>
      <c r="E51" s="28" t="s">
        <v>1317</v>
      </c>
      <c r="F51" s="21">
        <v>2</v>
      </c>
      <c r="G51" s="21"/>
      <c r="H51" s="24">
        <v>1</v>
      </c>
      <c r="I51" s="28" t="s">
        <v>558</v>
      </c>
      <c r="J51" s="21" t="s">
        <v>557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>
        <v>50</v>
      </c>
      <c r="B52" s="19">
        <v>3191100012498</v>
      </c>
      <c r="C52" s="28" t="s">
        <v>50</v>
      </c>
      <c r="D52" s="28" t="s">
        <v>1318</v>
      </c>
      <c r="E52" s="28" t="s">
        <v>1319</v>
      </c>
      <c r="F52" s="21">
        <v>1</v>
      </c>
      <c r="G52" s="21"/>
      <c r="H52" s="24">
        <v>6</v>
      </c>
      <c r="I52" s="28" t="s">
        <v>558</v>
      </c>
      <c r="J52" s="21" t="s">
        <v>557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>
        <v>51</v>
      </c>
      <c r="B53" s="19">
        <v>3191100471433</v>
      </c>
      <c r="C53" s="28" t="s">
        <v>50</v>
      </c>
      <c r="D53" s="28" t="s">
        <v>893</v>
      </c>
      <c r="E53" s="28" t="s">
        <v>1320</v>
      </c>
      <c r="F53" s="21">
        <v>1</v>
      </c>
      <c r="G53" s="21"/>
      <c r="H53" s="24">
        <v>9</v>
      </c>
      <c r="I53" s="28" t="s">
        <v>558</v>
      </c>
      <c r="J53" s="21" t="s">
        <v>557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18">
        <v>52</v>
      </c>
      <c r="B54" s="19">
        <v>3191100466839</v>
      </c>
      <c r="C54" s="28" t="s">
        <v>50</v>
      </c>
      <c r="D54" s="28" t="s">
        <v>1321</v>
      </c>
      <c r="E54" s="28" t="s">
        <v>1322</v>
      </c>
      <c r="F54" s="21">
        <v>1</v>
      </c>
      <c r="G54" s="21"/>
      <c r="H54" s="24">
        <v>1</v>
      </c>
      <c r="I54" s="28" t="s">
        <v>558</v>
      </c>
      <c r="J54" s="21" t="s">
        <v>557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7">
      <c r="A55" s="18">
        <v>53</v>
      </c>
      <c r="B55" s="19">
        <v>3191100131578</v>
      </c>
      <c r="C55" s="28" t="s">
        <v>50</v>
      </c>
      <c r="D55" s="28" t="s">
        <v>1323</v>
      </c>
      <c r="E55" s="28" t="s">
        <v>1324</v>
      </c>
      <c r="F55" s="21">
        <v>1</v>
      </c>
      <c r="G55" s="21"/>
      <c r="H55" s="24">
        <v>6</v>
      </c>
      <c r="I55" s="28" t="s">
        <v>558</v>
      </c>
      <c r="J55" s="21" t="s">
        <v>557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>
        <v>54</v>
      </c>
      <c r="B56" s="19">
        <v>3191100115149</v>
      </c>
      <c r="C56" s="28" t="s">
        <v>55</v>
      </c>
      <c r="D56" s="28" t="s">
        <v>1468</v>
      </c>
      <c r="E56" s="28" t="s">
        <v>1469</v>
      </c>
      <c r="F56" s="21">
        <v>2</v>
      </c>
      <c r="G56" s="21"/>
      <c r="H56" s="24">
        <v>4</v>
      </c>
      <c r="I56" s="28" t="s">
        <v>558</v>
      </c>
      <c r="J56" s="21" t="s">
        <v>557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>
        <v>1</v>
      </c>
      <c r="AS56" s="23"/>
      <c r="AT56" s="23"/>
    </row>
    <row r="57" spans="1:47">
      <c r="A57" s="18">
        <v>55</v>
      </c>
      <c r="B57" s="19">
        <v>1302100085111</v>
      </c>
      <c r="C57" s="28" t="s">
        <v>50</v>
      </c>
      <c r="D57" s="28" t="s">
        <v>1470</v>
      </c>
      <c r="E57" s="28" t="s">
        <v>1471</v>
      </c>
      <c r="F57" s="21">
        <v>1</v>
      </c>
      <c r="G57" s="21"/>
      <c r="H57" s="24">
        <v>4</v>
      </c>
      <c r="I57" s="28" t="s">
        <v>558</v>
      </c>
      <c r="J57" s="21" t="s">
        <v>557</v>
      </c>
      <c r="K57" s="21">
        <v>0</v>
      </c>
      <c r="L57" s="21">
        <v>0</v>
      </c>
      <c r="M57" s="21">
        <v>0</v>
      </c>
      <c r="N57" s="21">
        <v>0</v>
      </c>
      <c r="O57" s="21">
        <v>1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>
        <v>56</v>
      </c>
      <c r="B58" s="19">
        <v>3600800268716</v>
      </c>
      <c r="C58" s="28" t="s">
        <v>50</v>
      </c>
      <c r="D58" s="28" t="s">
        <v>1472</v>
      </c>
      <c r="E58" s="28" t="s">
        <v>201</v>
      </c>
      <c r="F58" s="21">
        <v>1</v>
      </c>
      <c r="G58" s="21"/>
      <c r="H58" s="24">
        <v>5</v>
      </c>
      <c r="I58" s="28" t="s">
        <v>558</v>
      </c>
      <c r="J58" s="21" t="s">
        <v>557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18">
        <v>57</v>
      </c>
      <c r="B59" s="57">
        <v>3191100469552</v>
      </c>
      <c r="C59" s="30" t="s">
        <v>55</v>
      </c>
      <c r="D59" s="30" t="s">
        <v>1473</v>
      </c>
      <c r="E59" s="30" t="s">
        <v>561</v>
      </c>
      <c r="F59" s="79">
        <v>2</v>
      </c>
      <c r="G59" s="79"/>
      <c r="H59" s="80">
        <v>1</v>
      </c>
      <c r="I59" s="30" t="s">
        <v>558</v>
      </c>
      <c r="J59" s="21" t="s">
        <v>557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>
        <v>1</v>
      </c>
      <c r="AS59" s="23"/>
      <c r="AT59" s="60" t="s">
        <v>1353</v>
      </c>
    </row>
    <row r="60" spans="1:47">
      <c r="A60" s="18">
        <v>58</v>
      </c>
      <c r="B60" s="19">
        <v>3310900618932</v>
      </c>
      <c r="C60" s="28" t="s">
        <v>55</v>
      </c>
      <c r="D60" s="28" t="s">
        <v>414</v>
      </c>
      <c r="E60" s="28" t="s">
        <v>1693</v>
      </c>
      <c r="F60" s="21">
        <v>2</v>
      </c>
      <c r="G60" s="21"/>
      <c r="H60" s="24">
        <v>5</v>
      </c>
      <c r="I60" s="28" t="s">
        <v>558</v>
      </c>
      <c r="J60" s="21" t="s">
        <v>557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7">
      <c r="A61" s="18">
        <v>59</v>
      </c>
      <c r="B61" s="19">
        <v>3190100012497</v>
      </c>
      <c r="C61" s="28" t="s">
        <v>50</v>
      </c>
      <c r="D61" s="28" t="s">
        <v>1108</v>
      </c>
      <c r="E61" s="28" t="s">
        <v>1761</v>
      </c>
      <c r="F61" s="21">
        <v>1</v>
      </c>
      <c r="G61" s="21">
        <v>6</v>
      </c>
      <c r="H61" s="24">
        <v>6</v>
      </c>
      <c r="I61" s="28" t="s">
        <v>558</v>
      </c>
      <c r="J61" s="21" t="s">
        <v>557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>
        <v>1</v>
      </c>
      <c r="AS61" s="23"/>
      <c r="AT61" s="23"/>
      <c r="AU61" s="12" t="s">
        <v>1716</v>
      </c>
    </row>
    <row r="62" spans="1:47">
      <c r="A62" s="18">
        <v>60</v>
      </c>
      <c r="B62" s="19">
        <v>3440800386559</v>
      </c>
      <c r="C62" s="28" t="s">
        <v>50</v>
      </c>
      <c r="D62" s="28" t="s">
        <v>1765</v>
      </c>
      <c r="E62" s="28" t="s">
        <v>1766</v>
      </c>
      <c r="F62" s="21">
        <v>1</v>
      </c>
      <c r="G62" s="182" t="s">
        <v>1767</v>
      </c>
      <c r="H62" s="24">
        <v>1</v>
      </c>
      <c r="I62" s="28" t="s">
        <v>558</v>
      </c>
      <c r="J62" s="21" t="s">
        <v>557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>
        <v>1</v>
      </c>
      <c r="AS62" s="23"/>
      <c r="AT62" s="23"/>
      <c r="AU62" s="12" t="s">
        <v>1716</v>
      </c>
    </row>
    <row r="63" spans="1:47">
      <c r="A63" s="18">
        <v>61</v>
      </c>
      <c r="B63" s="19">
        <v>3301400443000</v>
      </c>
      <c r="C63" s="28" t="s">
        <v>55</v>
      </c>
      <c r="D63" s="28" t="s">
        <v>1770</v>
      </c>
      <c r="E63" s="28" t="s">
        <v>566</v>
      </c>
      <c r="F63" s="21">
        <v>2</v>
      </c>
      <c r="G63" s="21">
        <v>139</v>
      </c>
      <c r="H63" s="24">
        <v>4</v>
      </c>
      <c r="I63" s="28" t="s">
        <v>558</v>
      </c>
      <c r="J63" s="21" t="s">
        <v>557</v>
      </c>
      <c r="K63" s="21">
        <v>1</v>
      </c>
      <c r="L63" s="21">
        <v>1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>
        <v>1</v>
      </c>
      <c r="AS63" s="23"/>
      <c r="AT63" s="23"/>
      <c r="AU63" s="12" t="s">
        <v>1716</v>
      </c>
    </row>
    <row r="64" spans="1:47">
      <c r="A64" s="18">
        <v>62</v>
      </c>
      <c r="B64" s="19">
        <v>5160400046881</v>
      </c>
      <c r="C64" s="28" t="s">
        <v>50</v>
      </c>
      <c r="D64" s="28" t="s">
        <v>1771</v>
      </c>
      <c r="E64" s="28" t="s">
        <v>1772</v>
      </c>
      <c r="F64" s="21">
        <v>1</v>
      </c>
      <c r="G64" s="21">
        <v>114</v>
      </c>
      <c r="H64" s="24">
        <v>4</v>
      </c>
      <c r="I64" s="28" t="s">
        <v>558</v>
      </c>
      <c r="J64" s="21" t="s">
        <v>557</v>
      </c>
      <c r="K64" s="21">
        <v>0</v>
      </c>
      <c r="L64" s="21">
        <v>1</v>
      </c>
      <c r="M64" s="21">
        <v>0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>
        <v>1</v>
      </c>
      <c r="AS64" s="23"/>
      <c r="AT64" s="23"/>
      <c r="AU64" s="12" t="s">
        <v>1716</v>
      </c>
    </row>
    <row r="65" spans="1:47">
      <c r="A65" s="18">
        <v>63</v>
      </c>
      <c r="B65" s="19">
        <v>3302000314106</v>
      </c>
      <c r="C65" s="28" t="s">
        <v>50</v>
      </c>
      <c r="D65" s="28" t="s">
        <v>1776</v>
      </c>
      <c r="E65" s="28" t="s">
        <v>1777</v>
      </c>
      <c r="F65" s="21">
        <v>1</v>
      </c>
      <c r="G65" s="21">
        <v>64</v>
      </c>
      <c r="H65" s="24">
        <v>4</v>
      </c>
      <c r="I65" s="28" t="s">
        <v>558</v>
      </c>
      <c r="J65" s="21" t="s">
        <v>557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>
        <v>1</v>
      </c>
      <c r="AS65" s="23"/>
      <c r="AT65" s="23"/>
      <c r="AU65" s="12" t="s">
        <v>1716</v>
      </c>
    </row>
    <row r="66" spans="1:47">
      <c r="A66" s="18">
        <v>64</v>
      </c>
      <c r="B66" s="19">
        <v>3191100130831</v>
      </c>
      <c r="C66" s="28" t="s">
        <v>55</v>
      </c>
      <c r="D66" s="28" t="s">
        <v>1920</v>
      </c>
      <c r="E66" s="28" t="s">
        <v>605</v>
      </c>
      <c r="F66" s="21">
        <v>2</v>
      </c>
      <c r="G66" s="21">
        <v>41</v>
      </c>
      <c r="H66" s="24">
        <v>6</v>
      </c>
      <c r="I66" s="28" t="s">
        <v>558</v>
      </c>
      <c r="J66" s="21" t="s">
        <v>557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 t="s">
        <v>1898</v>
      </c>
    </row>
    <row r="67" spans="1:47">
      <c r="A67" s="18"/>
      <c r="B67" s="19"/>
      <c r="C67" s="28"/>
      <c r="D67" s="28"/>
      <c r="E67" s="28"/>
      <c r="F67" s="21"/>
      <c r="G67" s="21"/>
      <c r="H67" s="24"/>
      <c r="I67" s="20"/>
      <c r="J67" s="21"/>
      <c r="K67" s="21"/>
      <c r="L67" s="21"/>
      <c r="M67" s="21"/>
      <c r="N67" s="21"/>
      <c r="O67" s="21"/>
      <c r="P67" s="21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7">
      <c r="A68" s="18"/>
      <c r="B68" s="19"/>
      <c r="C68" s="20"/>
      <c r="D68" s="20"/>
      <c r="E68" s="20"/>
      <c r="F68" s="21"/>
      <c r="G68" s="21"/>
      <c r="H68" s="24"/>
      <c r="I68" s="20"/>
      <c r="J68" s="21"/>
      <c r="K68" s="21"/>
      <c r="L68" s="21"/>
      <c r="M68" s="21"/>
      <c r="N68" s="21"/>
      <c r="O68" s="21"/>
      <c r="P68" s="21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7">
      <c r="A69" s="18"/>
      <c r="B69" s="19"/>
      <c r="C69" s="20"/>
      <c r="D69" s="20"/>
      <c r="E69" s="20"/>
      <c r="F69" s="21"/>
      <c r="G69" s="21"/>
      <c r="H69" s="24"/>
      <c r="I69" s="20"/>
      <c r="J69" s="21"/>
      <c r="K69" s="21"/>
      <c r="L69" s="21"/>
      <c r="M69" s="21"/>
      <c r="N69" s="21"/>
      <c r="O69" s="21"/>
      <c r="P69" s="21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7">
      <c r="A70" s="18"/>
      <c r="B70" s="19"/>
      <c r="C70" s="20"/>
      <c r="D70" s="20"/>
      <c r="E70" s="20"/>
      <c r="F70" s="21"/>
      <c r="G70" s="21"/>
      <c r="H70" s="24"/>
      <c r="I70" s="20"/>
      <c r="J70" s="21"/>
      <c r="K70" s="26"/>
      <c r="L70" s="26"/>
      <c r="M70" s="26"/>
      <c r="N70" s="26"/>
      <c r="O70" s="26"/>
      <c r="P70" s="26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7">
      <c r="A71" s="18"/>
      <c r="B71" s="19"/>
      <c r="C71" s="20"/>
      <c r="D71" s="20"/>
      <c r="E71" s="20"/>
      <c r="F71" s="21"/>
      <c r="G71" s="21"/>
      <c r="H71" s="24"/>
      <c r="I71" s="20"/>
      <c r="J71" s="21"/>
      <c r="K71" s="26"/>
      <c r="L71" s="26"/>
      <c r="M71" s="26"/>
      <c r="N71" s="26"/>
      <c r="O71" s="26"/>
      <c r="P71" s="26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7">
      <c r="A72" s="31"/>
      <c r="B72" s="32"/>
      <c r="C72" s="32"/>
      <c r="D72" s="32"/>
      <c r="E72" s="32"/>
      <c r="F72" s="31"/>
      <c r="G72" s="31"/>
      <c r="H72" s="33"/>
      <c r="I72" s="32"/>
      <c r="J72" s="31"/>
      <c r="K72" s="31">
        <f t="shared" ref="K72:AQ72" si="0">SUM(K3:K71)</f>
        <v>6</v>
      </c>
      <c r="L72" s="31">
        <f t="shared" si="0"/>
        <v>11</v>
      </c>
      <c r="M72" s="31">
        <f t="shared" si="0"/>
        <v>39</v>
      </c>
      <c r="N72" s="31">
        <f t="shared" si="0"/>
        <v>4</v>
      </c>
      <c r="O72" s="31">
        <f t="shared" si="0"/>
        <v>10</v>
      </c>
      <c r="P72" s="31">
        <f t="shared" si="0"/>
        <v>2</v>
      </c>
      <c r="Q72" s="31">
        <f t="shared" si="0"/>
        <v>1</v>
      </c>
      <c r="R72" s="31">
        <f t="shared" si="0"/>
        <v>3</v>
      </c>
      <c r="S72" s="31">
        <f t="shared" si="0"/>
        <v>0</v>
      </c>
      <c r="T72" s="31">
        <f t="shared" si="0"/>
        <v>0</v>
      </c>
      <c r="U72" s="31">
        <f t="shared" si="0"/>
        <v>2</v>
      </c>
      <c r="V72" s="31">
        <f t="shared" si="0"/>
        <v>1</v>
      </c>
      <c r="W72" s="31">
        <f t="shared" si="0"/>
        <v>10</v>
      </c>
      <c r="X72" s="31">
        <f t="shared" si="0"/>
        <v>3</v>
      </c>
      <c r="Y72" s="31">
        <f t="shared" si="0"/>
        <v>5</v>
      </c>
      <c r="Z72" s="31">
        <f t="shared" si="0"/>
        <v>0</v>
      </c>
      <c r="AA72" s="31">
        <f t="shared" si="0"/>
        <v>0</v>
      </c>
      <c r="AB72" s="31">
        <f t="shared" si="0"/>
        <v>2</v>
      </c>
      <c r="AC72" s="31">
        <f t="shared" si="0"/>
        <v>1</v>
      </c>
      <c r="AD72" s="31">
        <f t="shared" si="0"/>
        <v>0</v>
      </c>
      <c r="AE72" s="31">
        <f t="shared" si="0"/>
        <v>0</v>
      </c>
      <c r="AF72" s="31">
        <f t="shared" si="0"/>
        <v>3</v>
      </c>
      <c r="AG72" s="31">
        <f t="shared" si="0"/>
        <v>2</v>
      </c>
      <c r="AH72" s="31">
        <f t="shared" si="0"/>
        <v>0</v>
      </c>
      <c r="AI72" s="31">
        <f t="shared" si="0"/>
        <v>4</v>
      </c>
      <c r="AJ72" s="31">
        <f t="shared" si="0"/>
        <v>2</v>
      </c>
      <c r="AK72" s="31">
        <f t="shared" si="0"/>
        <v>0</v>
      </c>
      <c r="AL72" s="31">
        <f t="shared" si="0"/>
        <v>1</v>
      </c>
      <c r="AM72" s="31">
        <f t="shared" si="0"/>
        <v>6</v>
      </c>
      <c r="AN72" s="31">
        <f t="shared" si="0"/>
        <v>7</v>
      </c>
      <c r="AO72" s="31">
        <f t="shared" si="0"/>
        <v>0</v>
      </c>
      <c r="AP72" s="31">
        <f t="shared" si="0"/>
        <v>31</v>
      </c>
      <c r="AQ72" s="31">
        <f t="shared" si="0"/>
        <v>11</v>
      </c>
      <c r="AR72" s="23"/>
      <c r="AS72" s="23"/>
      <c r="AT72" s="23"/>
    </row>
    <row r="74" spans="1:47">
      <c r="B74" s="12" t="s">
        <v>2066</v>
      </c>
    </row>
  </sheetData>
  <autoFilter ref="F1:F72">
    <filterColumn colId="0"/>
  </autoFilter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78740157480314965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9 J32 J40 J41 J42:J55 J33:J39 J10:J13 J25:J31 J14:J2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U61"/>
  <sheetViews>
    <sheetView topLeftCell="A55" workbookViewId="0">
      <selection activeCell="B64" sqref="B64"/>
    </sheetView>
  </sheetViews>
  <sheetFormatPr defaultRowHeight="18.75"/>
  <cols>
    <col min="1" max="1" width="3.5" style="34" customWidth="1"/>
    <col min="2" max="2" width="12.875" style="12" customWidth="1"/>
    <col min="3" max="3" width="4.375" style="12" customWidth="1"/>
    <col min="4" max="4" width="7.5" style="12" customWidth="1"/>
    <col min="5" max="5" width="10.875" style="12" customWidth="1"/>
    <col min="6" max="6" width="3" style="34" customWidth="1"/>
    <col min="7" max="7" width="6.5" style="34" customWidth="1"/>
    <col min="8" max="8" width="3" style="35" customWidth="1"/>
    <col min="9" max="9" width="5.625" style="12" customWidth="1"/>
    <col min="10" max="10" width="5.6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375" style="12" customWidth="1"/>
    <col min="46" max="16384" width="9" style="12"/>
  </cols>
  <sheetData>
    <row r="1" spans="1:46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200"/>
      <c r="AS1" s="205"/>
      <c r="AT1" s="23"/>
    </row>
    <row r="2" spans="1:46" ht="184.5">
      <c r="A2" s="453"/>
      <c r="B2" s="453"/>
      <c r="C2" s="453"/>
      <c r="D2" s="453"/>
      <c r="E2" s="453"/>
      <c r="F2" s="453"/>
      <c r="G2" s="521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1717</v>
      </c>
      <c r="AS2" s="206" t="s">
        <v>1408</v>
      </c>
      <c r="AT2" s="23" t="s">
        <v>1354</v>
      </c>
    </row>
    <row r="3" spans="1:46">
      <c r="A3" s="18">
        <v>1</v>
      </c>
      <c r="B3" s="19">
        <v>3191100477237</v>
      </c>
      <c r="C3" s="20" t="s">
        <v>50</v>
      </c>
      <c r="D3" s="20" t="s">
        <v>644</v>
      </c>
      <c r="E3" s="20" t="s">
        <v>645</v>
      </c>
      <c r="F3" s="21">
        <v>1</v>
      </c>
      <c r="G3" s="21"/>
      <c r="H3" s="24">
        <v>10</v>
      </c>
      <c r="I3" s="20" t="s">
        <v>558</v>
      </c>
      <c r="J3" s="21" t="s">
        <v>646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>
        <v>1</v>
      </c>
      <c r="AQ3" s="23"/>
      <c r="AR3" s="23"/>
      <c r="AS3" s="23"/>
      <c r="AT3" s="23"/>
    </row>
    <row r="4" spans="1:46">
      <c r="A4" s="18">
        <v>2</v>
      </c>
      <c r="B4" s="19">
        <v>3191100477881</v>
      </c>
      <c r="C4" s="20" t="s">
        <v>55</v>
      </c>
      <c r="D4" s="20" t="s">
        <v>647</v>
      </c>
      <c r="E4" s="20" t="s">
        <v>648</v>
      </c>
      <c r="F4" s="21">
        <v>2</v>
      </c>
      <c r="G4" s="21"/>
      <c r="H4" s="24">
        <v>8</v>
      </c>
      <c r="I4" s="20" t="s">
        <v>558</v>
      </c>
      <c r="J4" s="21" t="s">
        <v>646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23"/>
      <c r="AR4" s="23"/>
      <c r="AS4" s="23"/>
      <c r="AT4" s="23"/>
    </row>
    <row r="5" spans="1:46">
      <c r="A5" s="18">
        <v>3</v>
      </c>
      <c r="B5" s="19">
        <v>1191100069922</v>
      </c>
      <c r="C5" s="20" t="s">
        <v>71</v>
      </c>
      <c r="D5" s="20" t="s">
        <v>649</v>
      </c>
      <c r="E5" s="20" t="s">
        <v>650</v>
      </c>
      <c r="F5" s="21">
        <v>1</v>
      </c>
      <c r="G5" s="21"/>
      <c r="H5" s="24">
        <v>8</v>
      </c>
      <c r="I5" s="20" t="s">
        <v>558</v>
      </c>
      <c r="J5" s="21" t="s">
        <v>646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23"/>
      <c r="AR5" s="23"/>
      <c r="AS5" s="23"/>
      <c r="AT5" s="23"/>
    </row>
    <row r="6" spans="1:46">
      <c r="A6" s="18">
        <v>4</v>
      </c>
      <c r="B6" s="19">
        <v>3191100476524</v>
      </c>
      <c r="C6" s="20" t="s">
        <v>64</v>
      </c>
      <c r="D6" s="20" t="s">
        <v>651</v>
      </c>
      <c r="E6" s="20" t="s">
        <v>652</v>
      </c>
      <c r="F6" s="21">
        <v>2</v>
      </c>
      <c r="G6" s="21"/>
      <c r="H6" s="24">
        <v>8</v>
      </c>
      <c r="I6" s="20" t="s">
        <v>558</v>
      </c>
      <c r="J6" s="21" t="s">
        <v>646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1</v>
      </c>
      <c r="AQ6" s="23"/>
      <c r="AR6" s="23">
        <v>1</v>
      </c>
      <c r="AS6" s="23"/>
      <c r="AT6" s="23"/>
    </row>
    <row r="7" spans="1:46">
      <c r="A7" s="18">
        <v>5</v>
      </c>
      <c r="B7" s="19">
        <v>3191100476494</v>
      </c>
      <c r="C7" s="20" t="s">
        <v>50</v>
      </c>
      <c r="D7" s="20" t="s">
        <v>653</v>
      </c>
      <c r="E7" s="20" t="s">
        <v>652</v>
      </c>
      <c r="F7" s="21">
        <v>1</v>
      </c>
      <c r="G7" s="21"/>
      <c r="H7" s="24">
        <v>8</v>
      </c>
      <c r="I7" s="20" t="s">
        <v>558</v>
      </c>
      <c r="J7" s="21" t="s">
        <v>646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</v>
      </c>
      <c r="AQ7" s="23"/>
      <c r="AR7" s="23">
        <v>1</v>
      </c>
      <c r="AS7" s="23"/>
      <c r="AT7" s="23"/>
    </row>
    <row r="8" spans="1:46">
      <c r="A8" s="18">
        <v>6</v>
      </c>
      <c r="B8" s="19">
        <v>3302100219881</v>
      </c>
      <c r="C8" s="20" t="s">
        <v>55</v>
      </c>
      <c r="D8" s="20" t="s">
        <v>654</v>
      </c>
      <c r="E8" s="20" t="s">
        <v>655</v>
      </c>
      <c r="F8" s="21">
        <v>2</v>
      </c>
      <c r="G8" s="21">
        <v>111</v>
      </c>
      <c r="H8" s="24">
        <v>8</v>
      </c>
      <c r="I8" s="20" t="s">
        <v>558</v>
      </c>
      <c r="J8" s="21" t="s">
        <v>646</v>
      </c>
      <c r="K8" s="26">
        <v>0</v>
      </c>
      <c r="L8" s="26">
        <v>0</v>
      </c>
      <c r="M8" s="26">
        <v>1</v>
      </c>
      <c r="N8" s="26">
        <v>0</v>
      </c>
      <c r="O8" s="26">
        <v>0</v>
      </c>
      <c r="P8" s="26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23"/>
      <c r="AR8" s="23">
        <v>1</v>
      </c>
      <c r="AS8" s="23"/>
      <c r="AT8" s="23"/>
    </row>
    <row r="9" spans="1:46">
      <c r="A9" s="18">
        <v>7</v>
      </c>
      <c r="B9" s="19">
        <v>3191100365986</v>
      </c>
      <c r="C9" s="20" t="s">
        <v>64</v>
      </c>
      <c r="D9" s="20" t="s">
        <v>656</v>
      </c>
      <c r="E9" s="20" t="s">
        <v>657</v>
      </c>
      <c r="F9" s="21">
        <v>2</v>
      </c>
      <c r="G9" s="21"/>
      <c r="H9" s="24">
        <v>2</v>
      </c>
      <c r="I9" s="20" t="s">
        <v>558</v>
      </c>
      <c r="J9" s="21" t="s">
        <v>646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1</v>
      </c>
      <c r="AQ9" s="23"/>
      <c r="AR9" s="23"/>
      <c r="AS9" s="23"/>
      <c r="AT9" s="23"/>
    </row>
    <row r="10" spans="1:46">
      <c r="A10" s="18">
        <v>8</v>
      </c>
      <c r="B10" s="19">
        <v>3191100477091</v>
      </c>
      <c r="C10" s="20" t="s">
        <v>55</v>
      </c>
      <c r="D10" s="20" t="s">
        <v>658</v>
      </c>
      <c r="E10" s="20" t="s">
        <v>659</v>
      </c>
      <c r="F10" s="21">
        <v>2</v>
      </c>
      <c r="G10" s="21"/>
      <c r="H10" s="24">
        <v>8</v>
      </c>
      <c r="I10" s="20" t="s">
        <v>558</v>
      </c>
      <c r="J10" s="21" t="s">
        <v>646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23"/>
      <c r="AR10" s="23">
        <v>1</v>
      </c>
      <c r="AS10" s="23"/>
      <c r="AT10" s="23"/>
    </row>
    <row r="11" spans="1:46">
      <c r="A11" s="18">
        <v>9</v>
      </c>
      <c r="B11" s="19">
        <v>1129900141773</v>
      </c>
      <c r="C11" s="20" t="s">
        <v>71</v>
      </c>
      <c r="D11" s="20" t="s">
        <v>203</v>
      </c>
      <c r="E11" s="20" t="s">
        <v>177</v>
      </c>
      <c r="F11" s="21">
        <v>1</v>
      </c>
      <c r="G11" s="21"/>
      <c r="H11" s="24">
        <v>3</v>
      </c>
      <c r="I11" s="20" t="s">
        <v>558</v>
      </c>
      <c r="J11" s="21" t="s">
        <v>646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</v>
      </c>
      <c r="AQ11" s="23"/>
      <c r="AR11" s="23"/>
      <c r="AS11" s="23"/>
      <c r="AT11" s="23"/>
    </row>
    <row r="12" spans="1:46">
      <c r="A12" s="18">
        <v>10</v>
      </c>
      <c r="B12" s="19">
        <v>1309801452671</v>
      </c>
      <c r="C12" s="20" t="s">
        <v>90</v>
      </c>
      <c r="D12" s="20" t="s">
        <v>661</v>
      </c>
      <c r="E12" s="20" t="s">
        <v>662</v>
      </c>
      <c r="F12" s="21">
        <v>2</v>
      </c>
      <c r="G12" s="21"/>
      <c r="H12" s="24">
        <v>3</v>
      </c>
      <c r="I12" s="20" t="s">
        <v>558</v>
      </c>
      <c r="J12" s="21" t="s">
        <v>646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1</v>
      </c>
      <c r="AQ12" s="23"/>
      <c r="AR12" s="23">
        <v>1</v>
      </c>
      <c r="AS12" s="23"/>
      <c r="AT12" s="23"/>
    </row>
    <row r="13" spans="1:46">
      <c r="A13" s="18">
        <v>11</v>
      </c>
      <c r="B13" s="19">
        <v>3450500691763</v>
      </c>
      <c r="C13" s="20" t="s">
        <v>50</v>
      </c>
      <c r="D13" s="20" t="s">
        <v>663</v>
      </c>
      <c r="E13" s="20" t="s">
        <v>664</v>
      </c>
      <c r="F13" s="21">
        <v>1</v>
      </c>
      <c r="G13" s="21"/>
      <c r="H13" s="24">
        <v>3</v>
      </c>
      <c r="I13" s="20" t="s">
        <v>558</v>
      </c>
      <c r="J13" s="21" t="s">
        <v>646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8">
        <v>12</v>
      </c>
      <c r="B14" s="19">
        <v>3191100426161</v>
      </c>
      <c r="C14" s="20" t="s">
        <v>55</v>
      </c>
      <c r="D14" s="20" t="s">
        <v>665</v>
      </c>
      <c r="E14" s="20" t="s">
        <v>666</v>
      </c>
      <c r="F14" s="21">
        <v>2</v>
      </c>
      <c r="G14" s="21"/>
      <c r="H14" s="24">
        <v>2</v>
      </c>
      <c r="I14" s="20" t="s">
        <v>558</v>
      </c>
      <c r="J14" s="21" t="s">
        <v>646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>
        <v>1</v>
      </c>
      <c r="AQ14" s="23"/>
      <c r="AR14" s="23"/>
      <c r="AS14" s="23"/>
      <c r="AT14" s="23"/>
    </row>
    <row r="15" spans="1:46">
      <c r="A15" s="18">
        <v>13</v>
      </c>
      <c r="B15" s="19">
        <v>5302100129099</v>
      </c>
      <c r="C15" s="20" t="s">
        <v>55</v>
      </c>
      <c r="D15" s="20" t="s">
        <v>667</v>
      </c>
      <c r="E15" s="20" t="s">
        <v>668</v>
      </c>
      <c r="F15" s="21">
        <v>2</v>
      </c>
      <c r="G15" s="182" t="s">
        <v>1773</v>
      </c>
      <c r="H15" s="24">
        <v>8</v>
      </c>
      <c r="I15" s="20" t="s">
        <v>558</v>
      </c>
      <c r="J15" s="21" t="s">
        <v>646</v>
      </c>
      <c r="K15" s="21">
        <v>1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1</v>
      </c>
      <c r="AQ15" s="23"/>
      <c r="AR15" s="23">
        <v>1</v>
      </c>
      <c r="AS15" s="23"/>
      <c r="AT15" s="23"/>
    </row>
    <row r="16" spans="1:46">
      <c r="A16" s="18">
        <v>14</v>
      </c>
      <c r="B16" s="19">
        <v>3191100366036</v>
      </c>
      <c r="C16" s="20" t="s">
        <v>50</v>
      </c>
      <c r="D16" s="20" t="s">
        <v>669</v>
      </c>
      <c r="E16" s="20" t="s">
        <v>670</v>
      </c>
      <c r="F16" s="21">
        <v>1</v>
      </c>
      <c r="G16" s="21"/>
      <c r="H16" s="24">
        <v>2</v>
      </c>
      <c r="I16" s="20" t="s">
        <v>558</v>
      </c>
      <c r="J16" s="21" t="s">
        <v>646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1</v>
      </c>
      <c r="AQ16" s="23"/>
      <c r="AR16" s="23">
        <v>1</v>
      </c>
      <c r="AS16" s="23"/>
      <c r="AT16" s="23"/>
    </row>
    <row r="17" spans="1:46">
      <c r="A17" s="18">
        <v>15</v>
      </c>
      <c r="B17" s="19">
        <v>3191100120622</v>
      </c>
      <c r="C17" s="20" t="s">
        <v>50</v>
      </c>
      <c r="D17" s="20" t="s">
        <v>212</v>
      </c>
      <c r="E17" s="20" t="s">
        <v>671</v>
      </c>
      <c r="F17" s="21">
        <v>1</v>
      </c>
      <c r="G17" s="21"/>
      <c r="H17" s="24">
        <v>3</v>
      </c>
      <c r="I17" s="20" t="s">
        <v>558</v>
      </c>
      <c r="J17" s="21" t="s">
        <v>646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1</v>
      </c>
      <c r="AQ17" s="23"/>
      <c r="AR17" s="23">
        <v>1</v>
      </c>
      <c r="AS17" s="23"/>
      <c r="AT17" s="23"/>
    </row>
    <row r="18" spans="1:46">
      <c r="A18" s="18">
        <v>16</v>
      </c>
      <c r="B18" s="19">
        <v>3191100365978</v>
      </c>
      <c r="C18" s="20" t="s">
        <v>50</v>
      </c>
      <c r="D18" s="20" t="s">
        <v>385</v>
      </c>
      <c r="E18" s="20" t="s">
        <v>657</v>
      </c>
      <c r="F18" s="21">
        <v>1</v>
      </c>
      <c r="G18" s="21"/>
      <c r="H18" s="24">
        <v>2</v>
      </c>
      <c r="I18" s="20" t="s">
        <v>558</v>
      </c>
      <c r="J18" s="21" t="s">
        <v>646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>
        <v>1</v>
      </c>
      <c r="AQ18" s="23"/>
      <c r="AR18" s="23">
        <v>1</v>
      </c>
      <c r="AS18" s="23"/>
      <c r="AT18" s="23"/>
    </row>
    <row r="19" spans="1:46">
      <c r="A19" s="18">
        <v>17</v>
      </c>
      <c r="B19" s="19">
        <v>3191100476559</v>
      </c>
      <c r="C19" s="20" t="s">
        <v>64</v>
      </c>
      <c r="D19" s="20" t="s">
        <v>672</v>
      </c>
      <c r="E19" s="20" t="s">
        <v>652</v>
      </c>
      <c r="F19" s="21">
        <v>2</v>
      </c>
      <c r="G19" s="21"/>
      <c r="H19" s="24">
        <v>8</v>
      </c>
      <c r="I19" s="20" t="s">
        <v>558</v>
      </c>
      <c r="J19" s="21" t="s">
        <v>646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1</v>
      </c>
      <c r="AQ19" s="23"/>
      <c r="AR19" s="23">
        <v>1</v>
      </c>
      <c r="AS19" s="23"/>
      <c r="AT19" s="23"/>
    </row>
    <row r="20" spans="1:46">
      <c r="A20" s="18">
        <v>18</v>
      </c>
      <c r="B20" s="19">
        <v>3191100464593</v>
      </c>
      <c r="C20" s="20" t="s">
        <v>71</v>
      </c>
      <c r="D20" s="20" t="s">
        <v>673</v>
      </c>
      <c r="E20" s="20" t="s">
        <v>614</v>
      </c>
      <c r="F20" s="21">
        <v>1</v>
      </c>
      <c r="G20" s="21"/>
      <c r="H20" s="24">
        <v>8</v>
      </c>
      <c r="I20" s="20" t="s">
        <v>558</v>
      </c>
      <c r="J20" s="21" t="s">
        <v>646</v>
      </c>
      <c r="K20" s="26">
        <v>0</v>
      </c>
      <c r="L20" s="26">
        <v>0</v>
      </c>
      <c r="M20" s="26">
        <v>0</v>
      </c>
      <c r="N20" s="26">
        <v>1</v>
      </c>
      <c r="O20" s="26">
        <v>0</v>
      </c>
      <c r="P20" s="26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1</v>
      </c>
      <c r="AQ20" s="23"/>
      <c r="AR20" s="23"/>
      <c r="AS20" s="23"/>
      <c r="AT20" s="23"/>
    </row>
    <row r="21" spans="1:46">
      <c r="A21" s="18">
        <v>19</v>
      </c>
      <c r="B21" s="19">
        <v>3301001083409</v>
      </c>
      <c r="C21" s="20" t="s">
        <v>50</v>
      </c>
      <c r="D21" s="20" t="s">
        <v>674</v>
      </c>
      <c r="E21" s="20" t="s">
        <v>675</v>
      </c>
      <c r="F21" s="21">
        <v>1</v>
      </c>
      <c r="G21" s="21"/>
      <c r="H21" s="24">
        <v>2</v>
      </c>
      <c r="I21" s="20" t="s">
        <v>558</v>
      </c>
      <c r="J21" s="21" t="s">
        <v>646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>
        <v>1</v>
      </c>
      <c r="AQ21" s="23"/>
      <c r="AR21" s="23">
        <v>1</v>
      </c>
      <c r="AS21" s="23"/>
      <c r="AT21" s="23"/>
    </row>
    <row r="22" spans="1:46">
      <c r="A22" s="18">
        <v>20</v>
      </c>
      <c r="B22" s="19">
        <v>4191100001346</v>
      </c>
      <c r="C22" s="20" t="s">
        <v>55</v>
      </c>
      <c r="D22" s="20" t="s">
        <v>676</v>
      </c>
      <c r="E22" s="20" t="s">
        <v>677</v>
      </c>
      <c r="F22" s="21">
        <v>2</v>
      </c>
      <c r="G22" s="21"/>
      <c r="H22" s="24">
        <v>2</v>
      </c>
      <c r="I22" s="20" t="s">
        <v>558</v>
      </c>
      <c r="J22" s="21" t="s">
        <v>646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>
        <v>1</v>
      </c>
      <c r="AQ22" s="23"/>
      <c r="AR22" s="23">
        <v>1</v>
      </c>
      <c r="AS22" s="23"/>
      <c r="AT22" s="23"/>
    </row>
    <row r="23" spans="1:46">
      <c r="A23" s="18">
        <v>21</v>
      </c>
      <c r="B23" s="19">
        <v>3191100475064</v>
      </c>
      <c r="C23" s="20" t="s">
        <v>50</v>
      </c>
      <c r="D23" s="20" t="s">
        <v>678</v>
      </c>
      <c r="E23" s="20" t="s">
        <v>679</v>
      </c>
      <c r="F23" s="21">
        <v>1</v>
      </c>
      <c r="G23" s="21">
        <v>174</v>
      </c>
      <c r="H23" s="24">
        <v>8</v>
      </c>
      <c r="I23" s="20" t="s">
        <v>558</v>
      </c>
      <c r="J23" s="21" t="s">
        <v>646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</v>
      </c>
      <c r="AQ23" s="23"/>
      <c r="AR23" s="23">
        <v>1</v>
      </c>
      <c r="AS23" s="23"/>
      <c r="AT23" s="23"/>
    </row>
    <row r="24" spans="1:46">
      <c r="A24" s="18">
        <v>22</v>
      </c>
      <c r="B24" s="19">
        <v>3191100476290</v>
      </c>
      <c r="C24" s="20" t="s">
        <v>50</v>
      </c>
      <c r="D24" s="20" t="s">
        <v>680</v>
      </c>
      <c r="E24" s="20" t="s">
        <v>681</v>
      </c>
      <c r="F24" s="21">
        <v>1</v>
      </c>
      <c r="G24" s="21"/>
      <c r="H24" s="24">
        <v>8</v>
      </c>
      <c r="I24" s="20" t="s">
        <v>558</v>
      </c>
      <c r="J24" s="21" t="s">
        <v>646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1</v>
      </c>
      <c r="AQ24" s="23"/>
      <c r="AR24" s="23">
        <v>1</v>
      </c>
      <c r="AS24" s="23"/>
      <c r="AT24" s="23"/>
    </row>
    <row r="25" spans="1:46">
      <c r="A25" s="18">
        <v>23</v>
      </c>
      <c r="B25" s="19">
        <v>3191100367164</v>
      </c>
      <c r="C25" s="20" t="s">
        <v>50</v>
      </c>
      <c r="D25" s="20" t="s">
        <v>682</v>
      </c>
      <c r="E25" s="20" t="s">
        <v>683</v>
      </c>
      <c r="F25" s="21">
        <v>1</v>
      </c>
      <c r="G25" s="21"/>
      <c r="H25" s="24">
        <v>8</v>
      </c>
      <c r="I25" s="20" t="s">
        <v>558</v>
      </c>
      <c r="J25" s="21" t="s">
        <v>646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1</v>
      </c>
      <c r="AQ25" s="23"/>
      <c r="AR25" s="23">
        <v>1</v>
      </c>
      <c r="AS25" s="23"/>
      <c r="AT25" s="23"/>
    </row>
    <row r="26" spans="1:46">
      <c r="A26" s="18">
        <v>24</v>
      </c>
      <c r="B26" s="19">
        <v>3302200238969</v>
      </c>
      <c r="C26" s="20" t="s">
        <v>50</v>
      </c>
      <c r="D26" s="20" t="s">
        <v>684</v>
      </c>
      <c r="E26" s="20" t="s">
        <v>685</v>
      </c>
      <c r="F26" s="21">
        <v>1</v>
      </c>
      <c r="G26" s="21">
        <v>69</v>
      </c>
      <c r="H26" s="24">
        <v>3</v>
      </c>
      <c r="I26" s="20" t="s">
        <v>558</v>
      </c>
      <c r="J26" s="21" t="s">
        <v>646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1</v>
      </c>
      <c r="AQ26" s="23"/>
      <c r="AR26" s="23">
        <v>1</v>
      </c>
      <c r="AS26" s="23"/>
      <c r="AT26" s="23"/>
    </row>
    <row r="27" spans="1:46">
      <c r="A27" s="18">
        <v>25</v>
      </c>
      <c r="B27" s="19">
        <v>3302100211945</v>
      </c>
      <c r="C27" s="20" t="s">
        <v>50</v>
      </c>
      <c r="D27" s="20" t="s">
        <v>686</v>
      </c>
      <c r="E27" s="20" t="s">
        <v>687</v>
      </c>
      <c r="F27" s="21">
        <v>1</v>
      </c>
      <c r="G27" s="21"/>
      <c r="H27" s="24">
        <v>8</v>
      </c>
      <c r="I27" s="20" t="s">
        <v>558</v>
      </c>
      <c r="J27" s="21" t="s">
        <v>646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>
        <v>1</v>
      </c>
      <c r="AQ27" s="23"/>
      <c r="AR27" s="23">
        <v>1</v>
      </c>
      <c r="AS27" s="23"/>
      <c r="AT27" s="23"/>
    </row>
    <row r="28" spans="1:46">
      <c r="A28" s="18">
        <v>26</v>
      </c>
      <c r="B28" s="19">
        <v>5191199007714</v>
      </c>
      <c r="C28" s="20" t="s">
        <v>50</v>
      </c>
      <c r="D28" s="20" t="s">
        <v>524</v>
      </c>
      <c r="E28" s="20" t="s">
        <v>688</v>
      </c>
      <c r="F28" s="21">
        <v>1</v>
      </c>
      <c r="G28" s="21"/>
      <c r="H28" s="24">
        <v>10</v>
      </c>
      <c r="I28" s="20" t="s">
        <v>558</v>
      </c>
      <c r="J28" s="21" t="s">
        <v>646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>
        <v>1</v>
      </c>
      <c r="AQ28" s="23"/>
      <c r="AR28" s="23">
        <v>1</v>
      </c>
      <c r="AS28" s="23"/>
      <c r="AT28" s="23"/>
    </row>
    <row r="29" spans="1:46">
      <c r="A29" s="18">
        <v>27</v>
      </c>
      <c r="B29" s="19">
        <v>3301000715584</v>
      </c>
      <c r="C29" s="20" t="s">
        <v>50</v>
      </c>
      <c r="D29" s="20" t="s">
        <v>689</v>
      </c>
      <c r="E29" s="20" t="s">
        <v>659</v>
      </c>
      <c r="F29" s="21">
        <v>1</v>
      </c>
      <c r="G29" s="21"/>
      <c r="H29" s="24">
        <v>2</v>
      </c>
      <c r="I29" s="20" t="s">
        <v>558</v>
      </c>
      <c r="J29" s="21" t="s">
        <v>646</v>
      </c>
      <c r="K29" s="21">
        <v>0</v>
      </c>
      <c r="L29" s="21">
        <v>1</v>
      </c>
      <c r="M29" s="21">
        <v>0</v>
      </c>
      <c r="N29" s="21">
        <v>0</v>
      </c>
      <c r="O29" s="21">
        <v>1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>
        <v>1</v>
      </c>
      <c r="AQ29" s="23"/>
      <c r="AR29" s="23">
        <v>1</v>
      </c>
      <c r="AS29" s="23"/>
      <c r="AT29" s="23"/>
    </row>
    <row r="30" spans="1:46">
      <c r="A30" s="18">
        <v>28</v>
      </c>
      <c r="B30" s="19">
        <v>3301000819771</v>
      </c>
      <c r="C30" s="28" t="s">
        <v>50</v>
      </c>
      <c r="D30" s="28" t="s">
        <v>1768</v>
      </c>
      <c r="E30" s="20" t="s">
        <v>670</v>
      </c>
      <c r="F30" s="21">
        <v>1</v>
      </c>
      <c r="G30" s="21">
        <v>9</v>
      </c>
      <c r="H30" s="24">
        <v>10</v>
      </c>
      <c r="I30" s="20" t="s">
        <v>558</v>
      </c>
      <c r="J30" s="21" t="s">
        <v>646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>
        <v>1</v>
      </c>
      <c r="AQ30" s="23"/>
      <c r="AR30" s="23">
        <v>1</v>
      </c>
      <c r="AS30" s="23"/>
      <c r="AT30" s="23"/>
    </row>
    <row r="31" spans="1:46">
      <c r="A31" s="18">
        <v>29</v>
      </c>
      <c r="B31" s="19">
        <v>1309801341403</v>
      </c>
      <c r="C31" s="20" t="s">
        <v>71</v>
      </c>
      <c r="D31" s="20" t="s">
        <v>690</v>
      </c>
      <c r="E31" s="20" t="s">
        <v>691</v>
      </c>
      <c r="F31" s="21">
        <v>1</v>
      </c>
      <c r="G31" s="21"/>
      <c r="H31" s="24">
        <v>3</v>
      </c>
      <c r="I31" s="20" t="s">
        <v>558</v>
      </c>
      <c r="J31" s="21" t="s">
        <v>646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1</v>
      </c>
      <c r="AQ31" s="23"/>
      <c r="AR31" s="23">
        <v>1</v>
      </c>
      <c r="AS31" s="23"/>
      <c r="AT31" s="23"/>
    </row>
    <row r="32" spans="1:46">
      <c r="A32" s="18">
        <v>30</v>
      </c>
      <c r="B32" s="19">
        <v>3191100367652</v>
      </c>
      <c r="C32" s="20" t="s">
        <v>64</v>
      </c>
      <c r="D32" s="20" t="s">
        <v>692</v>
      </c>
      <c r="E32" s="20" t="s">
        <v>614</v>
      </c>
      <c r="F32" s="21">
        <v>2</v>
      </c>
      <c r="G32" s="21"/>
      <c r="H32" s="24">
        <v>10</v>
      </c>
      <c r="I32" s="20" t="s">
        <v>558</v>
      </c>
      <c r="J32" s="21" t="s">
        <v>646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</v>
      </c>
      <c r="AQ32" s="23"/>
      <c r="AR32" s="23">
        <v>1</v>
      </c>
      <c r="AS32" s="23"/>
      <c r="AT32" s="23"/>
    </row>
    <row r="33" spans="1:46">
      <c r="A33" s="18">
        <v>31</v>
      </c>
      <c r="B33" s="19">
        <v>3191100475927</v>
      </c>
      <c r="C33" s="28" t="s">
        <v>50</v>
      </c>
      <c r="D33" s="20" t="s">
        <v>693</v>
      </c>
      <c r="E33" s="20" t="s">
        <v>694</v>
      </c>
      <c r="F33" s="21">
        <v>1</v>
      </c>
      <c r="G33" s="21">
        <v>110</v>
      </c>
      <c r="H33" s="24">
        <v>10</v>
      </c>
      <c r="I33" s="20" t="s">
        <v>558</v>
      </c>
      <c r="J33" s="21" t="s">
        <v>646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>
        <v>1</v>
      </c>
      <c r="AQ33" s="23"/>
      <c r="AR33" s="23">
        <v>1</v>
      </c>
      <c r="AS33" s="23"/>
      <c r="AT33" s="23"/>
    </row>
    <row r="34" spans="1:46">
      <c r="A34" s="18">
        <v>32</v>
      </c>
      <c r="B34" s="19">
        <v>3191100366940</v>
      </c>
      <c r="C34" s="20" t="s">
        <v>71</v>
      </c>
      <c r="D34" s="20" t="s">
        <v>695</v>
      </c>
      <c r="E34" s="20" t="s">
        <v>696</v>
      </c>
      <c r="F34" s="21">
        <v>1</v>
      </c>
      <c r="G34" s="21">
        <v>136</v>
      </c>
      <c r="H34" s="24">
        <v>8</v>
      </c>
      <c r="I34" s="20" t="s">
        <v>558</v>
      </c>
      <c r="J34" s="21" t="s">
        <v>646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</v>
      </c>
      <c r="AQ34" s="23"/>
      <c r="AR34" s="23">
        <v>1</v>
      </c>
      <c r="AS34" s="23"/>
      <c r="AT34" s="23"/>
    </row>
    <row r="35" spans="1:46">
      <c r="A35" s="18">
        <v>33</v>
      </c>
      <c r="B35" s="19">
        <v>1191100108286</v>
      </c>
      <c r="C35" s="20" t="s">
        <v>64</v>
      </c>
      <c r="D35" s="20" t="s">
        <v>430</v>
      </c>
      <c r="E35" s="20" t="s">
        <v>697</v>
      </c>
      <c r="F35" s="21">
        <v>2</v>
      </c>
      <c r="G35" s="21"/>
      <c r="H35" s="24">
        <v>8</v>
      </c>
      <c r="I35" s="20" t="s">
        <v>558</v>
      </c>
      <c r="J35" s="21" t="s">
        <v>646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1</v>
      </c>
      <c r="AQ35" s="23"/>
      <c r="AR35" s="23">
        <v>1</v>
      </c>
      <c r="AS35" s="23"/>
      <c r="AT35" s="23"/>
    </row>
    <row r="36" spans="1:46">
      <c r="A36" s="18">
        <v>34</v>
      </c>
      <c r="B36" s="19">
        <v>3191100476532</v>
      </c>
      <c r="C36" s="20" t="s">
        <v>50</v>
      </c>
      <c r="D36" s="20" t="s">
        <v>698</v>
      </c>
      <c r="E36" s="20" t="s">
        <v>652</v>
      </c>
      <c r="F36" s="21">
        <v>1</v>
      </c>
      <c r="G36" s="21"/>
      <c r="H36" s="24">
        <v>8</v>
      </c>
      <c r="I36" s="20" t="s">
        <v>558</v>
      </c>
      <c r="J36" s="21" t="s">
        <v>646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>
        <v>1</v>
      </c>
      <c r="AQ36" s="23"/>
      <c r="AR36" s="23">
        <v>1</v>
      </c>
      <c r="AS36" s="23"/>
      <c r="AT36" s="23"/>
    </row>
    <row r="37" spans="1:46">
      <c r="A37" s="18">
        <v>35</v>
      </c>
      <c r="B37" s="19">
        <v>3301000943391</v>
      </c>
      <c r="C37" s="20" t="s">
        <v>50</v>
      </c>
      <c r="D37" s="20" t="s">
        <v>699</v>
      </c>
      <c r="E37" s="20" t="s">
        <v>700</v>
      </c>
      <c r="F37" s="21">
        <v>1</v>
      </c>
      <c r="G37" s="21"/>
      <c r="H37" s="24">
        <v>3</v>
      </c>
      <c r="I37" s="20" t="s">
        <v>558</v>
      </c>
      <c r="J37" s="21" t="s">
        <v>646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>
        <v>1</v>
      </c>
      <c r="AQ37" s="23"/>
      <c r="AR37" s="23"/>
      <c r="AS37" s="23"/>
      <c r="AT37" s="23"/>
    </row>
    <row r="38" spans="1:46">
      <c r="A38" s="18">
        <v>36</v>
      </c>
      <c r="B38" s="19">
        <v>5191100031006</v>
      </c>
      <c r="C38" s="20" t="s">
        <v>50</v>
      </c>
      <c r="D38" s="20" t="s">
        <v>701</v>
      </c>
      <c r="E38" s="20" t="s">
        <v>702</v>
      </c>
      <c r="F38" s="21">
        <v>1</v>
      </c>
      <c r="G38" s="21">
        <v>65</v>
      </c>
      <c r="H38" s="24">
        <v>3</v>
      </c>
      <c r="I38" s="20" t="s">
        <v>558</v>
      </c>
      <c r="J38" s="21" t="s">
        <v>646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>
        <v>1</v>
      </c>
      <c r="AQ38" s="23"/>
      <c r="AR38" s="23">
        <v>1</v>
      </c>
      <c r="AS38" s="23"/>
      <c r="AT38" s="23"/>
    </row>
    <row r="39" spans="1:46">
      <c r="A39" s="18">
        <v>37</v>
      </c>
      <c r="B39" s="19">
        <v>3301000813454</v>
      </c>
      <c r="C39" s="28" t="s">
        <v>50</v>
      </c>
      <c r="D39" s="28" t="s">
        <v>698</v>
      </c>
      <c r="E39" s="28" t="s">
        <v>1300</v>
      </c>
      <c r="F39" s="21">
        <v>1</v>
      </c>
      <c r="G39" s="21"/>
      <c r="H39" s="24">
        <v>10</v>
      </c>
      <c r="I39" s="28" t="s">
        <v>558</v>
      </c>
      <c r="J39" s="21" t="s">
        <v>646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3300400442070</v>
      </c>
      <c r="C40" s="28" t="s">
        <v>55</v>
      </c>
      <c r="D40" s="28" t="s">
        <v>1315</v>
      </c>
      <c r="E40" s="28" t="s">
        <v>659</v>
      </c>
      <c r="F40" s="21">
        <v>2</v>
      </c>
      <c r="G40" s="21"/>
      <c r="H40" s="24">
        <v>2</v>
      </c>
      <c r="I40" s="28" t="s">
        <v>558</v>
      </c>
      <c r="J40" s="21" t="s">
        <v>646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3191100426161</v>
      </c>
      <c r="C41" s="28" t="s">
        <v>55</v>
      </c>
      <c r="D41" s="28" t="s">
        <v>665</v>
      </c>
      <c r="E41" s="28" t="s">
        <v>666</v>
      </c>
      <c r="F41" s="21">
        <v>2</v>
      </c>
      <c r="G41" s="21"/>
      <c r="H41" s="24">
        <v>2</v>
      </c>
      <c r="I41" s="28" t="s">
        <v>558</v>
      </c>
      <c r="J41" s="21" t="s">
        <v>646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1160300158997</v>
      </c>
      <c r="C42" s="28" t="s">
        <v>64</v>
      </c>
      <c r="D42" s="28" t="s">
        <v>1474</v>
      </c>
      <c r="E42" s="28" t="s">
        <v>561</v>
      </c>
      <c r="F42" s="21">
        <v>2</v>
      </c>
      <c r="G42" s="21"/>
      <c r="H42" s="24">
        <v>2</v>
      </c>
      <c r="I42" s="28" t="s">
        <v>558</v>
      </c>
      <c r="J42" s="21" t="s">
        <v>646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>
        <v>1</v>
      </c>
      <c r="AS42" s="23"/>
      <c r="AT42" s="23"/>
    </row>
    <row r="43" spans="1:46">
      <c r="A43" s="18">
        <v>41</v>
      </c>
      <c r="B43" s="19">
        <v>3191100425695</v>
      </c>
      <c r="C43" s="28" t="s">
        <v>50</v>
      </c>
      <c r="D43" s="28" t="s">
        <v>1475</v>
      </c>
      <c r="E43" s="28" t="s">
        <v>1476</v>
      </c>
      <c r="F43" s="21">
        <v>1</v>
      </c>
      <c r="G43" s="21"/>
      <c r="H43" s="24">
        <v>2</v>
      </c>
      <c r="I43" s="28" t="s">
        <v>558</v>
      </c>
      <c r="J43" s="21" t="s">
        <v>646</v>
      </c>
      <c r="K43" s="21">
        <v>0</v>
      </c>
      <c r="L43" s="21">
        <v>0</v>
      </c>
      <c r="M43" s="21">
        <v>0</v>
      </c>
      <c r="N43" s="21">
        <v>1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>
        <v>1</v>
      </c>
      <c r="AS43" s="23"/>
      <c r="AT43" s="23"/>
    </row>
    <row r="44" spans="1:46">
      <c r="A44" s="18">
        <v>42</v>
      </c>
      <c r="B44" s="19">
        <v>5101599020246</v>
      </c>
      <c r="C44" s="28" t="s">
        <v>50</v>
      </c>
      <c r="D44" s="28" t="s">
        <v>1477</v>
      </c>
      <c r="E44" s="28" t="s">
        <v>1478</v>
      </c>
      <c r="F44" s="21">
        <v>1</v>
      </c>
      <c r="G44" s="21">
        <v>167</v>
      </c>
      <c r="H44" s="22">
        <v>2</v>
      </c>
      <c r="I44" s="28" t="s">
        <v>558</v>
      </c>
      <c r="J44" s="21" t="s">
        <v>646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>
        <v>1</v>
      </c>
      <c r="AS44" s="23"/>
      <c r="AT44" s="23"/>
    </row>
    <row r="45" spans="1:46">
      <c r="A45" s="18">
        <v>43</v>
      </c>
      <c r="B45" s="19">
        <v>3309800159110</v>
      </c>
      <c r="C45" s="28" t="s">
        <v>50</v>
      </c>
      <c r="D45" s="28" t="s">
        <v>241</v>
      </c>
      <c r="E45" s="28" t="s">
        <v>622</v>
      </c>
      <c r="F45" s="21">
        <v>1</v>
      </c>
      <c r="G45" s="21"/>
      <c r="H45" s="22">
        <v>3</v>
      </c>
      <c r="I45" s="28" t="s">
        <v>558</v>
      </c>
      <c r="J45" s="21" t="s">
        <v>646</v>
      </c>
      <c r="K45" s="21">
        <v>0</v>
      </c>
      <c r="L45" s="21">
        <v>0</v>
      </c>
      <c r="M45" s="21">
        <v>0</v>
      </c>
      <c r="N45" s="21">
        <v>1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>
        <v>44</v>
      </c>
      <c r="B46" s="19">
        <v>2110201073302</v>
      </c>
      <c r="C46" s="28" t="s">
        <v>71</v>
      </c>
      <c r="D46" s="28" t="s">
        <v>1479</v>
      </c>
      <c r="E46" s="28" t="s">
        <v>1480</v>
      </c>
      <c r="F46" s="21">
        <v>1</v>
      </c>
      <c r="G46" s="21"/>
      <c r="H46" s="22">
        <v>8</v>
      </c>
      <c r="I46" s="28" t="s">
        <v>558</v>
      </c>
      <c r="J46" s="21" t="s">
        <v>646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3191100119055</v>
      </c>
      <c r="C47" s="28" t="s">
        <v>64</v>
      </c>
      <c r="D47" s="28" t="s">
        <v>1481</v>
      </c>
      <c r="E47" s="28" t="s">
        <v>1482</v>
      </c>
      <c r="F47" s="21">
        <v>2</v>
      </c>
      <c r="G47" s="21"/>
      <c r="H47" s="22">
        <v>8</v>
      </c>
      <c r="I47" s="28" t="s">
        <v>558</v>
      </c>
      <c r="J47" s="21" t="s">
        <v>646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>
        <v>46</v>
      </c>
      <c r="B48" s="19">
        <v>5301001077758</v>
      </c>
      <c r="C48" s="28" t="s">
        <v>50</v>
      </c>
      <c r="D48" s="28" t="s">
        <v>1483</v>
      </c>
      <c r="E48" s="28" t="s">
        <v>1484</v>
      </c>
      <c r="F48" s="21">
        <v>1</v>
      </c>
      <c r="G48" s="21"/>
      <c r="H48" s="22">
        <v>8</v>
      </c>
      <c r="I48" s="28" t="s">
        <v>558</v>
      </c>
      <c r="J48" s="21" t="s">
        <v>646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</row>
    <row r="49" spans="1:47">
      <c r="A49" s="18">
        <v>47</v>
      </c>
      <c r="B49" s="19">
        <v>3191100477075</v>
      </c>
      <c r="C49" s="28" t="s">
        <v>55</v>
      </c>
      <c r="D49" s="28" t="s">
        <v>1763</v>
      </c>
      <c r="E49" s="28" t="s">
        <v>1764</v>
      </c>
      <c r="F49" s="21">
        <v>2</v>
      </c>
      <c r="G49" s="21">
        <v>238</v>
      </c>
      <c r="H49" s="22">
        <v>8</v>
      </c>
      <c r="I49" s="28" t="s">
        <v>558</v>
      </c>
      <c r="J49" s="21" t="s">
        <v>646</v>
      </c>
      <c r="K49" s="21">
        <v>1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  <c r="AU49" s="12" t="s">
        <v>1716</v>
      </c>
    </row>
    <row r="50" spans="1:47">
      <c r="A50" s="18">
        <v>48</v>
      </c>
      <c r="B50" s="19">
        <v>5302100129145</v>
      </c>
      <c r="C50" s="28" t="s">
        <v>50</v>
      </c>
      <c r="D50" s="28" t="s">
        <v>254</v>
      </c>
      <c r="E50" s="28" t="s">
        <v>668</v>
      </c>
      <c r="F50" s="21">
        <v>1</v>
      </c>
      <c r="G50" s="182" t="s">
        <v>1773</v>
      </c>
      <c r="H50" s="22">
        <v>8</v>
      </c>
      <c r="I50" s="28" t="s">
        <v>558</v>
      </c>
      <c r="J50" s="21" t="s">
        <v>646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  <c r="AU50" s="12" t="s">
        <v>1716</v>
      </c>
    </row>
    <row r="51" spans="1:47">
      <c r="A51" s="18">
        <v>49</v>
      </c>
      <c r="B51" s="19">
        <v>3300400489921</v>
      </c>
      <c r="C51" s="28" t="s">
        <v>64</v>
      </c>
      <c r="D51" s="28" t="s">
        <v>1774</v>
      </c>
      <c r="E51" s="28" t="s">
        <v>1775</v>
      </c>
      <c r="F51" s="21">
        <v>2</v>
      </c>
      <c r="G51" s="21">
        <v>185</v>
      </c>
      <c r="H51" s="22">
        <v>8</v>
      </c>
      <c r="I51" s="28" t="s">
        <v>558</v>
      </c>
      <c r="J51" s="21" t="s">
        <v>646</v>
      </c>
      <c r="K51" s="21">
        <v>0</v>
      </c>
      <c r="L51" s="21">
        <v>1</v>
      </c>
      <c r="M51" s="21">
        <v>1</v>
      </c>
      <c r="N51" s="21">
        <v>1</v>
      </c>
      <c r="O51" s="21">
        <v>1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>
        <v>1</v>
      </c>
      <c r="AS51" s="23"/>
      <c r="AT51" s="23"/>
      <c r="AU51" s="12" t="s">
        <v>1716</v>
      </c>
    </row>
    <row r="52" spans="1:47">
      <c r="A52" s="18">
        <v>50</v>
      </c>
      <c r="B52" s="19">
        <v>3180300391084</v>
      </c>
      <c r="C52" s="28" t="s">
        <v>50</v>
      </c>
      <c r="D52" s="28" t="s">
        <v>797</v>
      </c>
      <c r="E52" s="28" t="s">
        <v>1780</v>
      </c>
      <c r="F52" s="21">
        <v>1</v>
      </c>
      <c r="G52" s="21">
        <v>4</v>
      </c>
      <c r="H52" s="22">
        <v>10</v>
      </c>
      <c r="I52" s="28" t="s">
        <v>558</v>
      </c>
      <c r="J52" s="21" t="s">
        <v>646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1</v>
      </c>
      <c r="AS52" s="23"/>
      <c r="AT52" s="23"/>
      <c r="AU52" s="12" t="s">
        <v>1716</v>
      </c>
    </row>
    <row r="53" spans="1:47">
      <c r="A53" s="18">
        <v>51</v>
      </c>
      <c r="B53" s="19">
        <v>3300200199465</v>
      </c>
      <c r="C53" s="28" t="s">
        <v>55</v>
      </c>
      <c r="D53" s="28" t="s">
        <v>1785</v>
      </c>
      <c r="E53" s="28" t="s">
        <v>1786</v>
      </c>
      <c r="F53" s="21">
        <v>2</v>
      </c>
      <c r="G53" s="21">
        <v>87</v>
      </c>
      <c r="H53" s="22">
        <v>3</v>
      </c>
      <c r="I53" s="28" t="s">
        <v>558</v>
      </c>
      <c r="J53" s="21" t="s">
        <v>646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1</v>
      </c>
      <c r="AS53" s="23"/>
      <c r="AT53" s="23"/>
      <c r="AU53" s="12" t="s">
        <v>1716</v>
      </c>
    </row>
    <row r="54" spans="1:47">
      <c r="A54" s="18">
        <v>52</v>
      </c>
      <c r="B54" s="57">
        <v>3301100378208</v>
      </c>
      <c r="C54" s="30" t="s">
        <v>50</v>
      </c>
      <c r="D54" s="30" t="s">
        <v>195</v>
      </c>
      <c r="E54" s="30" t="s">
        <v>645</v>
      </c>
      <c r="F54" s="79">
        <v>1</v>
      </c>
      <c r="G54" s="79">
        <v>39</v>
      </c>
      <c r="H54" s="170">
        <v>10</v>
      </c>
      <c r="I54" s="30" t="s">
        <v>558</v>
      </c>
      <c r="J54" s="79" t="s">
        <v>646</v>
      </c>
      <c r="K54" s="79">
        <v>0</v>
      </c>
      <c r="L54" s="79">
        <v>0</v>
      </c>
      <c r="M54" s="79">
        <v>1</v>
      </c>
      <c r="N54" s="79">
        <v>0</v>
      </c>
      <c r="O54" s="79">
        <v>0</v>
      </c>
      <c r="P54" s="79">
        <v>0</v>
      </c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60"/>
      <c r="AS54" s="60"/>
      <c r="AT54" s="23" t="s">
        <v>1955</v>
      </c>
    </row>
    <row r="55" spans="1:47">
      <c r="A55" s="18"/>
      <c r="B55" s="19"/>
      <c r="C55" s="20"/>
      <c r="D55" s="20"/>
      <c r="E55" s="20"/>
      <c r="F55" s="21"/>
      <c r="G55" s="21"/>
      <c r="H55" s="22"/>
      <c r="I55" s="20"/>
      <c r="J55" s="21"/>
      <c r="K55" s="21"/>
      <c r="L55" s="21"/>
      <c r="M55" s="21"/>
      <c r="N55" s="21"/>
      <c r="O55" s="21"/>
      <c r="P55" s="21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/>
      <c r="B56" s="19"/>
      <c r="C56" s="20"/>
      <c r="D56" s="20"/>
      <c r="E56" s="20"/>
      <c r="F56" s="21"/>
      <c r="G56" s="21"/>
      <c r="H56" s="24"/>
      <c r="I56" s="20"/>
      <c r="J56" s="21"/>
      <c r="K56" s="21"/>
      <c r="L56" s="21"/>
      <c r="M56" s="21"/>
      <c r="N56" s="21"/>
      <c r="O56" s="21"/>
      <c r="P56" s="21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6"/>
      <c r="L57" s="26"/>
      <c r="M57" s="26"/>
      <c r="N57" s="26"/>
      <c r="O57" s="26"/>
      <c r="P57" s="26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/>
      <c r="B58" s="19"/>
      <c r="C58" s="20"/>
      <c r="D58" s="20"/>
      <c r="E58" s="20"/>
      <c r="F58" s="21"/>
      <c r="G58" s="21"/>
      <c r="H58" s="24"/>
      <c r="I58" s="20"/>
      <c r="J58" s="21"/>
      <c r="K58" s="26"/>
      <c r="L58" s="26"/>
      <c r="M58" s="26"/>
      <c r="N58" s="26"/>
      <c r="O58" s="26"/>
      <c r="P58" s="26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31"/>
      <c r="B59" s="32"/>
      <c r="C59" s="32"/>
      <c r="D59" s="32"/>
      <c r="E59" s="32"/>
      <c r="F59" s="31"/>
      <c r="G59" s="31"/>
      <c r="H59" s="33"/>
      <c r="I59" s="32"/>
      <c r="J59" s="31"/>
      <c r="K59" s="31">
        <f t="shared" ref="K59:AQ59" si="0">SUM(K3:K58)</f>
        <v>9</v>
      </c>
      <c r="L59" s="31">
        <f t="shared" si="0"/>
        <v>13</v>
      </c>
      <c r="M59" s="31">
        <f t="shared" si="0"/>
        <v>25</v>
      </c>
      <c r="N59" s="31">
        <f t="shared" si="0"/>
        <v>8</v>
      </c>
      <c r="O59" s="31">
        <f t="shared" si="0"/>
        <v>3</v>
      </c>
      <c r="P59" s="31">
        <f t="shared" si="0"/>
        <v>0</v>
      </c>
      <c r="Q59" s="31">
        <f t="shared" si="0"/>
        <v>0</v>
      </c>
      <c r="R59" s="31">
        <f t="shared" si="0"/>
        <v>0</v>
      </c>
      <c r="S59" s="31">
        <f t="shared" si="0"/>
        <v>0</v>
      </c>
      <c r="T59" s="31">
        <f t="shared" si="0"/>
        <v>0</v>
      </c>
      <c r="U59" s="31">
        <f t="shared" si="0"/>
        <v>0</v>
      </c>
      <c r="V59" s="31">
        <f t="shared" si="0"/>
        <v>0</v>
      </c>
      <c r="W59" s="31">
        <f t="shared" si="0"/>
        <v>0</v>
      </c>
      <c r="X59" s="31">
        <f t="shared" si="0"/>
        <v>0</v>
      </c>
      <c r="Y59" s="31">
        <f t="shared" si="0"/>
        <v>0</v>
      </c>
      <c r="Z59" s="31">
        <f t="shared" si="0"/>
        <v>0</v>
      </c>
      <c r="AA59" s="31">
        <f t="shared" si="0"/>
        <v>0</v>
      </c>
      <c r="AB59" s="31">
        <f t="shared" si="0"/>
        <v>0</v>
      </c>
      <c r="AC59" s="31">
        <f t="shared" si="0"/>
        <v>0</v>
      </c>
      <c r="AD59" s="31">
        <f t="shared" si="0"/>
        <v>0</v>
      </c>
      <c r="AE59" s="31">
        <f t="shared" si="0"/>
        <v>0</v>
      </c>
      <c r="AF59" s="31">
        <f t="shared" si="0"/>
        <v>0</v>
      </c>
      <c r="AG59" s="31">
        <f t="shared" si="0"/>
        <v>0</v>
      </c>
      <c r="AH59" s="31">
        <f t="shared" si="0"/>
        <v>0</v>
      </c>
      <c r="AI59" s="31">
        <f t="shared" si="0"/>
        <v>0</v>
      </c>
      <c r="AJ59" s="31">
        <f t="shared" si="0"/>
        <v>0</v>
      </c>
      <c r="AK59" s="31">
        <f t="shared" si="0"/>
        <v>0</v>
      </c>
      <c r="AL59" s="31">
        <f t="shared" si="0"/>
        <v>0</v>
      </c>
      <c r="AM59" s="31">
        <f t="shared" si="0"/>
        <v>0</v>
      </c>
      <c r="AN59" s="31">
        <f t="shared" si="0"/>
        <v>0</v>
      </c>
      <c r="AO59" s="31">
        <f t="shared" si="0"/>
        <v>0</v>
      </c>
      <c r="AP59" s="31">
        <f t="shared" si="0"/>
        <v>36</v>
      </c>
      <c r="AQ59" s="31">
        <f t="shared" si="0"/>
        <v>0</v>
      </c>
      <c r="AR59" s="23"/>
      <c r="AS59" s="23"/>
      <c r="AT59" s="23"/>
    </row>
    <row r="61" spans="1:47">
      <c r="B61" s="12" t="s">
        <v>2071</v>
      </c>
    </row>
  </sheetData>
  <autoFilter ref="F1:F59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W80"/>
  <sheetViews>
    <sheetView topLeftCell="A67" workbookViewId="0">
      <selection activeCell="C84" sqref="C84"/>
    </sheetView>
  </sheetViews>
  <sheetFormatPr defaultRowHeight="18.75"/>
  <cols>
    <col min="1" max="1" width="3.625" style="34" customWidth="1"/>
    <col min="2" max="2" width="13.375" style="12" customWidth="1"/>
    <col min="3" max="3" width="3.375" style="12" customWidth="1"/>
    <col min="4" max="4" width="7.25" style="12" customWidth="1"/>
    <col min="5" max="5" width="9.75" style="12" customWidth="1"/>
    <col min="6" max="6" width="2.75" style="34" customWidth="1"/>
    <col min="7" max="7" width="6.25" style="34" customWidth="1"/>
    <col min="8" max="8" width="2.75" style="35" customWidth="1"/>
    <col min="9" max="9" width="8.125" style="12" customWidth="1"/>
    <col min="10" max="10" width="6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5" style="12" customWidth="1"/>
    <col min="46" max="46" width="19" style="12" customWidth="1"/>
    <col min="47" max="16384" width="9" style="12"/>
  </cols>
  <sheetData>
    <row r="1" spans="1:47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200"/>
      <c r="AS1" s="205"/>
      <c r="AT1" s="23"/>
    </row>
    <row r="2" spans="1:47" ht="184.5">
      <c r="A2" s="453"/>
      <c r="B2" s="453"/>
      <c r="C2" s="453"/>
      <c r="D2" s="453"/>
      <c r="E2" s="453"/>
      <c r="F2" s="453"/>
      <c r="G2" s="521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1717</v>
      </c>
      <c r="AS2" s="206" t="s">
        <v>1408</v>
      </c>
      <c r="AT2" s="23" t="s">
        <v>1354</v>
      </c>
    </row>
    <row r="3" spans="1:47">
      <c r="A3" s="18">
        <v>1</v>
      </c>
      <c r="B3" s="19">
        <v>3302100813864</v>
      </c>
      <c r="C3" s="20" t="s">
        <v>50</v>
      </c>
      <c r="D3" s="20" t="s">
        <v>703</v>
      </c>
      <c r="E3" s="20" t="s">
        <v>704</v>
      </c>
      <c r="F3" s="21">
        <v>1</v>
      </c>
      <c r="G3" s="21"/>
      <c r="H3" s="24">
        <v>7</v>
      </c>
      <c r="I3" s="20" t="s">
        <v>706</v>
      </c>
      <c r="J3" s="21" t="s">
        <v>705</v>
      </c>
      <c r="K3" s="26">
        <v>0</v>
      </c>
      <c r="L3" s="26">
        <v>0</v>
      </c>
      <c r="M3" s="26">
        <v>1</v>
      </c>
      <c r="N3" s="26">
        <v>0</v>
      </c>
      <c r="O3" s="26">
        <v>0</v>
      </c>
      <c r="P3" s="26">
        <v>0</v>
      </c>
      <c r="Q3" s="25"/>
      <c r="R3" s="25"/>
      <c r="S3" s="25">
        <v>1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>
        <v>1</v>
      </c>
      <c r="AJ3" s="25"/>
      <c r="AK3" s="25"/>
      <c r="AL3" s="25"/>
      <c r="AM3" s="25">
        <v>1</v>
      </c>
      <c r="AN3" s="25">
        <v>1</v>
      </c>
      <c r="AO3" s="25"/>
      <c r="AP3" s="25">
        <v>1</v>
      </c>
      <c r="AQ3" s="25"/>
      <c r="AR3" s="23"/>
      <c r="AS3" s="23"/>
      <c r="AT3" s="23"/>
    </row>
    <row r="4" spans="1:47">
      <c r="A4" s="18">
        <v>2</v>
      </c>
      <c r="B4" s="19">
        <v>3302000859072</v>
      </c>
      <c r="C4" s="20" t="s">
        <v>50</v>
      </c>
      <c r="D4" s="20" t="s">
        <v>347</v>
      </c>
      <c r="E4" s="20" t="s">
        <v>707</v>
      </c>
      <c r="F4" s="21">
        <v>1</v>
      </c>
      <c r="G4" s="21"/>
      <c r="H4" s="24">
        <v>7</v>
      </c>
      <c r="I4" s="20" t="s">
        <v>706</v>
      </c>
      <c r="J4" s="21" t="s">
        <v>705</v>
      </c>
      <c r="K4" s="21">
        <v>1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>
        <v>1</v>
      </c>
      <c r="AH4" s="25"/>
      <c r="AI4" s="25">
        <v>1</v>
      </c>
      <c r="AJ4" s="25"/>
      <c r="AK4" s="25"/>
      <c r="AL4" s="25"/>
      <c r="AM4" s="25">
        <v>1</v>
      </c>
      <c r="AN4" s="25">
        <v>1</v>
      </c>
      <c r="AO4" s="25"/>
      <c r="AP4" s="25">
        <v>1</v>
      </c>
      <c r="AQ4" s="25"/>
      <c r="AR4" s="23"/>
      <c r="AS4" s="23"/>
      <c r="AT4" s="23"/>
    </row>
    <row r="5" spans="1:47">
      <c r="A5" s="18">
        <v>3</v>
      </c>
      <c r="B5" s="19">
        <v>3191100356928</v>
      </c>
      <c r="C5" s="20" t="s">
        <v>50</v>
      </c>
      <c r="D5" s="20" t="s">
        <v>67</v>
      </c>
      <c r="E5" s="20" t="s">
        <v>708</v>
      </c>
      <c r="F5" s="21">
        <v>1</v>
      </c>
      <c r="G5" s="21"/>
      <c r="H5" s="24">
        <v>14</v>
      </c>
      <c r="I5" s="20" t="s">
        <v>706</v>
      </c>
      <c r="J5" s="21" t="s">
        <v>705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5">
        <v>1</v>
      </c>
      <c r="AL5" s="27"/>
      <c r="AM5" s="27"/>
      <c r="AN5" s="27">
        <v>1</v>
      </c>
      <c r="AO5" s="27"/>
      <c r="AP5" s="25">
        <v>1</v>
      </c>
      <c r="AQ5" s="27"/>
      <c r="AR5" s="23"/>
      <c r="AS5" s="23"/>
      <c r="AT5" s="23"/>
    </row>
    <row r="6" spans="1:47">
      <c r="A6" s="18">
        <v>4</v>
      </c>
      <c r="B6" s="19">
        <v>3191100372265</v>
      </c>
      <c r="C6" s="20" t="s">
        <v>55</v>
      </c>
      <c r="D6" s="20" t="s">
        <v>709</v>
      </c>
      <c r="E6" s="20" t="s">
        <v>710</v>
      </c>
      <c r="F6" s="21">
        <v>2</v>
      </c>
      <c r="G6" s="21"/>
      <c r="H6" s="24">
        <v>10</v>
      </c>
      <c r="I6" s="20" t="s">
        <v>706</v>
      </c>
      <c r="J6" s="21" t="s">
        <v>705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5">
        <v>1</v>
      </c>
      <c r="AO6" s="27"/>
      <c r="AP6" s="27">
        <v>1</v>
      </c>
      <c r="AQ6" s="27"/>
      <c r="AR6" s="23"/>
      <c r="AS6" s="23"/>
      <c r="AT6" s="23"/>
    </row>
    <row r="7" spans="1:47">
      <c r="A7" s="18">
        <v>5</v>
      </c>
      <c r="B7" s="209">
        <v>3191100354232</v>
      </c>
      <c r="C7" s="222" t="s">
        <v>55</v>
      </c>
      <c r="D7" s="222" t="s">
        <v>711</v>
      </c>
      <c r="E7" s="222" t="s">
        <v>712</v>
      </c>
      <c r="F7" s="179">
        <v>2</v>
      </c>
      <c r="G7" s="179">
        <v>86</v>
      </c>
      <c r="H7" s="221">
        <v>6</v>
      </c>
      <c r="I7" s="222" t="s">
        <v>706</v>
      </c>
      <c r="J7" s="179" t="s">
        <v>705</v>
      </c>
      <c r="K7" s="179">
        <v>0</v>
      </c>
      <c r="L7" s="179">
        <v>0</v>
      </c>
      <c r="M7" s="179">
        <v>1</v>
      </c>
      <c r="N7" s="179">
        <v>0</v>
      </c>
      <c r="O7" s="179">
        <v>0</v>
      </c>
      <c r="P7" s="179">
        <v>0</v>
      </c>
      <c r="Q7" s="341"/>
      <c r="R7" s="341">
        <v>1</v>
      </c>
      <c r="S7" s="341"/>
      <c r="T7" s="341">
        <v>1</v>
      </c>
      <c r="U7" s="341"/>
      <c r="V7" s="341">
        <v>1</v>
      </c>
      <c r="W7" s="341"/>
      <c r="X7" s="341"/>
      <c r="Y7" s="341"/>
      <c r="Z7" s="341"/>
      <c r="AA7" s="341"/>
      <c r="AB7" s="341">
        <v>1</v>
      </c>
      <c r="AC7" s="341"/>
      <c r="AD7" s="341">
        <v>1</v>
      </c>
      <c r="AE7" s="341"/>
      <c r="AF7" s="341"/>
      <c r="AG7" s="341">
        <v>1</v>
      </c>
      <c r="AH7" s="341"/>
      <c r="AI7" s="341"/>
      <c r="AJ7" s="341"/>
      <c r="AK7" s="341"/>
      <c r="AL7" s="341"/>
      <c r="AM7" s="341">
        <v>1</v>
      </c>
      <c r="AN7" s="341"/>
      <c r="AO7" s="341"/>
      <c r="AP7" s="341">
        <v>1</v>
      </c>
      <c r="AQ7" s="174"/>
      <c r="AR7" s="48"/>
      <c r="AS7" s="48"/>
      <c r="AT7" s="48" t="s">
        <v>1804</v>
      </c>
      <c r="AU7" s="12" t="s">
        <v>2030</v>
      </c>
    </row>
    <row r="8" spans="1:47">
      <c r="A8" s="18">
        <v>6</v>
      </c>
      <c r="B8" s="19">
        <v>1191100002984</v>
      </c>
      <c r="C8" s="20" t="s">
        <v>50</v>
      </c>
      <c r="D8" s="20" t="s">
        <v>713</v>
      </c>
      <c r="E8" s="20" t="s">
        <v>714</v>
      </c>
      <c r="F8" s="21">
        <v>1</v>
      </c>
      <c r="G8" s="21"/>
      <c r="H8" s="24">
        <v>14</v>
      </c>
      <c r="I8" s="20" t="s">
        <v>706</v>
      </c>
      <c r="J8" s="21" t="s">
        <v>705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7">
        <v>1</v>
      </c>
      <c r="R8" s="27"/>
      <c r="S8" s="27">
        <v>1</v>
      </c>
      <c r="T8" s="27">
        <v>1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>
        <v>1</v>
      </c>
      <c r="AI8" s="27"/>
      <c r="AJ8" s="25">
        <v>1</v>
      </c>
      <c r="AK8" s="27"/>
      <c r="AL8" s="27"/>
      <c r="AM8" s="27"/>
      <c r="AN8" s="27">
        <v>1</v>
      </c>
      <c r="AO8" s="27"/>
      <c r="AP8" s="25">
        <v>1</v>
      </c>
      <c r="AQ8" s="27"/>
      <c r="AR8" s="23"/>
      <c r="AS8" s="23"/>
      <c r="AT8" s="23"/>
    </row>
    <row r="9" spans="1:47">
      <c r="A9" s="18">
        <v>7</v>
      </c>
      <c r="B9" s="19">
        <v>3191100525398</v>
      </c>
      <c r="C9" s="20" t="s">
        <v>55</v>
      </c>
      <c r="D9" s="20" t="s">
        <v>715</v>
      </c>
      <c r="E9" s="20" t="s">
        <v>716</v>
      </c>
      <c r="F9" s="21">
        <v>2</v>
      </c>
      <c r="G9" s="21"/>
      <c r="H9" s="24">
        <v>7</v>
      </c>
      <c r="I9" s="20" t="s">
        <v>706</v>
      </c>
      <c r="J9" s="21" t="s">
        <v>705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5"/>
      <c r="R9" s="25">
        <v>1</v>
      </c>
      <c r="S9" s="25"/>
      <c r="T9" s="25">
        <v>1</v>
      </c>
      <c r="U9" s="25"/>
      <c r="V9" s="25">
        <v>1</v>
      </c>
      <c r="W9" s="25"/>
      <c r="X9" s="25"/>
      <c r="Y9" s="25">
        <v>1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>
        <v>1</v>
      </c>
      <c r="AN9" s="25">
        <v>1</v>
      </c>
      <c r="AO9" s="25"/>
      <c r="AP9" s="25">
        <v>1</v>
      </c>
      <c r="AQ9" s="25"/>
      <c r="AR9" s="23"/>
      <c r="AS9" s="23"/>
      <c r="AT9" s="23" t="s">
        <v>1804</v>
      </c>
    </row>
    <row r="10" spans="1:47">
      <c r="A10" s="18">
        <v>8</v>
      </c>
      <c r="B10" s="19">
        <v>1309800225809</v>
      </c>
      <c r="C10" s="20" t="s">
        <v>50</v>
      </c>
      <c r="D10" s="20" t="s">
        <v>187</v>
      </c>
      <c r="E10" s="20" t="s">
        <v>717</v>
      </c>
      <c r="F10" s="21">
        <v>1</v>
      </c>
      <c r="G10" s="21"/>
      <c r="H10" s="24">
        <v>7</v>
      </c>
      <c r="I10" s="20" t="s">
        <v>706</v>
      </c>
      <c r="J10" s="21" t="s">
        <v>705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>
        <v>1</v>
      </c>
      <c r="AO10" s="27"/>
      <c r="AP10" s="27">
        <v>1</v>
      </c>
      <c r="AQ10" s="27"/>
      <c r="AR10" s="23"/>
      <c r="AS10" s="23"/>
      <c r="AT10" s="23" t="s">
        <v>1902</v>
      </c>
    </row>
    <row r="11" spans="1:47">
      <c r="A11" s="18">
        <v>9</v>
      </c>
      <c r="B11" s="19">
        <v>1309801343511</v>
      </c>
      <c r="C11" s="20" t="s">
        <v>71</v>
      </c>
      <c r="D11" s="20" t="s">
        <v>563</v>
      </c>
      <c r="E11" s="20" t="s">
        <v>720</v>
      </c>
      <c r="F11" s="21">
        <v>1</v>
      </c>
      <c r="G11" s="21"/>
      <c r="H11" s="24">
        <v>9</v>
      </c>
      <c r="I11" s="20" t="s">
        <v>706</v>
      </c>
      <c r="J11" s="21" t="s">
        <v>705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5">
        <v>1</v>
      </c>
      <c r="AK11" s="27"/>
      <c r="AL11" s="27"/>
      <c r="AM11" s="27"/>
      <c r="AN11" s="25">
        <v>1</v>
      </c>
      <c r="AO11" s="27"/>
      <c r="AP11" s="27">
        <v>1</v>
      </c>
      <c r="AQ11" s="27"/>
      <c r="AR11" s="23"/>
      <c r="AS11" s="23"/>
      <c r="AT11" s="23"/>
    </row>
    <row r="12" spans="1:47">
      <c r="A12" s="18">
        <v>10</v>
      </c>
      <c r="B12" s="19">
        <v>3191100358289</v>
      </c>
      <c r="C12" s="20" t="s">
        <v>50</v>
      </c>
      <c r="D12" s="20" t="s">
        <v>76</v>
      </c>
      <c r="E12" s="20" t="s">
        <v>722</v>
      </c>
      <c r="F12" s="21">
        <v>1</v>
      </c>
      <c r="G12" s="21"/>
      <c r="H12" s="24">
        <v>14</v>
      </c>
      <c r="I12" s="20" t="s">
        <v>706</v>
      </c>
      <c r="J12" s="21" t="s">
        <v>705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7">
        <v>1</v>
      </c>
      <c r="R12" s="27"/>
      <c r="S12" s="27">
        <v>1</v>
      </c>
      <c r="T12" s="27"/>
      <c r="U12" s="27">
        <v>1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>
        <v>1</v>
      </c>
      <c r="AI12" s="27"/>
      <c r="AJ12" s="27"/>
      <c r="AK12" s="25">
        <v>1</v>
      </c>
      <c r="AL12" s="27"/>
      <c r="AM12" s="27"/>
      <c r="AN12" s="27">
        <v>1</v>
      </c>
      <c r="AO12" s="27"/>
      <c r="AP12" s="25">
        <v>1</v>
      </c>
      <c r="AQ12" s="27"/>
      <c r="AR12" s="23"/>
      <c r="AS12" s="23"/>
      <c r="AT12" s="23"/>
    </row>
    <row r="13" spans="1:47">
      <c r="A13" s="18">
        <v>11</v>
      </c>
      <c r="B13" s="19">
        <v>1309801428967</v>
      </c>
      <c r="C13" s="20" t="s">
        <v>71</v>
      </c>
      <c r="D13" s="20" t="s">
        <v>723</v>
      </c>
      <c r="E13" s="20" t="s">
        <v>724</v>
      </c>
      <c r="F13" s="21">
        <v>1</v>
      </c>
      <c r="G13" s="21"/>
      <c r="H13" s="24">
        <v>9</v>
      </c>
      <c r="I13" s="20" t="s">
        <v>706</v>
      </c>
      <c r="J13" s="21" t="s">
        <v>705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5">
        <v>1</v>
      </c>
      <c r="AK13" s="27"/>
      <c r="AL13" s="27"/>
      <c r="AM13" s="27"/>
      <c r="AN13" s="25">
        <v>1</v>
      </c>
      <c r="AO13" s="27"/>
      <c r="AP13" s="27">
        <v>1</v>
      </c>
      <c r="AQ13" s="27"/>
      <c r="AR13" s="23"/>
      <c r="AS13" s="23"/>
      <c r="AT13" s="23"/>
    </row>
    <row r="14" spans="1:47">
      <c r="A14" s="18">
        <v>12</v>
      </c>
      <c r="B14" s="19">
        <v>1309801551939</v>
      </c>
      <c r="C14" s="20" t="s">
        <v>90</v>
      </c>
      <c r="D14" s="20" t="s">
        <v>725</v>
      </c>
      <c r="E14" s="20" t="s">
        <v>726</v>
      </c>
      <c r="F14" s="21">
        <v>2</v>
      </c>
      <c r="G14" s="21"/>
      <c r="H14" s="24">
        <v>17</v>
      </c>
      <c r="I14" s="20" t="s">
        <v>706</v>
      </c>
      <c r="J14" s="21" t="s">
        <v>705</v>
      </c>
      <c r="K14" s="26">
        <v>0</v>
      </c>
      <c r="L14" s="26">
        <v>0</v>
      </c>
      <c r="M14" s="26">
        <v>0</v>
      </c>
      <c r="N14" s="26">
        <v>0</v>
      </c>
      <c r="O14" s="26">
        <v>1</v>
      </c>
      <c r="P14" s="26"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>
        <v>1</v>
      </c>
      <c r="AO14" s="27"/>
      <c r="AP14" s="27">
        <v>1</v>
      </c>
      <c r="AQ14" s="27"/>
      <c r="AR14" s="23"/>
      <c r="AS14" s="23"/>
      <c r="AT14" s="23"/>
    </row>
    <row r="15" spans="1:47">
      <c r="A15" s="18">
        <v>13</v>
      </c>
      <c r="B15" s="19">
        <v>3300400192472</v>
      </c>
      <c r="C15" s="20" t="s">
        <v>50</v>
      </c>
      <c r="D15" s="20" t="s">
        <v>727</v>
      </c>
      <c r="E15" s="20" t="s">
        <v>728</v>
      </c>
      <c r="F15" s="21">
        <v>1</v>
      </c>
      <c r="G15" s="21"/>
      <c r="H15" s="24">
        <v>9</v>
      </c>
      <c r="I15" s="20" t="s">
        <v>706</v>
      </c>
      <c r="J15" s="21" t="s">
        <v>705</v>
      </c>
      <c r="K15" s="21">
        <v>0</v>
      </c>
      <c r="L15" s="21">
        <v>0</v>
      </c>
      <c r="M15" s="21">
        <v>0</v>
      </c>
      <c r="N15" s="21">
        <v>1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5">
        <v>1</v>
      </c>
      <c r="AK15" s="27"/>
      <c r="AL15" s="27"/>
      <c r="AM15" s="27"/>
      <c r="AN15" s="25">
        <v>1</v>
      </c>
      <c r="AO15" s="27"/>
      <c r="AP15" s="27">
        <v>1</v>
      </c>
      <c r="AQ15" s="27"/>
      <c r="AR15" s="23"/>
      <c r="AS15" s="23"/>
      <c r="AT15" s="23"/>
    </row>
    <row r="16" spans="1:47">
      <c r="A16" s="18">
        <v>14</v>
      </c>
      <c r="B16" s="19">
        <v>5301100036154</v>
      </c>
      <c r="C16" s="20" t="s">
        <v>55</v>
      </c>
      <c r="D16" s="20" t="s">
        <v>729</v>
      </c>
      <c r="E16" s="20" t="s">
        <v>730</v>
      </c>
      <c r="F16" s="21">
        <v>2</v>
      </c>
      <c r="G16" s="21"/>
      <c r="H16" s="24">
        <v>9</v>
      </c>
      <c r="I16" s="20" t="s">
        <v>706</v>
      </c>
      <c r="J16" s="21" t="s">
        <v>705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5">
        <v>1</v>
      </c>
      <c r="AK16" s="27"/>
      <c r="AL16" s="27"/>
      <c r="AM16" s="27"/>
      <c r="AN16" s="25">
        <v>1</v>
      </c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1191100058149</v>
      </c>
      <c r="C17" s="20" t="s">
        <v>71</v>
      </c>
      <c r="D17" s="20" t="s">
        <v>212</v>
      </c>
      <c r="E17" s="20" t="s">
        <v>731</v>
      </c>
      <c r="F17" s="21">
        <v>1</v>
      </c>
      <c r="G17" s="21"/>
      <c r="H17" s="24">
        <v>6</v>
      </c>
      <c r="I17" s="20" t="s">
        <v>706</v>
      </c>
      <c r="J17" s="21" t="s">
        <v>705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5"/>
      <c r="R17" s="25"/>
      <c r="S17" s="25"/>
      <c r="T17" s="25"/>
      <c r="U17" s="25"/>
      <c r="V17" s="25"/>
      <c r="W17" s="27">
        <v>1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>
        <v>1</v>
      </c>
      <c r="AM17" s="25">
        <v>1</v>
      </c>
      <c r="AN17" s="25"/>
      <c r="AO17" s="25">
        <v>1</v>
      </c>
      <c r="AP17" s="27"/>
      <c r="AQ17" s="23"/>
      <c r="AR17" s="23"/>
      <c r="AS17" s="23"/>
      <c r="AT17" s="23"/>
    </row>
    <row r="18" spans="1:46">
      <c r="A18" s="18">
        <v>16</v>
      </c>
      <c r="B18" s="19">
        <v>5191100012443</v>
      </c>
      <c r="C18" s="20" t="s">
        <v>50</v>
      </c>
      <c r="D18" s="20" t="s">
        <v>732</v>
      </c>
      <c r="E18" s="20" t="s">
        <v>719</v>
      </c>
      <c r="F18" s="21">
        <v>1</v>
      </c>
      <c r="G18" s="21"/>
      <c r="H18" s="24">
        <v>14</v>
      </c>
      <c r="I18" s="20" t="s">
        <v>706</v>
      </c>
      <c r="J18" s="21" t="s">
        <v>705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5">
        <v>1</v>
      </c>
      <c r="AK18" s="27"/>
      <c r="AL18" s="27"/>
      <c r="AM18" s="27">
        <v>1</v>
      </c>
      <c r="AN18" s="27"/>
      <c r="AO18" s="25">
        <v>1</v>
      </c>
      <c r="AP18" s="27"/>
      <c r="AQ18" s="23"/>
      <c r="AR18" s="23"/>
      <c r="AS18" s="23"/>
      <c r="AT18" s="23"/>
    </row>
    <row r="19" spans="1:46">
      <c r="A19" s="18">
        <v>17</v>
      </c>
      <c r="B19" s="230">
        <v>1309801342124</v>
      </c>
      <c r="C19" s="176" t="s">
        <v>50</v>
      </c>
      <c r="D19" s="231" t="s">
        <v>733</v>
      </c>
      <c r="E19" s="231" t="s">
        <v>734</v>
      </c>
      <c r="F19" s="177">
        <v>1</v>
      </c>
      <c r="G19" s="177"/>
      <c r="H19" s="232">
        <v>7</v>
      </c>
      <c r="I19" s="231" t="s">
        <v>706</v>
      </c>
      <c r="J19" s="177" t="s">
        <v>705</v>
      </c>
      <c r="K19" s="177">
        <v>0</v>
      </c>
      <c r="L19" s="177">
        <v>0</v>
      </c>
      <c r="M19" s="177">
        <v>1</v>
      </c>
      <c r="N19" s="177">
        <v>0</v>
      </c>
      <c r="O19" s="177">
        <v>0</v>
      </c>
      <c r="P19" s="177">
        <v>0</v>
      </c>
      <c r="Q19" s="233"/>
      <c r="R19" s="233"/>
      <c r="S19" s="233"/>
      <c r="T19" s="233"/>
      <c r="U19" s="233"/>
      <c r="V19" s="233"/>
      <c r="W19" s="233"/>
      <c r="X19" s="234">
        <v>1</v>
      </c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4">
        <v>1</v>
      </c>
      <c r="AL19" s="233"/>
      <c r="AM19" s="233"/>
      <c r="AN19" s="233"/>
      <c r="AO19" s="233">
        <v>1</v>
      </c>
      <c r="AP19" s="233"/>
      <c r="AQ19" s="173"/>
      <c r="AR19" s="173"/>
      <c r="AS19" s="173"/>
      <c r="AT19" s="173" t="s">
        <v>1915</v>
      </c>
    </row>
    <row r="20" spans="1:46">
      <c r="A20" s="18">
        <v>18</v>
      </c>
      <c r="B20" s="19">
        <v>3191100523841</v>
      </c>
      <c r="C20" s="20" t="s">
        <v>64</v>
      </c>
      <c r="D20" s="20" t="s">
        <v>385</v>
      </c>
      <c r="E20" s="20" t="s">
        <v>735</v>
      </c>
      <c r="F20" s="21">
        <v>2</v>
      </c>
      <c r="G20" s="21"/>
      <c r="H20" s="24">
        <v>7</v>
      </c>
      <c r="I20" s="20" t="s">
        <v>706</v>
      </c>
      <c r="J20" s="21" t="s">
        <v>705</v>
      </c>
      <c r="K20" s="21">
        <v>0</v>
      </c>
      <c r="L20" s="21">
        <v>1</v>
      </c>
      <c r="M20" s="21">
        <v>0</v>
      </c>
      <c r="N20" s="21">
        <v>1</v>
      </c>
      <c r="O20" s="21">
        <v>0</v>
      </c>
      <c r="P20" s="21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5">
        <v>1</v>
      </c>
      <c r="AN20" s="27"/>
      <c r="AO20" s="27">
        <v>1</v>
      </c>
      <c r="AP20" s="27"/>
      <c r="AQ20" s="23"/>
      <c r="AR20" s="23"/>
      <c r="AS20" s="23"/>
      <c r="AT20" s="23"/>
    </row>
    <row r="21" spans="1:46">
      <c r="A21" s="18">
        <v>19</v>
      </c>
      <c r="B21" s="19">
        <v>3191100191180</v>
      </c>
      <c r="C21" s="20" t="s">
        <v>55</v>
      </c>
      <c r="D21" s="20" t="s">
        <v>736</v>
      </c>
      <c r="E21" s="20" t="s">
        <v>737</v>
      </c>
      <c r="F21" s="21">
        <v>2</v>
      </c>
      <c r="G21" s="21"/>
      <c r="H21" s="24">
        <v>6</v>
      </c>
      <c r="I21" s="20" t="s">
        <v>706</v>
      </c>
      <c r="J21" s="21" t="s">
        <v>705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5"/>
      <c r="R21" s="25"/>
      <c r="S21" s="25"/>
      <c r="T21" s="25"/>
      <c r="U21" s="25"/>
      <c r="V21" s="25">
        <v>1</v>
      </c>
      <c r="W21" s="25"/>
      <c r="X21" s="25"/>
      <c r="Y21" s="25"/>
      <c r="Z21" s="25"/>
      <c r="AA21" s="25">
        <v>1</v>
      </c>
      <c r="AB21" s="25"/>
      <c r="AC21" s="25"/>
      <c r="AD21" s="25"/>
      <c r="AE21" s="25">
        <v>1</v>
      </c>
      <c r="AF21" s="25"/>
      <c r="AG21" s="25">
        <v>1</v>
      </c>
      <c r="AH21" s="25">
        <v>1</v>
      </c>
      <c r="AI21" s="25"/>
      <c r="AJ21" s="25">
        <v>1</v>
      </c>
      <c r="AK21" s="25"/>
      <c r="AL21" s="25"/>
      <c r="AM21" s="25"/>
      <c r="AN21" s="25"/>
      <c r="AO21" s="25">
        <v>1</v>
      </c>
      <c r="AP21" s="27"/>
      <c r="AQ21" s="23"/>
      <c r="AR21" s="23"/>
      <c r="AS21" s="23"/>
      <c r="AT21" s="23"/>
    </row>
    <row r="22" spans="1:46">
      <c r="A22" s="18">
        <v>20</v>
      </c>
      <c r="B22" s="19">
        <v>3191100521848</v>
      </c>
      <c r="C22" s="20" t="s">
        <v>50</v>
      </c>
      <c r="D22" s="20" t="s">
        <v>738</v>
      </c>
      <c r="E22" s="20" t="s">
        <v>739</v>
      </c>
      <c r="F22" s="21">
        <v>1</v>
      </c>
      <c r="G22" s="21"/>
      <c r="H22" s="24">
        <v>7</v>
      </c>
      <c r="I22" s="20" t="s">
        <v>706</v>
      </c>
      <c r="J22" s="21" t="s">
        <v>705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5">
        <v>1</v>
      </c>
      <c r="AJ22" s="27"/>
      <c r="AK22" s="27"/>
      <c r="AL22" s="27"/>
      <c r="AM22" s="27"/>
      <c r="AN22" s="25">
        <v>1</v>
      </c>
      <c r="AO22" s="27"/>
      <c r="AP22" s="27">
        <v>1</v>
      </c>
      <c r="AQ22" s="27"/>
      <c r="AR22" s="23"/>
      <c r="AS22" s="23"/>
      <c r="AT22" s="23"/>
    </row>
    <row r="23" spans="1:46">
      <c r="A23" s="18">
        <v>21</v>
      </c>
      <c r="B23" s="382">
        <v>5191100016716</v>
      </c>
      <c r="C23" s="383" t="s">
        <v>55</v>
      </c>
      <c r="D23" s="383" t="s">
        <v>742</v>
      </c>
      <c r="E23" s="383" t="s">
        <v>743</v>
      </c>
      <c r="F23" s="384">
        <v>2</v>
      </c>
      <c r="G23" s="384"/>
      <c r="H23" s="385">
        <v>14</v>
      </c>
      <c r="I23" s="383" t="s">
        <v>706</v>
      </c>
      <c r="J23" s="384" t="s">
        <v>705</v>
      </c>
      <c r="K23" s="384">
        <v>1</v>
      </c>
      <c r="L23" s="384">
        <v>0</v>
      </c>
      <c r="M23" s="384">
        <v>0</v>
      </c>
      <c r="N23" s="384">
        <v>0</v>
      </c>
      <c r="O23" s="384">
        <v>0</v>
      </c>
      <c r="P23" s="384">
        <v>0</v>
      </c>
      <c r="Q23" s="386">
        <v>1</v>
      </c>
      <c r="R23" s="386"/>
      <c r="S23" s="386">
        <v>1</v>
      </c>
      <c r="T23" s="386">
        <v>1</v>
      </c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>
        <v>1</v>
      </c>
      <c r="AI23" s="386"/>
      <c r="AJ23" s="387">
        <v>1</v>
      </c>
      <c r="AK23" s="386"/>
      <c r="AL23" s="386"/>
      <c r="AM23" s="386"/>
      <c r="AN23" s="386">
        <v>1</v>
      </c>
      <c r="AO23" s="386"/>
      <c r="AP23" s="387">
        <v>1</v>
      </c>
      <c r="AQ23" s="386"/>
      <c r="AR23" s="388"/>
      <c r="AS23" s="388"/>
      <c r="AT23" s="389" t="s">
        <v>2069</v>
      </c>
    </row>
    <row r="24" spans="1:46">
      <c r="A24" s="18">
        <v>22</v>
      </c>
      <c r="B24" s="19">
        <v>5191100054642</v>
      </c>
      <c r="C24" s="20" t="s">
        <v>55</v>
      </c>
      <c r="D24" s="20" t="s">
        <v>744</v>
      </c>
      <c r="E24" s="20" t="s">
        <v>745</v>
      </c>
      <c r="F24" s="21">
        <v>2</v>
      </c>
      <c r="G24" s="21">
        <v>9</v>
      </c>
      <c r="H24" s="24">
        <v>6</v>
      </c>
      <c r="I24" s="20" t="s">
        <v>706</v>
      </c>
      <c r="J24" s="21" t="s">
        <v>705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5"/>
      <c r="R24" s="25"/>
      <c r="S24" s="25">
        <v>1</v>
      </c>
      <c r="T24" s="25"/>
      <c r="U24" s="25"/>
      <c r="V24" s="25"/>
      <c r="W24" s="25"/>
      <c r="X24" s="25"/>
      <c r="Y24" s="25"/>
      <c r="Z24" s="25">
        <v>1</v>
      </c>
      <c r="AA24" s="25"/>
      <c r="AB24" s="25"/>
      <c r="AC24" s="25"/>
      <c r="AD24" s="25">
        <v>1</v>
      </c>
      <c r="AE24" s="25"/>
      <c r="AF24" s="25"/>
      <c r="AG24" s="25"/>
      <c r="AH24" s="25"/>
      <c r="AI24" s="25">
        <v>1</v>
      </c>
      <c r="AJ24" s="25"/>
      <c r="AK24" s="25"/>
      <c r="AL24" s="25">
        <v>1</v>
      </c>
      <c r="AM24" s="25">
        <v>1</v>
      </c>
      <c r="AN24" s="25"/>
      <c r="AO24" s="25"/>
      <c r="AP24" s="25">
        <v>1</v>
      </c>
      <c r="AQ24" s="25"/>
      <c r="AR24" s="23">
        <v>1</v>
      </c>
      <c r="AS24" s="23"/>
      <c r="AT24" s="23"/>
    </row>
    <row r="25" spans="1:46">
      <c r="A25" s="18">
        <v>23</v>
      </c>
      <c r="B25" s="19">
        <v>3191100049456</v>
      </c>
      <c r="C25" s="20" t="s">
        <v>64</v>
      </c>
      <c r="D25" s="20" t="s">
        <v>395</v>
      </c>
      <c r="E25" s="20" t="s">
        <v>746</v>
      </c>
      <c r="F25" s="21">
        <v>2</v>
      </c>
      <c r="G25" s="21"/>
      <c r="H25" s="24">
        <v>8</v>
      </c>
      <c r="I25" s="20" t="s">
        <v>706</v>
      </c>
      <c r="J25" s="21" t="s">
        <v>705</v>
      </c>
      <c r="K25" s="26">
        <v>0</v>
      </c>
      <c r="L25" s="26">
        <v>0</v>
      </c>
      <c r="M25" s="26">
        <v>0</v>
      </c>
      <c r="N25" s="26">
        <v>0</v>
      </c>
      <c r="O25" s="26">
        <v>1</v>
      </c>
      <c r="P25" s="26"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5">
        <v>1</v>
      </c>
      <c r="AK25" s="27"/>
      <c r="AL25" s="27"/>
      <c r="AM25" s="27"/>
      <c r="AN25" s="25">
        <v>1</v>
      </c>
      <c r="AO25" s="27"/>
      <c r="AP25" s="27">
        <v>1</v>
      </c>
      <c r="AQ25" s="27"/>
      <c r="AR25" s="23"/>
      <c r="AS25" s="23"/>
      <c r="AT25" s="23"/>
    </row>
    <row r="26" spans="1:46">
      <c r="A26" s="18">
        <v>24</v>
      </c>
      <c r="B26" s="19">
        <v>1309800258758</v>
      </c>
      <c r="C26" s="20" t="s">
        <v>90</v>
      </c>
      <c r="D26" s="20" t="s">
        <v>747</v>
      </c>
      <c r="E26" s="20" t="s">
        <v>735</v>
      </c>
      <c r="F26" s="21">
        <v>2</v>
      </c>
      <c r="G26" s="21"/>
      <c r="H26" s="24">
        <v>7</v>
      </c>
      <c r="I26" s="20" t="s">
        <v>706</v>
      </c>
      <c r="J26" s="21" t="s">
        <v>705</v>
      </c>
      <c r="K26" s="21">
        <v>0</v>
      </c>
      <c r="L26" s="21">
        <v>0</v>
      </c>
      <c r="M26" s="21">
        <v>1</v>
      </c>
      <c r="N26" s="21">
        <v>0</v>
      </c>
      <c r="O26" s="21">
        <v>1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5">
        <v>1</v>
      </c>
      <c r="AO26" s="27"/>
      <c r="AP26" s="27">
        <v>1</v>
      </c>
      <c r="AQ26" s="27"/>
      <c r="AR26" s="23"/>
      <c r="AS26" s="23"/>
      <c r="AT26" s="23"/>
    </row>
    <row r="27" spans="1:46">
      <c r="A27" s="18">
        <v>25</v>
      </c>
      <c r="B27" s="19">
        <v>5320700044025</v>
      </c>
      <c r="C27" s="20" t="s">
        <v>55</v>
      </c>
      <c r="D27" s="20" t="s">
        <v>225</v>
      </c>
      <c r="E27" s="20" t="s">
        <v>622</v>
      </c>
      <c r="F27" s="21">
        <v>2</v>
      </c>
      <c r="G27" s="21"/>
      <c r="H27" s="24">
        <v>14</v>
      </c>
      <c r="I27" s="20" t="s">
        <v>706</v>
      </c>
      <c r="J27" s="21" t="s">
        <v>705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5">
        <v>1</v>
      </c>
      <c r="AK27" s="27"/>
      <c r="AL27" s="27"/>
      <c r="AM27" s="27"/>
      <c r="AN27" s="27">
        <v>1</v>
      </c>
      <c r="AO27" s="27"/>
      <c r="AP27" s="25">
        <v>1</v>
      </c>
      <c r="AQ27" s="27"/>
      <c r="AR27" s="23"/>
      <c r="AS27" s="23"/>
      <c r="AT27" s="23"/>
    </row>
    <row r="28" spans="1:46">
      <c r="A28" s="18">
        <v>26</v>
      </c>
      <c r="B28" s="19">
        <v>3160301026941</v>
      </c>
      <c r="C28" s="20" t="s">
        <v>55</v>
      </c>
      <c r="D28" s="20" t="s">
        <v>748</v>
      </c>
      <c r="E28" s="20" t="s">
        <v>749</v>
      </c>
      <c r="F28" s="21">
        <v>2</v>
      </c>
      <c r="G28" s="21">
        <v>16</v>
      </c>
      <c r="H28" s="24">
        <v>14</v>
      </c>
      <c r="I28" s="20" t="s">
        <v>706</v>
      </c>
      <c r="J28" s="21" t="s">
        <v>705</v>
      </c>
      <c r="K28" s="26">
        <v>0</v>
      </c>
      <c r="L28" s="26">
        <v>1</v>
      </c>
      <c r="M28" s="26">
        <v>0</v>
      </c>
      <c r="N28" s="26">
        <v>0</v>
      </c>
      <c r="O28" s="26">
        <v>0</v>
      </c>
      <c r="P28" s="26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5">
        <v>1</v>
      </c>
      <c r="AK28" s="27"/>
      <c r="AL28" s="27"/>
      <c r="AM28" s="27"/>
      <c r="AN28" s="25">
        <v>1</v>
      </c>
      <c r="AO28" s="27"/>
      <c r="AP28" s="27">
        <v>1</v>
      </c>
      <c r="AQ28" s="27"/>
      <c r="AR28" s="23">
        <v>1</v>
      </c>
      <c r="AS28" s="23"/>
      <c r="AT28" s="23"/>
    </row>
    <row r="29" spans="1:46">
      <c r="A29" s="18">
        <v>27</v>
      </c>
      <c r="B29" s="19">
        <v>3191100353554</v>
      </c>
      <c r="C29" s="20" t="s">
        <v>64</v>
      </c>
      <c r="D29" s="20" t="s">
        <v>750</v>
      </c>
      <c r="E29" s="20" t="s">
        <v>751</v>
      </c>
      <c r="F29" s="21">
        <v>2</v>
      </c>
      <c r="G29" s="21"/>
      <c r="H29" s="24">
        <v>6</v>
      </c>
      <c r="I29" s="20" t="s">
        <v>706</v>
      </c>
      <c r="J29" s="21" t="s">
        <v>705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5">
        <v>1</v>
      </c>
      <c r="R29" s="25"/>
      <c r="S29" s="25"/>
      <c r="T29" s="25"/>
      <c r="U29" s="25"/>
      <c r="V29" s="25"/>
      <c r="W29" s="25">
        <v>1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>
        <v>1</v>
      </c>
      <c r="AI29" s="25">
        <v>1</v>
      </c>
      <c r="AJ29" s="25"/>
      <c r="AK29" s="25">
        <v>1</v>
      </c>
      <c r="AL29" s="25"/>
      <c r="AM29" s="25"/>
      <c r="AN29" s="25">
        <v>1</v>
      </c>
      <c r="AO29" s="25"/>
      <c r="AP29" s="25">
        <v>1</v>
      </c>
      <c r="AQ29" s="25"/>
      <c r="AR29" s="23"/>
      <c r="AS29" s="23"/>
      <c r="AT29" s="23"/>
    </row>
    <row r="30" spans="1:46">
      <c r="A30" s="18">
        <v>28</v>
      </c>
      <c r="B30" s="19">
        <v>1300400128964</v>
      </c>
      <c r="C30" s="28" t="s">
        <v>50</v>
      </c>
      <c r="D30" s="20" t="s">
        <v>752</v>
      </c>
      <c r="E30" s="20" t="s">
        <v>753</v>
      </c>
      <c r="F30" s="21">
        <v>1</v>
      </c>
      <c r="G30" s="21">
        <v>71</v>
      </c>
      <c r="H30" s="24">
        <v>10</v>
      </c>
      <c r="I30" s="20" t="s">
        <v>706</v>
      </c>
      <c r="J30" s="21" t="s">
        <v>705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5">
        <v>1</v>
      </c>
      <c r="AK30" s="27"/>
      <c r="AL30" s="27"/>
      <c r="AM30" s="27"/>
      <c r="AN30" s="25">
        <v>1</v>
      </c>
      <c r="AO30" s="27"/>
      <c r="AP30" s="27">
        <v>1</v>
      </c>
      <c r="AQ30" s="27"/>
      <c r="AR30" s="23">
        <v>1</v>
      </c>
      <c r="AS30" s="23"/>
      <c r="AT30" s="23"/>
    </row>
    <row r="31" spans="1:46">
      <c r="A31" s="18">
        <v>29</v>
      </c>
      <c r="B31" s="19">
        <v>3440800142781</v>
      </c>
      <c r="C31" s="20" t="s">
        <v>50</v>
      </c>
      <c r="D31" s="20" t="s">
        <v>414</v>
      </c>
      <c r="E31" s="20" t="s">
        <v>755</v>
      </c>
      <c r="F31" s="21">
        <v>1</v>
      </c>
      <c r="G31" s="21"/>
      <c r="H31" s="24">
        <v>14</v>
      </c>
      <c r="I31" s="20" t="s">
        <v>706</v>
      </c>
      <c r="J31" s="21" t="s">
        <v>705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>
        <v>1</v>
      </c>
      <c r="AO31" s="27"/>
      <c r="AP31" s="25">
        <v>1</v>
      </c>
      <c r="AQ31" s="27"/>
      <c r="AR31" s="23"/>
      <c r="AS31" s="23"/>
      <c r="AT31" s="23"/>
    </row>
    <row r="32" spans="1:46">
      <c r="A32" s="18">
        <v>30</v>
      </c>
      <c r="B32" s="19">
        <v>3191100369141</v>
      </c>
      <c r="C32" s="20" t="s">
        <v>71</v>
      </c>
      <c r="D32" s="20" t="s">
        <v>756</v>
      </c>
      <c r="E32" s="20" t="s">
        <v>757</v>
      </c>
      <c r="F32" s="21">
        <v>1</v>
      </c>
      <c r="G32" s="21"/>
      <c r="H32" s="24">
        <v>17</v>
      </c>
      <c r="I32" s="20" t="s">
        <v>706</v>
      </c>
      <c r="J32" s="21" t="s">
        <v>705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5"/>
      <c r="R32" s="25"/>
      <c r="S32" s="25">
        <v>1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>
        <v>1</v>
      </c>
      <c r="AJ32" s="25"/>
      <c r="AK32" s="25"/>
      <c r="AL32" s="25"/>
      <c r="AM32" s="25">
        <v>1</v>
      </c>
      <c r="AN32" s="25">
        <v>1</v>
      </c>
      <c r="AO32" s="25"/>
      <c r="AP32" s="25">
        <v>1</v>
      </c>
      <c r="AQ32" s="25"/>
      <c r="AR32" s="23"/>
      <c r="AS32" s="23"/>
      <c r="AT32" s="23"/>
    </row>
    <row r="33" spans="1:47">
      <c r="A33" s="18">
        <v>31</v>
      </c>
      <c r="B33" s="19">
        <v>3191100353490</v>
      </c>
      <c r="C33" s="20" t="s">
        <v>55</v>
      </c>
      <c r="D33" s="20" t="s">
        <v>420</v>
      </c>
      <c r="E33" s="20" t="s">
        <v>758</v>
      </c>
      <c r="F33" s="21">
        <v>2</v>
      </c>
      <c r="G33" s="21"/>
      <c r="H33" s="24">
        <v>14</v>
      </c>
      <c r="I33" s="20" t="s">
        <v>706</v>
      </c>
      <c r="J33" s="21" t="s">
        <v>705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7"/>
      <c r="R33" s="27"/>
      <c r="S33" s="27"/>
      <c r="T33" s="27"/>
      <c r="U33" s="27"/>
      <c r="V33" s="27"/>
      <c r="W33" s="27"/>
      <c r="X33" s="27">
        <v>1</v>
      </c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5">
        <v>1</v>
      </c>
      <c r="AL33" s="27"/>
      <c r="AM33" s="27"/>
      <c r="AN33" s="27">
        <v>1</v>
      </c>
      <c r="AO33" s="27"/>
      <c r="AP33" s="25">
        <v>1</v>
      </c>
      <c r="AQ33" s="27"/>
      <c r="AR33" s="23"/>
      <c r="AS33" s="23"/>
      <c r="AT33" s="23"/>
    </row>
    <row r="34" spans="1:47">
      <c r="A34" s="18">
        <v>32</v>
      </c>
      <c r="B34" s="19">
        <v>3191100370998</v>
      </c>
      <c r="C34" s="20" t="s">
        <v>50</v>
      </c>
      <c r="D34" s="20" t="s">
        <v>759</v>
      </c>
      <c r="E34" s="20" t="s">
        <v>721</v>
      </c>
      <c r="F34" s="21">
        <v>1</v>
      </c>
      <c r="G34" s="21"/>
      <c r="H34" s="24">
        <v>10</v>
      </c>
      <c r="I34" s="20" t="s">
        <v>706</v>
      </c>
      <c r="J34" s="21" t="s">
        <v>705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5">
        <v>1</v>
      </c>
      <c r="AO34" s="27"/>
      <c r="AP34" s="27">
        <v>1</v>
      </c>
      <c r="AQ34" s="27"/>
      <c r="AR34" s="23"/>
      <c r="AS34" s="23"/>
      <c r="AT34" s="23"/>
    </row>
    <row r="35" spans="1:47">
      <c r="A35" s="18">
        <v>33</v>
      </c>
      <c r="B35" s="19">
        <v>5301100027317</v>
      </c>
      <c r="C35" s="20" t="s">
        <v>55</v>
      </c>
      <c r="D35" s="20" t="s">
        <v>760</v>
      </c>
      <c r="E35" s="20" t="s">
        <v>761</v>
      </c>
      <c r="F35" s="21">
        <v>2</v>
      </c>
      <c r="G35" s="21"/>
      <c r="H35" s="24">
        <v>10</v>
      </c>
      <c r="I35" s="20" t="s">
        <v>706</v>
      </c>
      <c r="J35" s="21" t="s">
        <v>705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5">
        <v>1</v>
      </c>
      <c r="AR35" s="23"/>
      <c r="AS35" s="23"/>
      <c r="AT35" s="23"/>
    </row>
    <row r="36" spans="1:47">
      <c r="A36" s="18">
        <v>34</v>
      </c>
      <c r="B36" s="19">
        <v>3301400301485</v>
      </c>
      <c r="C36" s="20" t="s">
        <v>64</v>
      </c>
      <c r="D36" s="20" t="s">
        <v>762</v>
      </c>
      <c r="E36" s="20" t="s">
        <v>763</v>
      </c>
      <c r="F36" s="21">
        <v>2</v>
      </c>
      <c r="G36" s="21"/>
      <c r="H36" s="24">
        <v>7</v>
      </c>
      <c r="I36" s="20" t="s">
        <v>706</v>
      </c>
      <c r="J36" s="21" t="s">
        <v>705</v>
      </c>
      <c r="K36" s="21">
        <v>0</v>
      </c>
      <c r="L36" s="21">
        <v>0</v>
      </c>
      <c r="M36" s="21">
        <v>1</v>
      </c>
      <c r="N36" s="21">
        <v>0</v>
      </c>
      <c r="O36" s="21">
        <v>1</v>
      </c>
      <c r="P36" s="21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5">
        <v>1</v>
      </c>
      <c r="AO36" s="27"/>
      <c r="AP36" s="27">
        <v>1</v>
      </c>
      <c r="AQ36" s="27"/>
      <c r="AR36" s="23"/>
      <c r="AS36" s="23"/>
      <c r="AT36" s="23"/>
    </row>
    <row r="37" spans="1:47">
      <c r="A37" s="18">
        <v>35</v>
      </c>
      <c r="B37" s="19">
        <v>1309801330231</v>
      </c>
      <c r="C37" s="20" t="s">
        <v>90</v>
      </c>
      <c r="D37" s="20" t="s">
        <v>765</v>
      </c>
      <c r="E37" s="20" t="s">
        <v>766</v>
      </c>
      <c r="F37" s="21">
        <v>2</v>
      </c>
      <c r="G37" s="21"/>
      <c r="H37" s="24">
        <v>14</v>
      </c>
      <c r="I37" s="20" t="s">
        <v>706</v>
      </c>
      <c r="J37" s="21" t="s">
        <v>705</v>
      </c>
      <c r="K37" s="26">
        <v>0</v>
      </c>
      <c r="L37" s="26">
        <v>0</v>
      </c>
      <c r="M37" s="26">
        <v>0</v>
      </c>
      <c r="N37" s="26">
        <v>0</v>
      </c>
      <c r="O37" s="26">
        <v>1</v>
      </c>
      <c r="P37" s="26">
        <v>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>
        <v>1</v>
      </c>
      <c r="AJ37" s="27"/>
      <c r="AK37" s="25">
        <v>1</v>
      </c>
      <c r="AL37" s="27"/>
      <c r="AM37" s="27"/>
      <c r="AN37" s="27">
        <v>1</v>
      </c>
      <c r="AO37" s="27"/>
      <c r="AP37" s="25">
        <v>1</v>
      </c>
      <c r="AQ37" s="27"/>
      <c r="AR37" s="23"/>
      <c r="AS37" s="23"/>
      <c r="AT37" s="23"/>
    </row>
    <row r="38" spans="1:47">
      <c r="A38" s="18">
        <v>36</v>
      </c>
      <c r="B38" s="57">
        <v>1309801632483</v>
      </c>
      <c r="C38" s="30" t="s">
        <v>50</v>
      </c>
      <c r="D38" s="58" t="s">
        <v>445</v>
      </c>
      <c r="E38" s="58" t="s">
        <v>767</v>
      </c>
      <c r="F38" s="79">
        <v>1</v>
      </c>
      <c r="G38" s="79"/>
      <c r="H38" s="80">
        <v>9</v>
      </c>
      <c r="I38" s="58" t="s">
        <v>706</v>
      </c>
      <c r="J38" s="79" t="s">
        <v>705</v>
      </c>
      <c r="K38" s="79">
        <v>0</v>
      </c>
      <c r="L38" s="79">
        <v>0</v>
      </c>
      <c r="M38" s="79">
        <v>1</v>
      </c>
      <c r="N38" s="79">
        <v>0</v>
      </c>
      <c r="O38" s="79">
        <v>1</v>
      </c>
      <c r="P38" s="79">
        <v>0</v>
      </c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8">
        <v>1</v>
      </c>
      <c r="AK38" s="229"/>
      <c r="AL38" s="229"/>
      <c r="AM38" s="229"/>
      <c r="AN38" s="228">
        <v>1</v>
      </c>
      <c r="AO38" s="229"/>
      <c r="AP38" s="229">
        <v>1</v>
      </c>
      <c r="AQ38" s="229"/>
      <c r="AR38" s="60"/>
      <c r="AS38" s="60"/>
      <c r="AT38" s="60" t="s">
        <v>1916</v>
      </c>
    </row>
    <row r="39" spans="1:47">
      <c r="A39" s="18">
        <v>37</v>
      </c>
      <c r="B39" s="19">
        <v>3191100559101</v>
      </c>
      <c r="C39" s="20" t="s">
        <v>50</v>
      </c>
      <c r="D39" s="28" t="s">
        <v>768</v>
      </c>
      <c r="E39" s="20" t="s">
        <v>745</v>
      </c>
      <c r="F39" s="21">
        <v>1</v>
      </c>
      <c r="G39" s="21"/>
      <c r="H39" s="24">
        <v>6</v>
      </c>
      <c r="I39" s="20" t="s">
        <v>706</v>
      </c>
      <c r="J39" s="21" t="s">
        <v>705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5"/>
      <c r="R39" s="25">
        <v>1</v>
      </c>
      <c r="S39" s="25"/>
      <c r="T39" s="25">
        <v>1</v>
      </c>
      <c r="U39" s="25"/>
      <c r="V39" s="25">
        <v>1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>
        <v>1</v>
      </c>
      <c r="AN39" s="25">
        <v>1</v>
      </c>
      <c r="AO39" s="25"/>
      <c r="AP39" s="25">
        <v>1</v>
      </c>
      <c r="AQ39" s="27"/>
      <c r="AR39" s="23"/>
      <c r="AS39" s="23"/>
      <c r="AT39" s="23"/>
    </row>
    <row r="40" spans="1:47">
      <c r="A40" s="18">
        <v>38</v>
      </c>
      <c r="B40" s="19">
        <v>3191100372371</v>
      </c>
      <c r="C40" s="20" t="s">
        <v>55</v>
      </c>
      <c r="D40" s="20" t="s">
        <v>770</v>
      </c>
      <c r="E40" s="20" t="s">
        <v>771</v>
      </c>
      <c r="F40" s="21">
        <v>2</v>
      </c>
      <c r="G40" s="21"/>
      <c r="H40" s="24">
        <v>10</v>
      </c>
      <c r="I40" s="20" t="s">
        <v>706</v>
      </c>
      <c r="J40" s="21" t="s">
        <v>705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5">
        <v>1</v>
      </c>
      <c r="AO40" s="27"/>
      <c r="AP40" s="27">
        <v>1</v>
      </c>
      <c r="AQ40" s="27"/>
      <c r="AR40" s="23"/>
      <c r="AS40" s="23"/>
      <c r="AT40" s="23"/>
    </row>
    <row r="41" spans="1:47">
      <c r="A41" s="18">
        <v>39</v>
      </c>
      <c r="B41" s="19">
        <v>3302000625667</v>
      </c>
      <c r="C41" s="28" t="s">
        <v>50</v>
      </c>
      <c r="D41" s="28" t="s">
        <v>865</v>
      </c>
      <c r="E41" s="28" t="s">
        <v>1299</v>
      </c>
      <c r="F41" s="21">
        <v>1</v>
      </c>
      <c r="G41" s="21"/>
      <c r="H41" s="24">
        <v>7</v>
      </c>
      <c r="I41" s="28" t="s">
        <v>706</v>
      </c>
      <c r="J41" s="21" t="s">
        <v>705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7">
      <c r="A42" s="18">
        <v>40</v>
      </c>
      <c r="B42" s="19">
        <v>5190100017266</v>
      </c>
      <c r="C42" s="28" t="s">
        <v>50</v>
      </c>
      <c r="D42" s="28" t="s">
        <v>1301</v>
      </c>
      <c r="E42" s="28" t="s">
        <v>1302</v>
      </c>
      <c r="F42" s="21">
        <v>1</v>
      </c>
      <c r="G42" s="21"/>
      <c r="H42" s="24">
        <v>7</v>
      </c>
      <c r="I42" s="28" t="s">
        <v>706</v>
      </c>
      <c r="J42" s="21" t="s">
        <v>705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/>
      <c r="AS42" s="23"/>
      <c r="AT42" s="23"/>
    </row>
    <row r="43" spans="1:47">
      <c r="A43" s="18">
        <v>41</v>
      </c>
      <c r="B43" s="19">
        <v>3300700414489</v>
      </c>
      <c r="C43" s="28" t="s">
        <v>50</v>
      </c>
      <c r="D43" s="28" t="s">
        <v>418</v>
      </c>
      <c r="E43" s="28" t="s">
        <v>1310</v>
      </c>
      <c r="F43" s="21">
        <v>1</v>
      </c>
      <c r="G43" s="21"/>
      <c r="H43" s="24">
        <v>7</v>
      </c>
      <c r="I43" s="28" t="s">
        <v>706</v>
      </c>
      <c r="J43" s="21" t="s">
        <v>705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/>
      <c r="AS43" s="23"/>
      <c r="AT43" s="23"/>
    </row>
    <row r="44" spans="1:47">
      <c r="A44" s="18">
        <v>42</v>
      </c>
      <c r="B44" s="19">
        <v>3191100526076</v>
      </c>
      <c r="C44" s="28" t="s">
        <v>50</v>
      </c>
      <c r="D44" s="28" t="s">
        <v>1232</v>
      </c>
      <c r="E44" s="28" t="s">
        <v>1311</v>
      </c>
      <c r="F44" s="21">
        <v>1</v>
      </c>
      <c r="G44" s="21"/>
      <c r="H44" s="24">
        <v>7</v>
      </c>
      <c r="I44" s="28" t="s">
        <v>706</v>
      </c>
      <c r="J44" s="21" t="s">
        <v>705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/>
      <c r="AS44" s="23"/>
      <c r="AT44" s="23"/>
    </row>
    <row r="45" spans="1:47">
      <c r="A45" s="18">
        <v>43</v>
      </c>
      <c r="B45" s="230">
        <v>3191100522640</v>
      </c>
      <c r="C45" s="176" t="s">
        <v>50</v>
      </c>
      <c r="D45" s="176" t="s">
        <v>1312</v>
      </c>
      <c r="E45" s="176" t="s">
        <v>1313</v>
      </c>
      <c r="F45" s="177">
        <v>1</v>
      </c>
      <c r="G45" s="177"/>
      <c r="H45" s="178">
        <v>7</v>
      </c>
      <c r="I45" s="176" t="s">
        <v>706</v>
      </c>
      <c r="J45" s="177" t="s">
        <v>705</v>
      </c>
      <c r="K45" s="177">
        <v>1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73"/>
      <c r="AS45" s="173"/>
      <c r="AT45" s="173" t="s">
        <v>2054</v>
      </c>
      <c r="AU45" s="12" t="s">
        <v>2033</v>
      </c>
    </row>
    <row r="46" spans="1:47">
      <c r="A46" s="18">
        <v>44</v>
      </c>
      <c r="B46" s="57">
        <v>3191100521627</v>
      </c>
      <c r="C46" s="30" t="s">
        <v>55</v>
      </c>
      <c r="D46" s="30" t="s">
        <v>115</v>
      </c>
      <c r="E46" s="30" t="s">
        <v>1314</v>
      </c>
      <c r="F46" s="79">
        <v>2</v>
      </c>
      <c r="G46" s="79"/>
      <c r="H46" s="170">
        <v>7</v>
      </c>
      <c r="I46" s="30" t="s">
        <v>706</v>
      </c>
      <c r="J46" s="21" t="s">
        <v>705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60" t="s">
        <v>1353</v>
      </c>
    </row>
    <row r="47" spans="1:47">
      <c r="A47" s="18">
        <v>45</v>
      </c>
      <c r="B47" s="19">
        <v>3191100371684</v>
      </c>
      <c r="C47" s="28" t="s">
        <v>55</v>
      </c>
      <c r="D47" s="28" t="s">
        <v>1485</v>
      </c>
      <c r="E47" s="28" t="s">
        <v>1486</v>
      </c>
      <c r="F47" s="21">
        <v>2</v>
      </c>
      <c r="G47" s="21"/>
      <c r="H47" s="22">
        <v>10</v>
      </c>
      <c r="I47" s="28" t="s">
        <v>706</v>
      </c>
      <c r="J47" s="21" t="s">
        <v>705</v>
      </c>
      <c r="K47" s="21">
        <v>0</v>
      </c>
      <c r="L47" s="21">
        <v>1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7">
      <c r="A48" s="18">
        <v>46</v>
      </c>
      <c r="B48" s="19">
        <v>3670800050389</v>
      </c>
      <c r="C48" s="28" t="s">
        <v>64</v>
      </c>
      <c r="D48" s="28" t="s">
        <v>1487</v>
      </c>
      <c r="E48" s="28" t="s">
        <v>1488</v>
      </c>
      <c r="F48" s="21">
        <v>2</v>
      </c>
      <c r="G48" s="21"/>
      <c r="H48" s="22">
        <v>6</v>
      </c>
      <c r="I48" s="28" t="s">
        <v>706</v>
      </c>
      <c r="J48" s="21" t="s">
        <v>705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7">
      <c r="A49" s="18">
        <v>47</v>
      </c>
      <c r="B49" s="19">
        <v>3460300443171</v>
      </c>
      <c r="C49" s="28" t="s">
        <v>50</v>
      </c>
      <c r="D49" s="28" t="s">
        <v>1027</v>
      </c>
      <c r="E49" s="28" t="s">
        <v>1028</v>
      </c>
      <c r="F49" s="21">
        <v>1</v>
      </c>
      <c r="G49" s="21"/>
      <c r="H49" s="22">
        <v>8</v>
      </c>
      <c r="I49" s="28" t="s">
        <v>706</v>
      </c>
      <c r="J49" s="21" t="s">
        <v>705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7">
      <c r="A50" s="18">
        <v>48</v>
      </c>
      <c r="B50" s="19">
        <v>1421000260326</v>
      </c>
      <c r="C50" s="28" t="s">
        <v>71</v>
      </c>
      <c r="D50" s="28" t="s">
        <v>1489</v>
      </c>
      <c r="E50" s="28" t="s">
        <v>1490</v>
      </c>
      <c r="F50" s="21">
        <v>1</v>
      </c>
      <c r="G50" s="21"/>
      <c r="H50" s="22">
        <v>6</v>
      </c>
      <c r="I50" s="28" t="s">
        <v>706</v>
      </c>
      <c r="J50" s="21" t="s">
        <v>705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7">
      <c r="A51" s="18">
        <v>49</v>
      </c>
      <c r="B51" s="19">
        <v>1119901932871</v>
      </c>
      <c r="C51" s="28" t="s">
        <v>90</v>
      </c>
      <c r="D51" s="28" t="s">
        <v>1491</v>
      </c>
      <c r="E51" s="28" t="s">
        <v>1492</v>
      </c>
      <c r="F51" s="21">
        <v>2</v>
      </c>
      <c r="G51" s="21"/>
      <c r="H51" s="22">
        <v>17</v>
      </c>
      <c r="I51" s="28" t="s">
        <v>706</v>
      </c>
      <c r="J51" s="21" t="s">
        <v>705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>
        <v>50</v>
      </c>
      <c r="B52" s="19">
        <v>2309800026928</v>
      </c>
      <c r="C52" s="28" t="s">
        <v>50</v>
      </c>
      <c r="D52" s="28" t="s">
        <v>1493</v>
      </c>
      <c r="E52" s="28" t="s">
        <v>1494</v>
      </c>
      <c r="F52" s="21">
        <v>1</v>
      </c>
      <c r="G52" s="21"/>
      <c r="H52" s="22">
        <v>9</v>
      </c>
      <c r="I52" s="28" t="s">
        <v>706</v>
      </c>
      <c r="J52" s="21" t="s">
        <v>705</v>
      </c>
      <c r="K52" s="21">
        <v>0</v>
      </c>
      <c r="L52" s="21">
        <v>0</v>
      </c>
      <c r="M52" s="21">
        <v>0</v>
      </c>
      <c r="N52" s="21">
        <v>0</v>
      </c>
      <c r="O52" s="21">
        <v>1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>
        <v>51</v>
      </c>
      <c r="B53" s="19">
        <v>3191100370742</v>
      </c>
      <c r="C53" s="28" t="s">
        <v>64</v>
      </c>
      <c r="D53" s="28" t="s">
        <v>507</v>
      </c>
      <c r="E53" s="28" t="s">
        <v>710</v>
      </c>
      <c r="F53" s="21">
        <v>2</v>
      </c>
      <c r="G53" s="21"/>
      <c r="H53" s="22">
        <v>10</v>
      </c>
      <c r="I53" s="28" t="s">
        <v>706</v>
      </c>
      <c r="J53" s="21" t="s">
        <v>705</v>
      </c>
      <c r="K53" s="21">
        <v>0</v>
      </c>
      <c r="L53" s="21">
        <v>0</v>
      </c>
      <c r="M53" s="21">
        <v>0</v>
      </c>
      <c r="N53" s="21">
        <v>1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18">
        <v>52</v>
      </c>
      <c r="B54" s="19">
        <v>3191100372079</v>
      </c>
      <c r="C54" s="28" t="s">
        <v>50</v>
      </c>
      <c r="D54" s="28" t="s">
        <v>1495</v>
      </c>
      <c r="E54" s="28" t="s">
        <v>721</v>
      </c>
      <c r="F54" s="21">
        <v>1</v>
      </c>
      <c r="G54" s="21">
        <v>34</v>
      </c>
      <c r="H54" s="22">
        <v>10</v>
      </c>
      <c r="I54" s="28" t="s">
        <v>706</v>
      </c>
      <c r="J54" s="21" t="s">
        <v>705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>
        <v>1</v>
      </c>
      <c r="AS54" s="23"/>
      <c r="AT54" s="23"/>
    </row>
    <row r="55" spans="1:47">
      <c r="A55" s="18">
        <v>53</v>
      </c>
      <c r="B55" s="19">
        <v>3160200292785</v>
      </c>
      <c r="C55" s="28" t="s">
        <v>50</v>
      </c>
      <c r="D55" s="28" t="s">
        <v>1035</v>
      </c>
      <c r="E55" s="28" t="s">
        <v>1496</v>
      </c>
      <c r="F55" s="21">
        <v>1</v>
      </c>
      <c r="G55" s="21"/>
      <c r="H55" s="22">
        <v>14</v>
      </c>
      <c r="I55" s="28" t="s">
        <v>706</v>
      </c>
      <c r="J55" s="21" t="s">
        <v>705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>
        <v>54</v>
      </c>
      <c r="B56" s="19">
        <v>3160200292793</v>
      </c>
      <c r="C56" s="28" t="s">
        <v>55</v>
      </c>
      <c r="D56" s="28" t="s">
        <v>865</v>
      </c>
      <c r="E56" s="28" t="s">
        <v>1496</v>
      </c>
      <c r="F56" s="21">
        <v>2</v>
      </c>
      <c r="G56" s="21"/>
      <c r="H56" s="22">
        <v>14</v>
      </c>
      <c r="I56" s="28" t="s">
        <v>706</v>
      </c>
      <c r="J56" s="21" t="s">
        <v>705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>
        <v>55</v>
      </c>
      <c r="B57" s="19">
        <v>3401900129842</v>
      </c>
      <c r="C57" s="28" t="s">
        <v>55</v>
      </c>
      <c r="D57" s="28" t="s">
        <v>1497</v>
      </c>
      <c r="E57" s="28" t="s">
        <v>1498</v>
      </c>
      <c r="F57" s="21">
        <v>2</v>
      </c>
      <c r="G57" s="21"/>
      <c r="H57" s="22">
        <v>14</v>
      </c>
      <c r="I57" s="28" t="s">
        <v>706</v>
      </c>
      <c r="J57" s="21" t="s">
        <v>705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>
        <v>56</v>
      </c>
      <c r="B58" s="19">
        <v>3300400217726</v>
      </c>
      <c r="C58" s="28" t="s">
        <v>50</v>
      </c>
      <c r="D58" s="28" t="s">
        <v>1051</v>
      </c>
      <c r="E58" s="28" t="s">
        <v>1499</v>
      </c>
      <c r="F58" s="21">
        <v>1</v>
      </c>
      <c r="G58" s="21"/>
      <c r="H58" s="24">
        <v>8</v>
      </c>
      <c r="I58" s="28" t="s">
        <v>706</v>
      </c>
      <c r="J58" s="21" t="s">
        <v>705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18">
        <v>57</v>
      </c>
      <c r="B59" s="19">
        <v>3300200338813</v>
      </c>
      <c r="C59" s="28" t="s">
        <v>50</v>
      </c>
      <c r="D59" s="28" t="s">
        <v>740</v>
      </c>
      <c r="E59" s="28" t="s">
        <v>1500</v>
      </c>
      <c r="F59" s="21">
        <v>1</v>
      </c>
      <c r="G59" s="21"/>
      <c r="H59" s="24">
        <v>10</v>
      </c>
      <c r="I59" s="28" t="s">
        <v>706</v>
      </c>
      <c r="J59" s="21" t="s">
        <v>705</v>
      </c>
      <c r="K59" s="21">
        <v>0</v>
      </c>
      <c r="L59" s="21">
        <v>0</v>
      </c>
      <c r="M59" s="21">
        <v>0</v>
      </c>
      <c r="N59" s="21">
        <v>1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7">
      <c r="A60" s="18">
        <v>58</v>
      </c>
      <c r="B60" s="19">
        <v>1191200003397</v>
      </c>
      <c r="C60" s="28" t="s">
        <v>50</v>
      </c>
      <c r="D60" s="28" t="s">
        <v>416</v>
      </c>
      <c r="E60" s="28" t="s">
        <v>1008</v>
      </c>
      <c r="F60" s="21">
        <v>1</v>
      </c>
      <c r="G60" s="21"/>
      <c r="H60" s="24">
        <v>14</v>
      </c>
      <c r="I60" s="28" t="s">
        <v>706</v>
      </c>
      <c r="J60" s="21" t="s">
        <v>705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1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7">
      <c r="A61" s="18">
        <v>59</v>
      </c>
      <c r="B61" s="19">
        <v>3191000105516</v>
      </c>
      <c r="C61" s="28" t="s">
        <v>64</v>
      </c>
      <c r="D61" s="28" t="s">
        <v>505</v>
      </c>
      <c r="E61" s="28" t="s">
        <v>1501</v>
      </c>
      <c r="F61" s="21">
        <v>2</v>
      </c>
      <c r="G61" s="21"/>
      <c r="H61" s="24">
        <v>9</v>
      </c>
      <c r="I61" s="28" t="s">
        <v>706</v>
      </c>
      <c r="J61" s="21" t="s">
        <v>705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7">
      <c r="A62" s="18">
        <v>60</v>
      </c>
      <c r="B62" s="209">
        <v>3191100480483</v>
      </c>
      <c r="C62" s="210" t="s">
        <v>50</v>
      </c>
      <c r="D62" s="210" t="s">
        <v>1338</v>
      </c>
      <c r="E62" s="210" t="s">
        <v>1339</v>
      </c>
      <c r="F62" s="179">
        <v>1</v>
      </c>
      <c r="G62" s="179"/>
      <c r="H62" s="221">
        <v>14</v>
      </c>
      <c r="I62" s="210" t="s">
        <v>706</v>
      </c>
      <c r="J62" s="179" t="s">
        <v>705</v>
      </c>
      <c r="K62" s="179">
        <v>0</v>
      </c>
      <c r="L62" s="179">
        <v>0</v>
      </c>
      <c r="M62" s="179">
        <v>1</v>
      </c>
      <c r="N62" s="179">
        <v>0</v>
      </c>
      <c r="O62" s="179">
        <v>0</v>
      </c>
      <c r="P62" s="179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48"/>
      <c r="AS62" s="48"/>
      <c r="AT62" s="48" t="s">
        <v>1804</v>
      </c>
      <c r="AU62" s="12" t="s">
        <v>2030</v>
      </c>
    </row>
    <row r="63" spans="1:47">
      <c r="A63" s="18">
        <v>61</v>
      </c>
      <c r="B63" s="19">
        <v>3191100471824</v>
      </c>
      <c r="C63" s="28" t="s">
        <v>50</v>
      </c>
      <c r="D63" s="28" t="s">
        <v>1602</v>
      </c>
      <c r="E63" s="28" t="s">
        <v>745</v>
      </c>
      <c r="F63" s="21">
        <v>1</v>
      </c>
      <c r="G63" s="21"/>
      <c r="H63" s="24">
        <v>6</v>
      </c>
      <c r="I63" s="28" t="s">
        <v>706</v>
      </c>
      <c r="J63" s="21" t="s">
        <v>705</v>
      </c>
      <c r="K63" s="21">
        <v>0</v>
      </c>
      <c r="L63" s="21">
        <v>1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 t="s">
        <v>1603</v>
      </c>
    </row>
    <row r="64" spans="1:47">
      <c r="A64" s="18">
        <v>62</v>
      </c>
      <c r="B64" s="209">
        <v>3191100523034</v>
      </c>
      <c r="C64" s="210" t="s">
        <v>55</v>
      </c>
      <c r="D64" s="210" t="s">
        <v>1604</v>
      </c>
      <c r="E64" s="210" t="s">
        <v>1306</v>
      </c>
      <c r="F64" s="179">
        <v>2</v>
      </c>
      <c r="G64" s="179"/>
      <c r="H64" s="221">
        <v>7</v>
      </c>
      <c r="I64" s="210" t="s">
        <v>706</v>
      </c>
      <c r="J64" s="179" t="s">
        <v>705</v>
      </c>
      <c r="K64" s="179">
        <v>0</v>
      </c>
      <c r="L64" s="179">
        <v>0</v>
      </c>
      <c r="M64" s="179">
        <v>1</v>
      </c>
      <c r="N64" s="179">
        <v>0</v>
      </c>
      <c r="O64" s="179">
        <v>0</v>
      </c>
      <c r="P64" s="179">
        <v>0</v>
      </c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73"/>
      <c r="AS64" s="173"/>
      <c r="AT64" s="48" t="s">
        <v>1951</v>
      </c>
    </row>
    <row r="65" spans="1:49">
      <c r="A65" s="18">
        <v>63</v>
      </c>
      <c r="B65" s="19">
        <v>3191100523034</v>
      </c>
      <c r="C65" s="28" t="s">
        <v>55</v>
      </c>
      <c r="D65" s="28" t="s">
        <v>1182</v>
      </c>
      <c r="E65" s="28" t="s">
        <v>1605</v>
      </c>
      <c r="F65" s="21">
        <v>2</v>
      </c>
      <c r="G65" s="21"/>
      <c r="H65" s="24">
        <v>7</v>
      </c>
      <c r="I65" s="28" t="s">
        <v>706</v>
      </c>
      <c r="J65" s="21" t="s">
        <v>705</v>
      </c>
      <c r="K65" s="26">
        <v>0</v>
      </c>
      <c r="L65" s="26">
        <v>0</v>
      </c>
      <c r="M65" s="26">
        <v>1</v>
      </c>
      <c r="N65" s="26">
        <v>0</v>
      </c>
      <c r="O65" s="26">
        <v>0</v>
      </c>
      <c r="P65" s="26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 t="s">
        <v>1606</v>
      </c>
    </row>
    <row r="66" spans="1:49">
      <c r="A66" s="18">
        <v>64</v>
      </c>
      <c r="B66" s="19">
        <v>3191100357576</v>
      </c>
      <c r="C66" s="28" t="s">
        <v>50</v>
      </c>
      <c r="D66" s="28" t="s">
        <v>1607</v>
      </c>
      <c r="E66" s="28" t="s">
        <v>1608</v>
      </c>
      <c r="F66" s="21">
        <v>1</v>
      </c>
      <c r="G66" s="21"/>
      <c r="H66" s="24">
        <v>14</v>
      </c>
      <c r="I66" s="28" t="s">
        <v>706</v>
      </c>
      <c r="J66" s="21" t="s">
        <v>705</v>
      </c>
      <c r="K66" s="26">
        <v>0</v>
      </c>
      <c r="L66" s="26">
        <v>0</v>
      </c>
      <c r="M66" s="26">
        <v>1</v>
      </c>
      <c r="N66" s="26">
        <v>0</v>
      </c>
      <c r="O66" s="26">
        <v>0</v>
      </c>
      <c r="P66" s="26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 t="s">
        <v>1609</v>
      </c>
    </row>
    <row r="67" spans="1:49">
      <c r="A67" s="18">
        <v>65</v>
      </c>
      <c r="B67" s="19">
        <v>3191100356561</v>
      </c>
      <c r="C67" s="28" t="s">
        <v>55</v>
      </c>
      <c r="D67" s="28" t="s">
        <v>1610</v>
      </c>
      <c r="E67" s="28" t="s">
        <v>719</v>
      </c>
      <c r="F67" s="21">
        <v>2</v>
      </c>
      <c r="G67" s="21"/>
      <c r="H67" s="24">
        <v>14</v>
      </c>
      <c r="I67" s="28" t="s">
        <v>706</v>
      </c>
      <c r="J67" s="21" t="s">
        <v>705</v>
      </c>
      <c r="K67" s="26">
        <v>0</v>
      </c>
      <c r="L67" s="26">
        <v>0</v>
      </c>
      <c r="M67" s="26">
        <v>1</v>
      </c>
      <c r="N67" s="26">
        <v>0</v>
      </c>
      <c r="O67" s="26">
        <v>0</v>
      </c>
      <c r="P67" s="26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9">
      <c r="A68" s="18">
        <v>66</v>
      </c>
      <c r="B68" s="19">
        <v>3440800140576</v>
      </c>
      <c r="C68" s="28" t="s">
        <v>50</v>
      </c>
      <c r="D68" s="28" t="s">
        <v>268</v>
      </c>
      <c r="E68" s="28" t="s">
        <v>1611</v>
      </c>
      <c r="F68" s="21">
        <v>1</v>
      </c>
      <c r="G68" s="21"/>
      <c r="H68" s="24">
        <v>14</v>
      </c>
      <c r="I68" s="28" t="s">
        <v>706</v>
      </c>
      <c r="J68" s="21" t="s">
        <v>705</v>
      </c>
      <c r="K68" s="26">
        <v>1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9">
      <c r="A69" s="18">
        <v>67</v>
      </c>
      <c r="B69" s="19">
        <v>5191100055541</v>
      </c>
      <c r="C69" s="28" t="s">
        <v>55</v>
      </c>
      <c r="D69" s="28" t="s">
        <v>381</v>
      </c>
      <c r="E69" s="28" t="s">
        <v>1662</v>
      </c>
      <c r="F69" s="21">
        <v>2</v>
      </c>
      <c r="G69" s="21"/>
      <c r="H69" s="24">
        <v>14</v>
      </c>
      <c r="I69" s="28" t="s">
        <v>706</v>
      </c>
      <c r="J69" s="21" t="s">
        <v>705</v>
      </c>
      <c r="K69" s="26">
        <v>0</v>
      </c>
      <c r="L69" s="26">
        <v>0</v>
      </c>
      <c r="M69" s="26">
        <v>0</v>
      </c>
      <c r="N69" s="26">
        <v>0</v>
      </c>
      <c r="O69" s="26">
        <v>1</v>
      </c>
      <c r="P69" s="26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9">
      <c r="A70" s="18">
        <v>68</v>
      </c>
      <c r="B70" s="209">
        <v>3191100370785</v>
      </c>
      <c r="C70" s="210" t="s">
        <v>50</v>
      </c>
      <c r="D70" s="210" t="s">
        <v>1758</v>
      </c>
      <c r="E70" s="210" t="s">
        <v>1759</v>
      </c>
      <c r="F70" s="179">
        <v>1</v>
      </c>
      <c r="G70" s="179">
        <v>54</v>
      </c>
      <c r="H70" s="221">
        <v>10</v>
      </c>
      <c r="I70" s="210" t="s">
        <v>706</v>
      </c>
      <c r="J70" s="179" t="s">
        <v>705</v>
      </c>
      <c r="K70" s="29">
        <v>0</v>
      </c>
      <c r="L70" s="29">
        <v>0</v>
      </c>
      <c r="M70" s="29">
        <v>1</v>
      </c>
      <c r="N70" s="29">
        <v>0</v>
      </c>
      <c r="O70" s="29">
        <v>0</v>
      </c>
      <c r="P70" s="29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48">
        <v>1</v>
      </c>
      <c r="AS70" s="48"/>
      <c r="AT70" s="23" t="s">
        <v>1804</v>
      </c>
      <c r="AU70" s="12" t="s">
        <v>1716</v>
      </c>
      <c r="AV70" s="48" t="s">
        <v>2031</v>
      </c>
    </row>
    <row r="71" spans="1:49">
      <c r="A71" s="18">
        <v>69</v>
      </c>
      <c r="B71" s="19">
        <v>3101800381666</v>
      </c>
      <c r="C71" s="28" t="s">
        <v>64</v>
      </c>
      <c r="D71" s="28" t="s">
        <v>1292</v>
      </c>
      <c r="E71" s="28" t="s">
        <v>1760</v>
      </c>
      <c r="F71" s="21">
        <v>2</v>
      </c>
      <c r="G71" s="21">
        <v>50</v>
      </c>
      <c r="H71" s="24">
        <v>10</v>
      </c>
      <c r="I71" s="28" t="s">
        <v>706</v>
      </c>
      <c r="J71" s="21" t="s">
        <v>705</v>
      </c>
      <c r="K71" s="26">
        <v>0</v>
      </c>
      <c r="L71" s="26">
        <v>0</v>
      </c>
      <c r="M71" s="26">
        <v>1</v>
      </c>
      <c r="N71" s="26">
        <v>0</v>
      </c>
      <c r="O71" s="26">
        <v>0</v>
      </c>
      <c r="P71" s="26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/>
      <c r="AU71" s="12" t="s">
        <v>1716</v>
      </c>
    </row>
    <row r="72" spans="1:49">
      <c r="A72" s="18">
        <v>70</v>
      </c>
      <c r="B72" s="19">
        <v>3302000353021</v>
      </c>
      <c r="C72" s="28" t="s">
        <v>50</v>
      </c>
      <c r="D72" s="28" t="s">
        <v>913</v>
      </c>
      <c r="E72" s="28" t="s">
        <v>1020</v>
      </c>
      <c r="F72" s="21">
        <v>1</v>
      </c>
      <c r="G72" s="21">
        <v>45</v>
      </c>
      <c r="H72" s="24">
        <v>10</v>
      </c>
      <c r="I72" s="28" t="s">
        <v>706</v>
      </c>
      <c r="J72" s="21" t="s">
        <v>705</v>
      </c>
      <c r="K72" s="26">
        <v>0</v>
      </c>
      <c r="L72" s="26">
        <v>1</v>
      </c>
      <c r="M72" s="26">
        <v>0</v>
      </c>
      <c r="N72" s="26">
        <v>0</v>
      </c>
      <c r="O72" s="26">
        <v>0</v>
      </c>
      <c r="P72" s="26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/>
      <c r="AU72" s="12" t="s">
        <v>1716</v>
      </c>
    </row>
    <row r="73" spans="1:49">
      <c r="A73" s="18">
        <v>71</v>
      </c>
      <c r="B73" s="19">
        <v>3300900878861</v>
      </c>
      <c r="C73" s="28" t="s">
        <v>50</v>
      </c>
      <c r="D73" s="28" t="s">
        <v>636</v>
      </c>
      <c r="E73" s="28" t="s">
        <v>622</v>
      </c>
      <c r="F73" s="21">
        <v>1</v>
      </c>
      <c r="G73" s="21"/>
      <c r="H73" s="24">
        <v>8</v>
      </c>
      <c r="I73" s="28" t="s">
        <v>706</v>
      </c>
      <c r="J73" s="21" t="s">
        <v>705</v>
      </c>
      <c r="K73" s="26">
        <v>0</v>
      </c>
      <c r="L73" s="26">
        <v>0</v>
      </c>
      <c r="M73" s="26">
        <v>1</v>
      </c>
      <c r="N73" s="26">
        <v>0</v>
      </c>
      <c r="O73" s="26">
        <v>0</v>
      </c>
      <c r="P73" s="26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 t="s">
        <v>1908</v>
      </c>
    </row>
    <row r="74" spans="1:49">
      <c r="A74" s="18">
        <v>72</v>
      </c>
      <c r="B74" s="209">
        <v>3300400645272</v>
      </c>
      <c r="C74" s="210" t="s">
        <v>55</v>
      </c>
      <c r="D74" s="210" t="s">
        <v>1917</v>
      </c>
      <c r="E74" s="210" t="s">
        <v>1918</v>
      </c>
      <c r="F74" s="179">
        <v>2</v>
      </c>
      <c r="G74" s="179"/>
      <c r="H74" s="221">
        <v>8</v>
      </c>
      <c r="I74" s="210" t="s">
        <v>706</v>
      </c>
      <c r="J74" s="179" t="s">
        <v>705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48"/>
      <c r="AS74" s="48"/>
      <c r="AT74" s="23" t="s">
        <v>1804</v>
      </c>
      <c r="AU74" s="12" t="s">
        <v>2027</v>
      </c>
      <c r="AW74" s="48" t="s">
        <v>2032</v>
      </c>
    </row>
    <row r="75" spans="1:49">
      <c r="A75" s="18">
        <v>73</v>
      </c>
      <c r="B75" s="19">
        <v>1209301055321</v>
      </c>
      <c r="C75" s="28" t="s">
        <v>50</v>
      </c>
      <c r="D75" s="28" t="s">
        <v>2024</v>
      </c>
      <c r="E75" s="28" t="s">
        <v>2025</v>
      </c>
      <c r="F75" s="21">
        <v>1</v>
      </c>
      <c r="G75" s="21">
        <v>249</v>
      </c>
      <c r="H75" s="24">
        <v>7</v>
      </c>
      <c r="I75" s="28" t="s">
        <v>706</v>
      </c>
      <c r="J75" s="21" t="s">
        <v>705</v>
      </c>
      <c r="K75" s="26">
        <v>0</v>
      </c>
      <c r="L75" s="26">
        <v>0</v>
      </c>
      <c r="M75" s="26">
        <v>0</v>
      </c>
      <c r="N75" s="26">
        <v>1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  <c r="AU75" s="12" t="s">
        <v>2026</v>
      </c>
    </row>
    <row r="76" spans="1:49">
      <c r="A76" s="18"/>
      <c r="B76" s="19"/>
      <c r="C76" s="20"/>
      <c r="D76" s="20"/>
      <c r="E76" s="20"/>
      <c r="F76" s="21"/>
      <c r="G76" s="21"/>
      <c r="H76" s="24"/>
      <c r="I76" s="20"/>
      <c r="J76" s="21"/>
      <c r="K76" s="26"/>
      <c r="L76" s="26"/>
      <c r="M76" s="26"/>
      <c r="N76" s="26"/>
      <c r="O76" s="26"/>
      <c r="P76" s="26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9">
      <c r="A77" s="18"/>
      <c r="B77" s="19"/>
      <c r="C77" s="20"/>
      <c r="D77" s="20"/>
      <c r="E77" s="20"/>
      <c r="F77" s="21"/>
      <c r="G77" s="21"/>
      <c r="H77" s="24"/>
      <c r="I77" s="20"/>
      <c r="J77" s="21"/>
      <c r="K77" s="26"/>
      <c r="L77" s="26"/>
      <c r="M77" s="26"/>
      <c r="N77" s="26"/>
      <c r="O77" s="26"/>
      <c r="P77" s="26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9">
      <c r="A78" s="31"/>
      <c r="B78" s="32"/>
      <c r="C78" s="32"/>
      <c r="D78" s="32"/>
      <c r="E78" s="32"/>
      <c r="F78" s="31"/>
      <c r="G78" s="31"/>
      <c r="H78" s="33"/>
      <c r="I78" s="32"/>
      <c r="J78" s="31"/>
      <c r="K78" s="31">
        <f t="shared" ref="K78:AQ78" si="0">SUM(K3:K77)</f>
        <v>10</v>
      </c>
      <c r="L78" s="31">
        <f t="shared" si="0"/>
        <v>10</v>
      </c>
      <c r="M78" s="31">
        <f t="shared" si="0"/>
        <v>39</v>
      </c>
      <c r="N78" s="31">
        <f t="shared" si="0"/>
        <v>6</v>
      </c>
      <c r="O78" s="31">
        <f t="shared" si="0"/>
        <v>12</v>
      </c>
      <c r="P78" s="31">
        <f t="shared" si="0"/>
        <v>1</v>
      </c>
      <c r="Q78" s="31">
        <f t="shared" si="0"/>
        <v>4</v>
      </c>
      <c r="R78" s="31">
        <f t="shared" si="0"/>
        <v>3</v>
      </c>
      <c r="S78" s="31">
        <f t="shared" si="0"/>
        <v>7</v>
      </c>
      <c r="T78" s="31">
        <f t="shared" si="0"/>
        <v>5</v>
      </c>
      <c r="U78" s="31">
        <f t="shared" si="0"/>
        <v>1</v>
      </c>
      <c r="V78" s="31">
        <f t="shared" si="0"/>
        <v>4</v>
      </c>
      <c r="W78" s="31">
        <f t="shared" si="0"/>
        <v>2</v>
      </c>
      <c r="X78" s="31">
        <f t="shared" si="0"/>
        <v>2</v>
      </c>
      <c r="Y78" s="31">
        <f t="shared" si="0"/>
        <v>1</v>
      </c>
      <c r="Z78" s="31">
        <f t="shared" si="0"/>
        <v>1</v>
      </c>
      <c r="AA78" s="31">
        <f t="shared" si="0"/>
        <v>1</v>
      </c>
      <c r="AB78" s="31">
        <f t="shared" si="0"/>
        <v>1</v>
      </c>
      <c r="AC78" s="31">
        <f t="shared" si="0"/>
        <v>0</v>
      </c>
      <c r="AD78" s="31">
        <f t="shared" si="0"/>
        <v>2</v>
      </c>
      <c r="AE78" s="31">
        <f t="shared" si="0"/>
        <v>1</v>
      </c>
      <c r="AF78" s="31">
        <f t="shared" si="0"/>
        <v>0</v>
      </c>
      <c r="AG78" s="31">
        <f t="shared" si="0"/>
        <v>3</v>
      </c>
      <c r="AH78" s="31">
        <f t="shared" si="0"/>
        <v>5</v>
      </c>
      <c r="AI78" s="31">
        <f t="shared" si="0"/>
        <v>7</v>
      </c>
      <c r="AJ78" s="31">
        <f t="shared" si="0"/>
        <v>13</v>
      </c>
      <c r="AK78" s="31">
        <f t="shared" si="0"/>
        <v>6</v>
      </c>
      <c r="AL78" s="31">
        <f t="shared" si="0"/>
        <v>2</v>
      </c>
      <c r="AM78" s="31">
        <f t="shared" si="0"/>
        <v>10</v>
      </c>
      <c r="AN78" s="31">
        <f t="shared" si="0"/>
        <v>30</v>
      </c>
      <c r="AO78" s="31">
        <f t="shared" si="0"/>
        <v>5</v>
      </c>
      <c r="AP78" s="31">
        <f t="shared" si="0"/>
        <v>32</v>
      </c>
      <c r="AQ78" s="31">
        <f t="shared" si="0"/>
        <v>1</v>
      </c>
      <c r="AR78" s="23"/>
      <c r="AS78" s="23"/>
      <c r="AT78" s="23"/>
    </row>
    <row r="80" spans="1:49">
      <c r="B80" s="12" t="s">
        <v>2070</v>
      </c>
    </row>
  </sheetData>
  <autoFilter ref="F1:F78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055118110236221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6 J7:J10 J23 J24:J27 J40:J43 J44:J46 J35:J39 J17:J22 J11:J16 J31:J34 J28:J3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126"/>
  <sheetViews>
    <sheetView topLeftCell="A121" zoomScale="110" zoomScaleNormal="110" workbookViewId="0">
      <selection activeCell="J126" sqref="J126"/>
    </sheetView>
  </sheetViews>
  <sheetFormatPr defaultRowHeight="18.75"/>
  <cols>
    <col min="1" max="1" width="4" style="34" bestFit="1" customWidth="1"/>
    <col min="2" max="2" width="13.125" style="12" customWidth="1"/>
    <col min="3" max="3" width="3.625" style="12" customWidth="1"/>
    <col min="4" max="4" width="7.125" style="12" customWidth="1"/>
    <col min="5" max="5" width="8.125" style="12" customWidth="1"/>
    <col min="6" max="6" width="3.5" style="34" customWidth="1"/>
    <col min="7" max="7" width="6.5" style="34" customWidth="1"/>
    <col min="8" max="8" width="3" style="35" customWidth="1"/>
    <col min="9" max="9" width="7.75" style="12" customWidth="1"/>
    <col min="10" max="10" width="6.875" style="34" customWidth="1"/>
    <col min="11" max="16" width="2.5" style="34" customWidth="1"/>
    <col min="17" max="41" width="2.5" style="12" hidden="1" customWidth="1"/>
    <col min="42" max="43" width="2.5" style="12" customWidth="1"/>
    <col min="44" max="45" width="3.625" style="12" customWidth="1"/>
    <col min="46" max="46" width="15.125" style="12" customWidth="1"/>
    <col min="47" max="16384" width="9" style="12"/>
  </cols>
  <sheetData>
    <row r="1" spans="1:46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200"/>
      <c r="AS1" s="205"/>
      <c r="AT1" s="23"/>
    </row>
    <row r="2" spans="1:46" ht="184.5">
      <c r="A2" s="453"/>
      <c r="B2" s="453"/>
      <c r="C2" s="453"/>
      <c r="D2" s="453"/>
      <c r="E2" s="453"/>
      <c r="F2" s="453"/>
      <c r="G2" s="521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1717</v>
      </c>
      <c r="AS2" s="206" t="s">
        <v>1408</v>
      </c>
      <c r="AT2" s="23" t="s">
        <v>1354</v>
      </c>
    </row>
    <row r="3" spans="1:46">
      <c r="A3" s="18">
        <v>1</v>
      </c>
      <c r="B3" s="19">
        <v>3310101748789</v>
      </c>
      <c r="C3" s="20" t="s">
        <v>55</v>
      </c>
      <c r="D3" s="20" t="s">
        <v>772</v>
      </c>
      <c r="E3" s="20" t="s">
        <v>773</v>
      </c>
      <c r="F3" s="21">
        <v>2</v>
      </c>
      <c r="G3" s="21"/>
      <c r="H3" s="22">
        <v>1</v>
      </c>
      <c r="I3" s="20" t="s">
        <v>706</v>
      </c>
      <c r="J3" s="21" t="s">
        <v>578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3191100437090</v>
      </c>
      <c r="C4" s="20" t="s">
        <v>50</v>
      </c>
      <c r="D4" s="20" t="s">
        <v>171</v>
      </c>
      <c r="E4" s="20" t="s">
        <v>776</v>
      </c>
      <c r="F4" s="21">
        <v>1</v>
      </c>
      <c r="G4" s="21"/>
      <c r="H4" s="22">
        <v>1</v>
      </c>
      <c r="I4" s="20" t="s">
        <v>706</v>
      </c>
      <c r="J4" s="21" t="s">
        <v>578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3191100521155</v>
      </c>
      <c r="C5" s="20" t="s">
        <v>50</v>
      </c>
      <c r="D5" s="20" t="s">
        <v>783</v>
      </c>
      <c r="E5" s="20" t="s">
        <v>784</v>
      </c>
      <c r="F5" s="21">
        <v>1</v>
      </c>
      <c r="G5" s="21"/>
      <c r="H5" s="22">
        <v>1</v>
      </c>
      <c r="I5" s="20" t="s">
        <v>706</v>
      </c>
      <c r="J5" s="21" t="s">
        <v>578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5">
        <v>1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5">
        <v>1</v>
      </c>
      <c r="AQ5" s="27"/>
      <c r="AR5" s="23"/>
      <c r="AS5" s="23"/>
      <c r="AT5" s="23"/>
    </row>
    <row r="6" spans="1:46">
      <c r="A6" s="18">
        <v>4</v>
      </c>
      <c r="B6" s="19">
        <v>3191100436328</v>
      </c>
      <c r="C6" s="20" t="s">
        <v>50</v>
      </c>
      <c r="D6" s="20" t="s">
        <v>792</v>
      </c>
      <c r="E6" s="20" t="s">
        <v>793</v>
      </c>
      <c r="F6" s="21">
        <v>1</v>
      </c>
      <c r="G6" s="21"/>
      <c r="H6" s="22">
        <v>1</v>
      </c>
      <c r="I6" s="20" t="s">
        <v>706</v>
      </c>
      <c r="J6" s="21" t="s">
        <v>578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3191100440023</v>
      </c>
      <c r="C7" s="20" t="s">
        <v>64</v>
      </c>
      <c r="D7" s="28" t="s">
        <v>1924</v>
      </c>
      <c r="E7" s="20" t="s">
        <v>803</v>
      </c>
      <c r="F7" s="21">
        <v>2</v>
      </c>
      <c r="G7" s="21"/>
      <c r="H7" s="22">
        <v>1</v>
      </c>
      <c r="I7" s="20" t="s">
        <v>706</v>
      </c>
      <c r="J7" s="21" t="s">
        <v>578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 t="s">
        <v>1923</v>
      </c>
    </row>
    <row r="8" spans="1:46">
      <c r="A8" s="18">
        <v>6</v>
      </c>
      <c r="B8" s="19">
        <v>3110101069824</v>
      </c>
      <c r="C8" s="20" t="s">
        <v>64</v>
      </c>
      <c r="D8" s="20" t="s">
        <v>212</v>
      </c>
      <c r="E8" s="20" t="s">
        <v>809</v>
      </c>
      <c r="F8" s="21">
        <v>2</v>
      </c>
      <c r="G8" s="21"/>
      <c r="H8" s="22">
        <v>1</v>
      </c>
      <c r="I8" s="20" t="s">
        <v>706</v>
      </c>
      <c r="J8" s="21" t="s">
        <v>578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7"/>
      <c r="R8" s="27"/>
      <c r="S8" s="27"/>
      <c r="T8" s="27"/>
      <c r="U8" s="25">
        <v>1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5">
        <v>1</v>
      </c>
      <c r="AQ8" s="27"/>
      <c r="AR8" s="23"/>
      <c r="AS8" s="23"/>
      <c r="AT8" s="23"/>
    </row>
    <row r="9" spans="1:46">
      <c r="A9" s="18">
        <v>7</v>
      </c>
      <c r="B9" s="19">
        <v>3191100433612</v>
      </c>
      <c r="C9" s="20" t="s">
        <v>50</v>
      </c>
      <c r="D9" s="20" t="s">
        <v>810</v>
      </c>
      <c r="E9" s="20" t="s">
        <v>568</v>
      </c>
      <c r="F9" s="21">
        <v>1</v>
      </c>
      <c r="G9" s="21"/>
      <c r="H9" s="22">
        <v>1</v>
      </c>
      <c r="I9" s="20" t="s">
        <v>706</v>
      </c>
      <c r="J9" s="21" t="s">
        <v>578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>
      <c r="A10" s="18">
        <v>8</v>
      </c>
      <c r="B10" s="19">
        <v>1120100058091</v>
      </c>
      <c r="C10" s="20" t="s">
        <v>64</v>
      </c>
      <c r="D10" s="20" t="s">
        <v>817</v>
      </c>
      <c r="E10" s="20" t="s">
        <v>818</v>
      </c>
      <c r="F10" s="21">
        <v>2</v>
      </c>
      <c r="G10" s="21"/>
      <c r="H10" s="22">
        <v>1</v>
      </c>
      <c r="I10" s="20" t="s">
        <v>706</v>
      </c>
      <c r="J10" s="21" t="s">
        <v>578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5191100025847</v>
      </c>
      <c r="C11" s="20" t="s">
        <v>64</v>
      </c>
      <c r="D11" s="20" t="s">
        <v>819</v>
      </c>
      <c r="E11" s="20" t="s">
        <v>820</v>
      </c>
      <c r="F11" s="21">
        <v>2</v>
      </c>
      <c r="G11" s="21"/>
      <c r="H11" s="22">
        <v>1</v>
      </c>
      <c r="I11" s="20" t="s">
        <v>706</v>
      </c>
      <c r="J11" s="21" t="s">
        <v>578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>
      <c r="A12" s="18">
        <v>10</v>
      </c>
      <c r="B12" s="19">
        <v>3191100441356</v>
      </c>
      <c r="C12" s="20" t="s">
        <v>55</v>
      </c>
      <c r="D12" s="20" t="s">
        <v>823</v>
      </c>
      <c r="E12" s="20" t="s">
        <v>824</v>
      </c>
      <c r="F12" s="21">
        <v>2</v>
      </c>
      <c r="G12" s="21"/>
      <c r="H12" s="22">
        <v>1</v>
      </c>
      <c r="I12" s="20" t="s">
        <v>706</v>
      </c>
      <c r="J12" s="21" t="s">
        <v>578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3191100433515</v>
      </c>
      <c r="C13" s="20" t="s">
        <v>64</v>
      </c>
      <c r="D13" s="20" t="s">
        <v>825</v>
      </c>
      <c r="E13" s="20" t="s">
        <v>826</v>
      </c>
      <c r="F13" s="21">
        <v>2</v>
      </c>
      <c r="G13" s="21"/>
      <c r="H13" s="22">
        <v>1</v>
      </c>
      <c r="I13" s="20" t="s">
        <v>706</v>
      </c>
      <c r="J13" s="21" t="s">
        <v>578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3191100441437</v>
      </c>
      <c r="C14" s="20" t="s">
        <v>55</v>
      </c>
      <c r="D14" s="20" t="s">
        <v>250</v>
      </c>
      <c r="E14" s="20" t="s">
        <v>843</v>
      </c>
      <c r="F14" s="21">
        <v>2</v>
      </c>
      <c r="G14" s="21"/>
      <c r="H14" s="22">
        <v>1</v>
      </c>
      <c r="I14" s="20" t="s">
        <v>706</v>
      </c>
      <c r="J14" s="21" t="s">
        <v>578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5"/>
      <c r="R14" s="25"/>
      <c r="S14" s="25"/>
      <c r="T14" s="25"/>
      <c r="U14" s="25">
        <v>1</v>
      </c>
      <c r="V14" s="25">
        <v>1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v>1</v>
      </c>
      <c r="AQ14" s="25"/>
      <c r="AR14" s="23"/>
      <c r="AS14" s="23"/>
      <c r="AT14" s="23"/>
    </row>
    <row r="15" spans="1:46">
      <c r="A15" s="18">
        <v>13</v>
      </c>
      <c r="B15" s="19">
        <v>3191100434554</v>
      </c>
      <c r="C15" s="20" t="s">
        <v>50</v>
      </c>
      <c r="D15" s="20" t="s">
        <v>848</v>
      </c>
      <c r="E15" s="20" t="s">
        <v>849</v>
      </c>
      <c r="F15" s="21">
        <v>1</v>
      </c>
      <c r="G15" s="21"/>
      <c r="H15" s="22">
        <v>1</v>
      </c>
      <c r="I15" s="20" t="s">
        <v>706</v>
      </c>
      <c r="J15" s="21" t="s">
        <v>578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5"/>
      <c r="R15" s="25"/>
      <c r="S15" s="25"/>
      <c r="T15" s="25"/>
      <c r="U15" s="25"/>
      <c r="V15" s="25"/>
      <c r="W15" s="25"/>
      <c r="X15" s="25">
        <v>1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v>1</v>
      </c>
      <c r="AQ15" s="25"/>
      <c r="AR15" s="23"/>
      <c r="AS15" s="23"/>
      <c r="AT15" s="23"/>
    </row>
    <row r="16" spans="1:46">
      <c r="A16" s="18">
        <v>14</v>
      </c>
      <c r="B16" s="52">
        <v>3191100437341</v>
      </c>
      <c r="C16" s="23" t="s">
        <v>50</v>
      </c>
      <c r="D16" s="23" t="s">
        <v>161</v>
      </c>
      <c r="E16" s="23" t="s">
        <v>116</v>
      </c>
      <c r="F16" s="26">
        <v>1</v>
      </c>
      <c r="G16" s="26"/>
      <c r="H16" s="40">
        <v>1</v>
      </c>
      <c r="I16" s="23" t="s">
        <v>706</v>
      </c>
      <c r="J16" s="21" t="s">
        <v>578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3"/>
      <c r="AS16" s="23"/>
      <c r="AT16" s="23"/>
    </row>
    <row r="17" spans="1:47">
      <c r="A17" s="18">
        <v>15</v>
      </c>
      <c r="B17" s="19">
        <v>3191100433329</v>
      </c>
      <c r="C17" s="28" t="s">
        <v>50</v>
      </c>
      <c r="D17" s="28" t="s">
        <v>1502</v>
      </c>
      <c r="E17" s="28" t="s">
        <v>1503</v>
      </c>
      <c r="F17" s="21">
        <v>1</v>
      </c>
      <c r="G17" s="21"/>
      <c r="H17" s="24">
        <v>1</v>
      </c>
      <c r="I17" s="28" t="s">
        <v>706</v>
      </c>
      <c r="J17" s="21" t="s">
        <v>578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3"/>
      <c r="AS17" s="23"/>
      <c r="AT17" s="23"/>
    </row>
    <row r="18" spans="1:47">
      <c r="A18" s="18">
        <v>16</v>
      </c>
      <c r="B18" s="19">
        <v>3191100444665</v>
      </c>
      <c r="C18" s="28" t="s">
        <v>50</v>
      </c>
      <c r="D18" s="28" t="s">
        <v>740</v>
      </c>
      <c r="E18" s="28" t="s">
        <v>622</v>
      </c>
      <c r="F18" s="21">
        <v>1</v>
      </c>
      <c r="G18" s="21"/>
      <c r="H18" s="24">
        <v>1</v>
      </c>
      <c r="I18" s="28" t="s">
        <v>706</v>
      </c>
      <c r="J18" s="21" t="s">
        <v>578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3"/>
      <c r="AS18" s="23"/>
      <c r="AT18" s="23"/>
    </row>
    <row r="19" spans="1:47">
      <c r="A19" s="18">
        <v>17</v>
      </c>
      <c r="B19" s="526">
        <v>3191100434406</v>
      </c>
      <c r="C19" s="527" t="s">
        <v>50</v>
      </c>
      <c r="D19" s="527" t="s">
        <v>1504</v>
      </c>
      <c r="E19" s="527" t="s">
        <v>1505</v>
      </c>
      <c r="F19" s="528">
        <v>1</v>
      </c>
      <c r="G19" s="528"/>
      <c r="H19" s="529">
        <v>1</v>
      </c>
      <c r="I19" s="527" t="s">
        <v>706</v>
      </c>
      <c r="J19" s="528" t="s">
        <v>578</v>
      </c>
      <c r="K19" s="528">
        <v>0</v>
      </c>
      <c r="L19" s="528">
        <v>0</v>
      </c>
      <c r="M19" s="528">
        <v>1</v>
      </c>
      <c r="N19" s="528">
        <v>0</v>
      </c>
      <c r="O19" s="528">
        <v>0</v>
      </c>
      <c r="P19" s="528">
        <v>0</v>
      </c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  <c r="AH19" s="530"/>
      <c r="AI19" s="530"/>
      <c r="AJ19" s="530"/>
      <c r="AK19" s="530"/>
      <c r="AL19" s="530"/>
      <c r="AM19" s="530"/>
      <c r="AN19" s="530"/>
      <c r="AO19" s="530"/>
      <c r="AP19" s="530"/>
      <c r="AQ19" s="530"/>
      <c r="AR19" s="531"/>
      <c r="AS19" s="531"/>
      <c r="AT19" s="531" t="s">
        <v>2073</v>
      </c>
      <c r="AU19" s="12" t="s">
        <v>2019</v>
      </c>
    </row>
    <row r="20" spans="1:47" s="181" customFormat="1">
      <c r="A20" s="18">
        <v>18</v>
      </c>
      <c r="B20" s="19">
        <v>3191100440112</v>
      </c>
      <c r="C20" s="28" t="s">
        <v>50</v>
      </c>
      <c r="D20" s="28" t="s">
        <v>1677</v>
      </c>
      <c r="E20" s="28" t="s">
        <v>1557</v>
      </c>
      <c r="F20" s="21">
        <v>1</v>
      </c>
      <c r="G20" s="21">
        <v>235</v>
      </c>
      <c r="H20" s="24">
        <v>1</v>
      </c>
      <c r="I20" s="28" t="s">
        <v>706</v>
      </c>
      <c r="J20" s="21">
        <v>1786</v>
      </c>
      <c r="K20" s="26">
        <v>0</v>
      </c>
      <c r="L20" s="26">
        <v>0</v>
      </c>
      <c r="M20" s="26">
        <v>1</v>
      </c>
      <c r="N20" s="26">
        <v>0</v>
      </c>
      <c r="O20" s="26">
        <v>0</v>
      </c>
      <c r="P20" s="26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3"/>
      <c r="AS20" s="23"/>
      <c r="AT20" s="23"/>
    </row>
    <row r="21" spans="1:47" s="181" customFormat="1">
      <c r="A21" s="18">
        <v>19</v>
      </c>
      <c r="B21" s="19">
        <v>3191100444592</v>
      </c>
      <c r="C21" s="28" t="s">
        <v>55</v>
      </c>
      <c r="D21" s="28" t="s">
        <v>432</v>
      </c>
      <c r="E21" s="28" t="s">
        <v>1690</v>
      </c>
      <c r="F21" s="21">
        <v>2</v>
      </c>
      <c r="G21" s="21">
        <v>451</v>
      </c>
      <c r="H21" s="24">
        <v>1</v>
      </c>
      <c r="I21" s="28" t="s">
        <v>706</v>
      </c>
      <c r="J21" s="21">
        <v>1786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3"/>
      <c r="AS21" s="23"/>
      <c r="AT21" s="23"/>
    </row>
    <row r="22" spans="1:47" s="180" customFormat="1">
      <c r="A22" s="18">
        <v>20</v>
      </c>
      <c r="B22" s="209">
        <v>3191100434198</v>
      </c>
      <c r="C22" s="210" t="s">
        <v>50</v>
      </c>
      <c r="D22" s="210" t="s">
        <v>1754</v>
      </c>
      <c r="E22" s="210" t="s">
        <v>88</v>
      </c>
      <c r="F22" s="179">
        <v>1</v>
      </c>
      <c r="G22" s="179">
        <v>53</v>
      </c>
      <c r="H22" s="211">
        <v>1</v>
      </c>
      <c r="I22" s="210" t="s">
        <v>706</v>
      </c>
      <c r="J22" s="21">
        <v>1786</v>
      </c>
      <c r="K22" s="179">
        <v>0</v>
      </c>
      <c r="L22" s="179">
        <v>1</v>
      </c>
      <c r="M22" s="179">
        <v>0</v>
      </c>
      <c r="N22" s="179">
        <v>0</v>
      </c>
      <c r="O22" s="179">
        <v>0</v>
      </c>
      <c r="P22" s="179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48">
        <v>1</v>
      </c>
      <c r="AS22" s="48"/>
      <c r="AT22" s="23"/>
      <c r="AU22" s="12" t="s">
        <v>1716</v>
      </c>
    </row>
    <row r="23" spans="1:47" s="181" customFormat="1">
      <c r="A23" s="18">
        <v>21</v>
      </c>
      <c r="B23" s="19">
        <v>3191100434244</v>
      </c>
      <c r="C23" s="28" t="s">
        <v>55</v>
      </c>
      <c r="D23" s="28" t="s">
        <v>1497</v>
      </c>
      <c r="E23" s="28" t="s">
        <v>1678</v>
      </c>
      <c r="F23" s="182">
        <v>2</v>
      </c>
      <c r="G23" s="182" t="s">
        <v>1679</v>
      </c>
      <c r="H23" s="24">
        <v>1</v>
      </c>
      <c r="I23" s="28" t="s">
        <v>706</v>
      </c>
      <c r="J23" s="21">
        <v>1786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3"/>
      <c r="AS23" s="23"/>
      <c r="AT23" s="23"/>
    </row>
    <row r="24" spans="1:47" s="181" customFormat="1">
      <c r="A24" s="18">
        <v>22</v>
      </c>
      <c r="B24" s="19">
        <v>1309800134528</v>
      </c>
      <c r="C24" s="28" t="s">
        <v>50</v>
      </c>
      <c r="D24" s="28" t="s">
        <v>642</v>
      </c>
      <c r="E24" s="28" t="s">
        <v>1925</v>
      </c>
      <c r="F24" s="182">
        <v>1</v>
      </c>
      <c r="G24" s="182"/>
      <c r="H24" s="24">
        <v>1</v>
      </c>
      <c r="I24" s="28" t="s">
        <v>706</v>
      </c>
      <c r="J24" s="21">
        <v>1786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3"/>
      <c r="AS24" s="23"/>
      <c r="AT24" s="23"/>
    </row>
    <row r="25" spans="1:47">
      <c r="A25" s="18">
        <v>23</v>
      </c>
      <c r="B25" s="19">
        <v>1309800222991</v>
      </c>
      <c r="C25" s="28" t="s">
        <v>64</v>
      </c>
      <c r="D25" s="28" t="s">
        <v>1926</v>
      </c>
      <c r="E25" s="28" t="s">
        <v>1927</v>
      </c>
      <c r="F25" s="21">
        <v>2</v>
      </c>
      <c r="G25" s="21"/>
      <c r="H25" s="24">
        <v>1</v>
      </c>
      <c r="I25" s="28" t="s">
        <v>706</v>
      </c>
      <c r="J25" s="21" t="s">
        <v>578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3"/>
      <c r="AS25" s="23"/>
      <c r="AT25" s="23"/>
    </row>
    <row r="26" spans="1:47">
      <c r="A26" s="18">
        <v>24</v>
      </c>
      <c r="B26" s="19">
        <v>5191100055568</v>
      </c>
      <c r="C26" s="28" t="s">
        <v>64</v>
      </c>
      <c r="D26" s="28" t="s">
        <v>281</v>
      </c>
      <c r="E26" s="28" t="s">
        <v>1928</v>
      </c>
      <c r="F26" s="21">
        <v>2</v>
      </c>
      <c r="G26" s="21"/>
      <c r="H26" s="24">
        <v>1</v>
      </c>
      <c r="I26" s="28" t="s">
        <v>706</v>
      </c>
      <c r="J26" s="21" t="s">
        <v>578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3"/>
      <c r="AS26" s="23"/>
      <c r="AT26" s="23"/>
    </row>
    <row r="27" spans="1:47">
      <c r="A27" s="18">
        <v>25</v>
      </c>
      <c r="B27" s="19">
        <v>3309800036727</v>
      </c>
      <c r="C27" s="28" t="s">
        <v>55</v>
      </c>
      <c r="D27" s="28" t="s">
        <v>810</v>
      </c>
      <c r="E27" s="28" t="s">
        <v>1929</v>
      </c>
      <c r="F27" s="21">
        <v>2</v>
      </c>
      <c r="G27" s="21"/>
      <c r="H27" s="24">
        <v>1</v>
      </c>
      <c r="I27" s="28" t="s">
        <v>706</v>
      </c>
      <c r="J27" s="21" t="s">
        <v>578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3"/>
      <c r="AS27" s="23"/>
      <c r="AT27" s="23"/>
    </row>
    <row r="28" spans="1:47">
      <c r="A28" s="18">
        <v>26</v>
      </c>
      <c r="B28" s="19">
        <v>3191100439751</v>
      </c>
      <c r="C28" s="28" t="s">
        <v>55</v>
      </c>
      <c r="D28" s="28" t="s">
        <v>1930</v>
      </c>
      <c r="E28" s="28" t="s">
        <v>1931</v>
      </c>
      <c r="F28" s="21">
        <v>2</v>
      </c>
      <c r="G28" s="21"/>
      <c r="H28" s="24">
        <v>1</v>
      </c>
      <c r="I28" s="28" t="s">
        <v>706</v>
      </c>
      <c r="J28" s="21" t="s">
        <v>578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3"/>
      <c r="AS28" s="23"/>
      <c r="AT28" s="23"/>
    </row>
    <row r="29" spans="1:47">
      <c r="A29" s="18">
        <v>27</v>
      </c>
      <c r="B29" s="19">
        <v>1709800253370</v>
      </c>
      <c r="C29" s="28" t="s">
        <v>90</v>
      </c>
      <c r="D29" s="28" t="s">
        <v>1932</v>
      </c>
      <c r="E29" s="28" t="s">
        <v>1933</v>
      </c>
      <c r="F29" s="21">
        <v>2</v>
      </c>
      <c r="G29" s="21"/>
      <c r="H29" s="24">
        <v>1</v>
      </c>
      <c r="I29" s="28" t="s">
        <v>706</v>
      </c>
      <c r="J29" s="21" t="s">
        <v>578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3"/>
      <c r="AS29" s="23"/>
      <c r="AT29" s="23"/>
    </row>
    <row r="30" spans="1:47">
      <c r="A30" s="18">
        <v>28</v>
      </c>
      <c r="B30" s="19">
        <v>3301300378559</v>
      </c>
      <c r="C30" s="20" t="s">
        <v>64</v>
      </c>
      <c r="D30" s="20" t="s">
        <v>788</v>
      </c>
      <c r="E30" s="20" t="s">
        <v>789</v>
      </c>
      <c r="F30" s="21">
        <v>2</v>
      </c>
      <c r="G30" s="21"/>
      <c r="H30" s="24">
        <v>4</v>
      </c>
      <c r="I30" s="20" t="s">
        <v>706</v>
      </c>
      <c r="J30" s="21" t="s">
        <v>578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 t="s">
        <v>1900</v>
      </c>
    </row>
    <row r="31" spans="1:47">
      <c r="A31" s="18">
        <v>29</v>
      </c>
      <c r="B31" s="19">
        <v>3191100077263</v>
      </c>
      <c r="C31" s="20" t="s">
        <v>50</v>
      </c>
      <c r="D31" s="20" t="s">
        <v>806</v>
      </c>
      <c r="E31" s="20" t="s">
        <v>807</v>
      </c>
      <c r="F31" s="21">
        <v>1</v>
      </c>
      <c r="G31" s="21"/>
      <c r="H31" s="24">
        <v>4</v>
      </c>
      <c r="I31" s="20" t="s">
        <v>706</v>
      </c>
      <c r="J31" s="21" t="s">
        <v>578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5">
        <v>1</v>
      </c>
      <c r="R31" s="25"/>
      <c r="S31" s="25"/>
      <c r="T31" s="25"/>
      <c r="U31" s="25">
        <v>1</v>
      </c>
      <c r="V31" s="25">
        <v>1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>
        <v>1</v>
      </c>
      <c r="AQ31" s="25"/>
      <c r="AR31" s="23"/>
      <c r="AS31" s="23"/>
      <c r="AT31" s="23"/>
    </row>
    <row r="32" spans="1:47">
      <c r="A32" s="18">
        <v>30</v>
      </c>
      <c r="B32" s="19">
        <v>3191100131217</v>
      </c>
      <c r="C32" s="20" t="s">
        <v>50</v>
      </c>
      <c r="D32" s="20" t="s">
        <v>585</v>
      </c>
      <c r="E32" s="20" t="s">
        <v>808</v>
      </c>
      <c r="F32" s="21">
        <v>1</v>
      </c>
      <c r="G32" s="21"/>
      <c r="H32" s="24">
        <v>4</v>
      </c>
      <c r="I32" s="20" t="s">
        <v>706</v>
      </c>
      <c r="J32" s="21" t="s">
        <v>578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7">
      <c r="A33" s="18">
        <v>31</v>
      </c>
      <c r="B33" s="19">
        <v>3361000896694</v>
      </c>
      <c r="C33" s="20" t="s">
        <v>50</v>
      </c>
      <c r="D33" s="20" t="s">
        <v>832</v>
      </c>
      <c r="E33" s="20" t="s">
        <v>833</v>
      </c>
      <c r="F33" s="21">
        <v>1</v>
      </c>
      <c r="G33" s="21"/>
      <c r="H33" s="24">
        <v>4</v>
      </c>
      <c r="I33" s="20" t="s">
        <v>706</v>
      </c>
      <c r="J33" s="21" t="s">
        <v>578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7" s="181" customFormat="1">
      <c r="A34" s="18">
        <v>32</v>
      </c>
      <c r="B34" s="19">
        <v>3191100074990</v>
      </c>
      <c r="C34" s="28" t="s">
        <v>55</v>
      </c>
      <c r="D34" s="28" t="s">
        <v>367</v>
      </c>
      <c r="E34" s="28" t="s">
        <v>1682</v>
      </c>
      <c r="F34" s="21">
        <v>2</v>
      </c>
      <c r="G34" s="21">
        <v>50</v>
      </c>
      <c r="H34" s="24">
        <v>4</v>
      </c>
      <c r="I34" s="28" t="s">
        <v>706</v>
      </c>
      <c r="J34" s="21">
        <v>1786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3"/>
      <c r="AS34" s="23"/>
      <c r="AT34" s="23"/>
    </row>
    <row r="35" spans="1:47" s="181" customFormat="1">
      <c r="A35" s="18">
        <v>33</v>
      </c>
      <c r="B35" s="19">
        <v>5191100055631</v>
      </c>
      <c r="C35" s="28" t="s">
        <v>50</v>
      </c>
      <c r="D35" s="28" t="s">
        <v>432</v>
      </c>
      <c r="E35" s="28" t="s">
        <v>1683</v>
      </c>
      <c r="F35" s="21">
        <v>1</v>
      </c>
      <c r="G35" s="21">
        <v>14</v>
      </c>
      <c r="H35" s="24">
        <v>4</v>
      </c>
      <c r="I35" s="28" t="s">
        <v>706</v>
      </c>
      <c r="J35" s="21">
        <v>1786</v>
      </c>
      <c r="K35" s="26">
        <v>1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3"/>
      <c r="AS35" s="23"/>
      <c r="AT35" s="23" t="s">
        <v>1952</v>
      </c>
    </row>
    <row r="36" spans="1:47" s="180" customFormat="1">
      <c r="A36" s="18">
        <v>34</v>
      </c>
      <c r="B36" s="209">
        <v>3191100192241</v>
      </c>
      <c r="C36" s="210" t="s">
        <v>55</v>
      </c>
      <c r="D36" s="210" t="s">
        <v>1778</v>
      </c>
      <c r="E36" s="210" t="s">
        <v>1779</v>
      </c>
      <c r="F36" s="179">
        <v>2</v>
      </c>
      <c r="G36" s="179">
        <v>187</v>
      </c>
      <c r="H36" s="211">
        <v>4</v>
      </c>
      <c r="I36" s="210" t="s">
        <v>706</v>
      </c>
      <c r="J36" s="21">
        <v>1786</v>
      </c>
      <c r="K36" s="179">
        <v>0</v>
      </c>
      <c r="L36" s="179">
        <v>0</v>
      </c>
      <c r="M36" s="179">
        <v>1</v>
      </c>
      <c r="N36" s="179">
        <v>0</v>
      </c>
      <c r="O36" s="179">
        <v>0</v>
      </c>
      <c r="P36" s="179"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48">
        <v>1</v>
      </c>
      <c r="AS36" s="48"/>
      <c r="AT36" s="23"/>
      <c r="AU36" s="12" t="s">
        <v>1716</v>
      </c>
    </row>
    <row r="37" spans="1:47">
      <c r="A37" s="18">
        <v>35</v>
      </c>
      <c r="B37" s="19">
        <v>3191100268042</v>
      </c>
      <c r="C37" s="20" t="s">
        <v>50</v>
      </c>
      <c r="D37" s="20" t="s">
        <v>781</v>
      </c>
      <c r="E37" s="20" t="s">
        <v>782</v>
      </c>
      <c r="F37" s="21">
        <v>1</v>
      </c>
      <c r="G37" s="21"/>
      <c r="H37" s="24">
        <v>5</v>
      </c>
      <c r="I37" s="20" t="s">
        <v>706</v>
      </c>
      <c r="J37" s="21" t="s">
        <v>578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7">
      <c r="A38" s="18">
        <v>36</v>
      </c>
      <c r="B38" s="19">
        <v>3309800318897</v>
      </c>
      <c r="C38" s="20" t="s">
        <v>50</v>
      </c>
      <c r="D38" s="20" t="s">
        <v>785</v>
      </c>
      <c r="E38" s="20" t="s">
        <v>786</v>
      </c>
      <c r="F38" s="21">
        <v>1</v>
      </c>
      <c r="G38" s="21"/>
      <c r="H38" s="24">
        <v>5</v>
      </c>
      <c r="I38" s="20" t="s">
        <v>706</v>
      </c>
      <c r="J38" s="21" t="s">
        <v>578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7">
      <c r="A39" s="18">
        <v>37</v>
      </c>
      <c r="B39" s="19">
        <v>5191100022601</v>
      </c>
      <c r="C39" s="20" t="s">
        <v>50</v>
      </c>
      <c r="D39" s="20" t="s">
        <v>75</v>
      </c>
      <c r="E39" s="20" t="s">
        <v>787</v>
      </c>
      <c r="F39" s="21">
        <v>1</v>
      </c>
      <c r="G39" s="21"/>
      <c r="H39" s="24">
        <v>5</v>
      </c>
      <c r="I39" s="20" t="s">
        <v>706</v>
      </c>
      <c r="J39" s="21" t="s">
        <v>578</v>
      </c>
      <c r="K39" s="21">
        <v>0</v>
      </c>
      <c r="L39" s="21">
        <v>0</v>
      </c>
      <c r="M39" s="21">
        <v>0</v>
      </c>
      <c r="N39" s="21">
        <v>1</v>
      </c>
      <c r="O39" s="21">
        <v>0</v>
      </c>
      <c r="P39" s="21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7">
      <c r="A40" s="18">
        <v>38</v>
      </c>
      <c r="B40" s="19">
        <v>3191100269006</v>
      </c>
      <c r="C40" s="20" t="s">
        <v>50</v>
      </c>
      <c r="D40" s="20" t="s">
        <v>794</v>
      </c>
      <c r="E40" s="20" t="s">
        <v>795</v>
      </c>
      <c r="F40" s="21">
        <v>1</v>
      </c>
      <c r="G40" s="21"/>
      <c r="H40" s="24">
        <v>5</v>
      </c>
      <c r="I40" s="20" t="s">
        <v>706</v>
      </c>
      <c r="J40" s="21" t="s">
        <v>578</v>
      </c>
      <c r="K40" s="21">
        <v>0</v>
      </c>
      <c r="L40" s="21">
        <v>0</v>
      </c>
      <c r="M40" s="21">
        <v>0</v>
      </c>
      <c r="N40" s="21">
        <v>1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7">
      <c r="A41" s="18">
        <v>39</v>
      </c>
      <c r="B41" s="19">
        <v>5191199004995</v>
      </c>
      <c r="C41" s="20" t="s">
        <v>50</v>
      </c>
      <c r="D41" s="20" t="s">
        <v>365</v>
      </c>
      <c r="E41" s="20" t="s">
        <v>796</v>
      </c>
      <c r="F41" s="21">
        <v>1</v>
      </c>
      <c r="G41" s="21"/>
      <c r="H41" s="24">
        <v>5</v>
      </c>
      <c r="I41" s="20" t="s">
        <v>706</v>
      </c>
      <c r="J41" s="21" t="s">
        <v>578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7">
      <c r="A42" s="18">
        <v>40</v>
      </c>
      <c r="B42" s="19">
        <v>3191100266589</v>
      </c>
      <c r="C42" s="20" t="s">
        <v>55</v>
      </c>
      <c r="D42" s="20" t="s">
        <v>797</v>
      </c>
      <c r="E42" s="20" t="s">
        <v>798</v>
      </c>
      <c r="F42" s="21">
        <v>2</v>
      </c>
      <c r="G42" s="21"/>
      <c r="H42" s="24">
        <v>5</v>
      </c>
      <c r="I42" s="20" t="s">
        <v>706</v>
      </c>
      <c r="J42" s="21" t="s">
        <v>578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7">
      <c r="A43" s="18">
        <v>41</v>
      </c>
      <c r="B43" s="19">
        <v>3191100441534</v>
      </c>
      <c r="C43" s="20" t="s">
        <v>55</v>
      </c>
      <c r="D43" s="20" t="s">
        <v>799</v>
      </c>
      <c r="E43" s="20" t="s">
        <v>800</v>
      </c>
      <c r="F43" s="21">
        <v>2</v>
      </c>
      <c r="G43" s="21"/>
      <c r="H43" s="24">
        <v>5</v>
      </c>
      <c r="I43" s="20" t="s">
        <v>706</v>
      </c>
      <c r="J43" s="21" t="s">
        <v>578</v>
      </c>
      <c r="K43" s="21">
        <v>1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5">
        <v>1</v>
      </c>
      <c r="AJ43" s="27"/>
      <c r="AK43" s="25">
        <v>1</v>
      </c>
      <c r="AL43" s="27"/>
      <c r="AM43" s="27"/>
      <c r="AN43" s="27"/>
      <c r="AO43" s="27"/>
      <c r="AP43" s="25">
        <v>1</v>
      </c>
      <c r="AQ43" s="27"/>
      <c r="AR43" s="23"/>
      <c r="AS43" s="23"/>
      <c r="AT43" s="23" t="s">
        <v>1804</v>
      </c>
    </row>
    <row r="44" spans="1:47">
      <c r="A44" s="18">
        <v>42</v>
      </c>
      <c r="B44" s="19">
        <v>3191100265761</v>
      </c>
      <c r="C44" s="20" t="s">
        <v>50</v>
      </c>
      <c r="D44" s="20" t="s">
        <v>813</v>
      </c>
      <c r="E44" s="20" t="s">
        <v>814</v>
      </c>
      <c r="F44" s="21">
        <v>1</v>
      </c>
      <c r="G44" s="21"/>
      <c r="H44" s="24">
        <v>5</v>
      </c>
      <c r="I44" s="20" t="s">
        <v>706</v>
      </c>
      <c r="J44" s="21" t="s">
        <v>578</v>
      </c>
      <c r="K44" s="21">
        <v>0</v>
      </c>
      <c r="L44" s="21">
        <v>0</v>
      </c>
      <c r="M44" s="21">
        <v>0</v>
      </c>
      <c r="N44" s="21">
        <v>1</v>
      </c>
      <c r="O44" s="21">
        <v>0</v>
      </c>
      <c r="P44" s="21">
        <v>0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5"/>
      <c r="AJ44" s="27"/>
      <c r="AK44" s="25"/>
      <c r="AL44" s="27"/>
      <c r="AM44" s="27"/>
      <c r="AN44" s="27"/>
      <c r="AO44" s="27"/>
      <c r="AP44" s="25">
        <v>1</v>
      </c>
      <c r="AQ44" s="27"/>
      <c r="AR44" s="23"/>
      <c r="AS44" s="23"/>
      <c r="AT44" s="23"/>
    </row>
    <row r="45" spans="1:47">
      <c r="A45" s="18">
        <v>43</v>
      </c>
      <c r="B45" s="19">
        <v>3191100579722</v>
      </c>
      <c r="C45" s="20" t="s">
        <v>50</v>
      </c>
      <c r="D45" s="20" t="s">
        <v>830</v>
      </c>
      <c r="E45" s="20" t="s">
        <v>831</v>
      </c>
      <c r="F45" s="21">
        <v>1</v>
      </c>
      <c r="G45" s="21"/>
      <c r="H45" s="24">
        <v>5</v>
      </c>
      <c r="I45" s="20" t="s">
        <v>706</v>
      </c>
      <c r="J45" s="21" t="s">
        <v>578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7">
      <c r="A46" s="18">
        <v>44</v>
      </c>
      <c r="B46" s="19">
        <v>3191100264004</v>
      </c>
      <c r="C46" s="20" t="s">
        <v>50</v>
      </c>
      <c r="D46" s="20" t="s">
        <v>834</v>
      </c>
      <c r="E46" s="20" t="s">
        <v>835</v>
      </c>
      <c r="F46" s="21">
        <v>1</v>
      </c>
      <c r="G46" s="21"/>
      <c r="H46" s="24">
        <v>5</v>
      </c>
      <c r="I46" s="20" t="s">
        <v>706</v>
      </c>
      <c r="J46" s="21" t="s">
        <v>578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>
        <v>1</v>
      </c>
      <c r="AK46" s="25"/>
      <c r="AL46" s="25"/>
      <c r="AM46" s="25"/>
      <c r="AN46" s="25">
        <v>1</v>
      </c>
      <c r="AO46" s="25"/>
      <c r="AP46" s="25">
        <v>1</v>
      </c>
      <c r="AQ46" s="25"/>
      <c r="AR46" s="23"/>
      <c r="AS46" s="23"/>
      <c r="AT46" s="23"/>
    </row>
    <row r="47" spans="1:47">
      <c r="A47" s="18">
        <v>45</v>
      </c>
      <c r="B47" s="19">
        <v>3191100270683</v>
      </c>
      <c r="C47" s="20" t="s">
        <v>55</v>
      </c>
      <c r="D47" s="20" t="s">
        <v>837</v>
      </c>
      <c r="E47" s="20" t="s">
        <v>838</v>
      </c>
      <c r="F47" s="21">
        <v>2</v>
      </c>
      <c r="G47" s="21"/>
      <c r="H47" s="24">
        <v>5</v>
      </c>
      <c r="I47" s="20" t="s">
        <v>706</v>
      </c>
      <c r="J47" s="21" t="s">
        <v>578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5">
        <v>1</v>
      </c>
      <c r="R47" s="25"/>
      <c r="S47" s="25"/>
      <c r="T47" s="25"/>
      <c r="U47" s="25">
        <v>1</v>
      </c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>
        <v>1</v>
      </c>
      <c r="AQ47" s="27"/>
      <c r="AR47" s="23"/>
      <c r="AS47" s="23"/>
      <c r="AT47" s="23"/>
    </row>
    <row r="48" spans="1:47">
      <c r="A48" s="18">
        <v>46</v>
      </c>
      <c r="B48" s="19">
        <v>3191100269626</v>
      </c>
      <c r="C48" s="28" t="s">
        <v>50</v>
      </c>
      <c r="D48" s="28" t="s">
        <v>1303</v>
      </c>
      <c r="E48" s="28" t="s">
        <v>1304</v>
      </c>
      <c r="F48" s="21">
        <v>1</v>
      </c>
      <c r="G48" s="21"/>
      <c r="H48" s="24">
        <v>5</v>
      </c>
      <c r="I48" s="28" t="s">
        <v>706</v>
      </c>
      <c r="J48" s="21" t="s">
        <v>578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7">
      <c r="A49" s="18">
        <v>47</v>
      </c>
      <c r="B49" s="19">
        <v>3191100268506</v>
      </c>
      <c r="C49" s="28" t="s">
        <v>50</v>
      </c>
      <c r="D49" s="28" t="s">
        <v>1307</v>
      </c>
      <c r="E49" s="28" t="s">
        <v>1308</v>
      </c>
      <c r="F49" s="21">
        <v>1</v>
      </c>
      <c r="G49" s="21"/>
      <c r="H49" s="24">
        <v>5</v>
      </c>
      <c r="I49" s="28" t="s">
        <v>706</v>
      </c>
      <c r="J49" s="21" t="s">
        <v>578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7">
      <c r="A50" s="18">
        <v>48</v>
      </c>
      <c r="B50" s="19">
        <v>3191100197439</v>
      </c>
      <c r="C50" s="28" t="s">
        <v>64</v>
      </c>
      <c r="D50" s="28" t="s">
        <v>865</v>
      </c>
      <c r="E50" s="28" t="s">
        <v>1309</v>
      </c>
      <c r="F50" s="21">
        <v>2</v>
      </c>
      <c r="G50" s="21"/>
      <c r="H50" s="24">
        <v>5</v>
      </c>
      <c r="I50" s="28" t="s">
        <v>706</v>
      </c>
      <c r="J50" s="21" t="s">
        <v>578</v>
      </c>
      <c r="K50" s="28">
        <v>0</v>
      </c>
      <c r="L50" s="28">
        <v>0</v>
      </c>
      <c r="M50" s="28">
        <v>1</v>
      </c>
      <c r="N50" s="21">
        <v>0</v>
      </c>
      <c r="O50" s="24">
        <v>0</v>
      </c>
      <c r="P50" s="28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7">
      <c r="A51" s="18">
        <v>49</v>
      </c>
      <c r="B51" s="19">
        <v>5191100007776</v>
      </c>
      <c r="C51" s="28" t="s">
        <v>50</v>
      </c>
      <c r="D51" s="28" t="s">
        <v>1506</v>
      </c>
      <c r="E51" s="28" t="s">
        <v>1507</v>
      </c>
      <c r="F51" s="21">
        <v>1</v>
      </c>
      <c r="G51" s="21"/>
      <c r="H51" s="22">
        <v>6</v>
      </c>
      <c r="I51" s="28" t="s">
        <v>706</v>
      </c>
      <c r="J51" s="21" t="s">
        <v>578</v>
      </c>
      <c r="K51" s="21">
        <v>0</v>
      </c>
      <c r="L51" s="21">
        <v>0</v>
      </c>
      <c r="M51" s="21">
        <v>0</v>
      </c>
      <c r="N51" s="21">
        <v>1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>
        <v>50</v>
      </c>
      <c r="B52" s="19">
        <v>3450500313912</v>
      </c>
      <c r="C52" s="28" t="s">
        <v>55</v>
      </c>
      <c r="D52" s="28" t="s">
        <v>1512</v>
      </c>
      <c r="E52" s="28" t="s">
        <v>818</v>
      </c>
      <c r="F52" s="21">
        <v>2</v>
      </c>
      <c r="G52" s="21"/>
      <c r="H52" s="22">
        <v>5</v>
      </c>
      <c r="I52" s="28" t="s">
        <v>706</v>
      </c>
      <c r="J52" s="21" t="s">
        <v>578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>
        <v>51</v>
      </c>
      <c r="B53" s="57">
        <v>3191100266384</v>
      </c>
      <c r="C53" s="30" t="s">
        <v>50</v>
      </c>
      <c r="D53" s="30" t="s">
        <v>314</v>
      </c>
      <c r="E53" s="30" t="s">
        <v>1515</v>
      </c>
      <c r="F53" s="79">
        <v>1</v>
      </c>
      <c r="G53" s="79"/>
      <c r="H53" s="170">
        <v>5</v>
      </c>
      <c r="I53" s="30" t="s">
        <v>706</v>
      </c>
      <c r="J53" s="21" t="s">
        <v>578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60" t="s">
        <v>1353</v>
      </c>
    </row>
    <row r="54" spans="1:47" s="181" customFormat="1">
      <c r="A54" s="18">
        <v>52</v>
      </c>
      <c r="B54" s="19">
        <v>3191100265752</v>
      </c>
      <c r="C54" s="28" t="s">
        <v>50</v>
      </c>
      <c r="D54" s="28" t="s">
        <v>524</v>
      </c>
      <c r="E54" s="28" t="s">
        <v>814</v>
      </c>
      <c r="F54" s="21">
        <v>1</v>
      </c>
      <c r="G54" s="21">
        <v>55</v>
      </c>
      <c r="H54" s="24">
        <v>5</v>
      </c>
      <c r="I54" s="28" t="s">
        <v>706</v>
      </c>
      <c r="J54" s="21">
        <v>1786</v>
      </c>
      <c r="K54" s="26">
        <v>0</v>
      </c>
      <c r="L54" s="26">
        <v>0</v>
      </c>
      <c r="M54" s="26">
        <v>0</v>
      </c>
      <c r="N54" s="26">
        <v>1</v>
      </c>
      <c r="O54" s="26">
        <v>0</v>
      </c>
      <c r="P54" s="26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7" s="181" customFormat="1">
      <c r="A55" s="18">
        <v>53</v>
      </c>
      <c r="B55" s="19">
        <v>3191100267381</v>
      </c>
      <c r="C55" s="28" t="s">
        <v>50</v>
      </c>
      <c r="D55" s="28" t="s">
        <v>642</v>
      </c>
      <c r="E55" s="28" t="s">
        <v>1934</v>
      </c>
      <c r="F55" s="21">
        <v>1</v>
      </c>
      <c r="G55" s="21"/>
      <c r="H55" s="24">
        <v>5</v>
      </c>
      <c r="I55" s="28" t="s">
        <v>706</v>
      </c>
      <c r="J55" s="21">
        <v>1786</v>
      </c>
      <c r="K55" s="26">
        <v>0</v>
      </c>
      <c r="L55" s="26">
        <v>0</v>
      </c>
      <c r="M55" s="26">
        <v>0</v>
      </c>
      <c r="N55" s="26">
        <v>1</v>
      </c>
      <c r="O55" s="26">
        <v>0</v>
      </c>
      <c r="P55" s="26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 s="181" customFormat="1">
      <c r="A56" s="18">
        <v>54</v>
      </c>
      <c r="B56" s="19">
        <v>3300400260991</v>
      </c>
      <c r="C56" s="28" t="s">
        <v>50</v>
      </c>
      <c r="D56" s="28" t="s">
        <v>1673</v>
      </c>
      <c r="E56" s="28" t="s">
        <v>1674</v>
      </c>
      <c r="F56" s="21">
        <v>1</v>
      </c>
      <c r="G56" s="21">
        <v>345</v>
      </c>
      <c r="H56" s="24">
        <v>5</v>
      </c>
      <c r="I56" s="28" t="s">
        <v>706</v>
      </c>
      <c r="J56" s="21">
        <v>1786</v>
      </c>
      <c r="K56" s="26">
        <v>0</v>
      </c>
      <c r="L56" s="26">
        <v>0</v>
      </c>
      <c r="M56" s="26">
        <v>1</v>
      </c>
      <c r="N56" s="26">
        <v>0</v>
      </c>
      <c r="O56" s="26">
        <v>0</v>
      </c>
      <c r="P56" s="26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 s="181" customFormat="1">
      <c r="A57" s="18">
        <v>55</v>
      </c>
      <c r="B57" s="19">
        <v>3191100441593</v>
      </c>
      <c r="C57" s="28" t="s">
        <v>50</v>
      </c>
      <c r="D57" s="28" t="s">
        <v>998</v>
      </c>
      <c r="E57" s="28" t="s">
        <v>1124</v>
      </c>
      <c r="F57" s="21">
        <v>1</v>
      </c>
      <c r="G57" s="21">
        <v>150</v>
      </c>
      <c r="H57" s="24">
        <v>5</v>
      </c>
      <c r="I57" s="28" t="s">
        <v>706</v>
      </c>
      <c r="J57" s="21">
        <v>1786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 s="181" customFormat="1">
      <c r="A58" s="18">
        <v>56</v>
      </c>
      <c r="B58" s="19">
        <v>3191100263083</v>
      </c>
      <c r="C58" s="28" t="s">
        <v>50</v>
      </c>
      <c r="D58" s="28" t="s">
        <v>1686</v>
      </c>
      <c r="E58" s="28" t="s">
        <v>1687</v>
      </c>
      <c r="F58" s="21">
        <v>1</v>
      </c>
      <c r="G58" s="21">
        <v>7</v>
      </c>
      <c r="H58" s="24">
        <v>5</v>
      </c>
      <c r="I58" s="28" t="s">
        <v>706</v>
      </c>
      <c r="J58" s="21">
        <v>1786</v>
      </c>
      <c r="K58" s="26">
        <v>0</v>
      </c>
      <c r="L58" s="26">
        <v>0</v>
      </c>
      <c r="M58" s="26">
        <v>1</v>
      </c>
      <c r="N58" s="26">
        <v>0</v>
      </c>
      <c r="O58" s="26">
        <v>0</v>
      </c>
      <c r="P58" s="26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 s="181" customFormat="1">
      <c r="A59" s="18">
        <v>57</v>
      </c>
      <c r="B59" s="19">
        <v>3191100197412</v>
      </c>
      <c r="C59" s="28" t="s">
        <v>50</v>
      </c>
      <c r="D59" s="28" t="s">
        <v>1691</v>
      </c>
      <c r="E59" s="28" t="s">
        <v>1309</v>
      </c>
      <c r="F59" s="21">
        <v>1</v>
      </c>
      <c r="G59" s="21">
        <v>243</v>
      </c>
      <c r="H59" s="24">
        <v>5</v>
      </c>
      <c r="I59" s="28" t="s">
        <v>706</v>
      </c>
      <c r="J59" s="21">
        <v>1786</v>
      </c>
      <c r="K59" s="26">
        <v>1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>
        <v>1</v>
      </c>
      <c r="AS59" s="23"/>
      <c r="AT59" s="23"/>
    </row>
    <row r="60" spans="1:47" s="180" customFormat="1">
      <c r="A60" s="18">
        <v>58</v>
      </c>
      <c r="B60" s="209">
        <v>3301400265641</v>
      </c>
      <c r="C60" s="210" t="s">
        <v>50</v>
      </c>
      <c r="D60" s="210" t="s">
        <v>1510</v>
      </c>
      <c r="E60" s="210" t="s">
        <v>1781</v>
      </c>
      <c r="F60" s="179">
        <v>1</v>
      </c>
      <c r="G60" s="177"/>
      <c r="H60" s="211">
        <v>5</v>
      </c>
      <c r="I60" s="210" t="s">
        <v>706</v>
      </c>
      <c r="J60" s="21">
        <v>1786</v>
      </c>
      <c r="K60" s="179">
        <v>0</v>
      </c>
      <c r="L60" s="179">
        <v>0</v>
      </c>
      <c r="M60" s="179">
        <v>1</v>
      </c>
      <c r="N60" s="179">
        <v>0</v>
      </c>
      <c r="O60" s="179">
        <v>0</v>
      </c>
      <c r="P60" s="179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48">
        <v>1</v>
      </c>
      <c r="AS60" s="48"/>
      <c r="AT60" s="23" t="s">
        <v>1953</v>
      </c>
      <c r="AU60" s="12" t="s">
        <v>1716</v>
      </c>
    </row>
    <row r="61" spans="1:47" s="180" customFormat="1">
      <c r="A61" s="18">
        <v>59</v>
      </c>
      <c r="B61" s="209">
        <v>3191100264691</v>
      </c>
      <c r="C61" s="210" t="s">
        <v>55</v>
      </c>
      <c r="D61" s="210" t="s">
        <v>239</v>
      </c>
      <c r="E61" s="210" t="s">
        <v>1787</v>
      </c>
      <c r="F61" s="179">
        <v>2</v>
      </c>
      <c r="G61" s="179">
        <v>300</v>
      </c>
      <c r="H61" s="211">
        <v>5</v>
      </c>
      <c r="I61" s="210" t="s">
        <v>706</v>
      </c>
      <c r="J61" s="21">
        <v>1786</v>
      </c>
      <c r="K61" s="179">
        <v>1</v>
      </c>
      <c r="L61" s="179">
        <v>0</v>
      </c>
      <c r="M61" s="179">
        <v>1</v>
      </c>
      <c r="N61" s="179">
        <v>0</v>
      </c>
      <c r="O61" s="179">
        <v>0</v>
      </c>
      <c r="P61" s="179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48">
        <v>1</v>
      </c>
      <c r="AS61" s="48"/>
      <c r="AT61" s="23" t="s">
        <v>1804</v>
      </c>
      <c r="AU61" s="12" t="s">
        <v>1716</v>
      </c>
    </row>
    <row r="62" spans="1:47" s="180" customFormat="1">
      <c r="A62" s="18">
        <v>60</v>
      </c>
      <c r="B62" s="209">
        <v>1309800210208</v>
      </c>
      <c r="C62" s="210" t="s">
        <v>50</v>
      </c>
      <c r="D62" s="210" t="s">
        <v>1935</v>
      </c>
      <c r="E62" s="210" t="s">
        <v>1674</v>
      </c>
      <c r="F62" s="179">
        <v>1</v>
      </c>
      <c r="G62" s="179"/>
      <c r="H62" s="211">
        <v>5</v>
      </c>
      <c r="I62" s="210" t="s">
        <v>706</v>
      </c>
      <c r="J62" s="21">
        <v>1786</v>
      </c>
      <c r="K62" s="179">
        <v>0</v>
      </c>
      <c r="L62" s="179">
        <v>0</v>
      </c>
      <c r="M62" s="179">
        <v>1</v>
      </c>
      <c r="N62" s="179">
        <v>0</v>
      </c>
      <c r="O62" s="179">
        <v>0</v>
      </c>
      <c r="P62" s="179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48"/>
      <c r="AS62" s="48"/>
      <c r="AT62" s="23"/>
      <c r="AU62" s="12"/>
    </row>
    <row r="63" spans="1:47" s="180" customFormat="1">
      <c r="A63" s="18">
        <v>61</v>
      </c>
      <c r="B63" s="209">
        <v>1319901072757</v>
      </c>
      <c r="C63" s="210" t="s">
        <v>71</v>
      </c>
      <c r="D63" s="210" t="s">
        <v>1936</v>
      </c>
      <c r="E63" s="210" t="s">
        <v>1937</v>
      </c>
      <c r="F63" s="179">
        <v>1</v>
      </c>
      <c r="G63" s="179"/>
      <c r="H63" s="211">
        <v>5</v>
      </c>
      <c r="I63" s="210" t="s">
        <v>706</v>
      </c>
      <c r="J63" s="21">
        <v>1786</v>
      </c>
      <c r="K63" s="179">
        <v>0</v>
      </c>
      <c r="L63" s="179">
        <v>0</v>
      </c>
      <c r="M63" s="179">
        <v>0</v>
      </c>
      <c r="N63" s="179">
        <v>0</v>
      </c>
      <c r="O63" s="179">
        <v>0</v>
      </c>
      <c r="P63" s="179">
        <v>1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48"/>
      <c r="AS63" s="48"/>
      <c r="AT63" s="23"/>
      <c r="AU63" s="12"/>
    </row>
    <row r="64" spans="1:47" s="180" customFormat="1">
      <c r="A64" s="18">
        <v>62</v>
      </c>
      <c r="B64" s="209">
        <v>3110101480061</v>
      </c>
      <c r="C64" s="210" t="s">
        <v>50</v>
      </c>
      <c r="D64" s="210" t="s">
        <v>1938</v>
      </c>
      <c r="E64" s="210" t="s">
        <v>1939</v>
      </c>
      <c r="F64" s="179">
        <v>1</v>
      </c>
      <c r="G64" s="179"/>
      <c r="H64" s="211">
        <v>2</v>
      </c>
      <c r="I64" s="210" t="s">
        <v>706</v>
      </c>
      <c r="J64" s="21">
        <v>1786</v>
      </c>
      <c r="K64" s="179">
        <v>0</v>
      </c>
      <c r="L64" s="179">
        <v>0</v>
      </c>
      <c r="M64" s="179">
        <v>1</v>
      </c>
      <c r="N64" s="179">
        <v>0</v>
      </c>
      <c r="O64" s="179">
        <v>0</v>
      </c>
      <c r="P64" s="179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48"/>
      <c r="AS64" s="48"/>
      <c r="AT64" s="23"/>
      <c r="AU64" s="12"/>
    </row>
    <row r="65" spans="1:47">
      <c r="A65" s="18">
        <v>63</v>
      </c>
      <c r="B65" s="19">
        <v>3190100070250</v>
      </c>
      <c r="C65" s="20" t="s">
        <v>64</v>
      </c>
      <c r="D65" s="20" t="s">
        <v>804</v>
      </c>
      <c r="E65" s="20" t="s">
        <v>805</v>
      </c>
      <c r="F65" s="21">
        <v>2</v>
      </c>
      <c r="G65" s="21"/>
      <c r="H65" s="24">
        <v>11</v>
      </c>
      <c r="I65" s="20" t="s">
        <v>706</v>
      </c>
      <c r="J65" s="21" t="s">
        <v>578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</row>
    <row r="66" spans="1:47">
      <c r="A66" s="18">
        <v>64</v>
      </c>
      <c r="B66" s="19">
        <v>5300800017224</v>
      </c>
      <c r="C66" s="28" t="s">
        <v>50</v>
      </c>
      <c r="D66" s="20" t="s">
        <v>828</v>
      </c>
      <c r="E66" s="20" t="s">
        <v>829</v>
      </c>
      <c r="F66" s="21">
        <v>1</v>
      </c>
      <c r="G66" s="21"/>
      <c r="H66" s="24">
        <v>11</v>
      </c>
      <c r="I66" s="20" t="s">
        <v>706</v>
      </c>
      <c r="J66" s="21" t="s">
        <v>578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>
        <v>1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>
        <v>1</v>
      </c>
      <c r="AQ66" s="27"/>
      <c r="AR66" s="23"/>
      <c r="AS66" s="23"/>
      <c r="AT66" s="23" t="s">
        <v>1898</v>
      </c>
    </row>
    <row r="67" spans="1:47">
      <c r="A67" s="18">
        <v>65</v>
      </c>
      <c r="B67" s="19">
        <v>3191100373750</v>
      </c>
      <c r="C67" s="20" t="s">
        <v>50</v>
      </c>
      <c r="D67" s="20" t="s">
        <v>169</v>
      </c>
      <c r="E67" s="20" t="s">
        <v>845</v>
      </c>
      <c r="F67" s="21">
        <v>1</v>
      </c>
      <c r="G67" s="21"/>
      <c r="H67" s="24">
        <v>11</v>
      </c>
      <c r="I67" s="20" t="s">
        <v>706</v>
      </c>
      <c r="J67" s="21" t="s">
        <v>578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5">
        <v>1</v>
      </c>
      <c r="R67" s="25">
        <v>1</v>
      </c>
      <c r="S67" s="25"/>
      <c r="T67" s="25"/>
      <c r="U67" s="25"/>
      <c r="V67" s="25"/>
      <c r="W67" s="25"/>
      <c r="X67" s="25"/>
      <c r="Y67" s="25"/>
      <c r="Z67" s="25"/>
      <c r="AA67" s="25"/>
      <c r="AB67" s="25">
        <v>1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>
        <v>1</v>
      </c>
      <c r="AQ67" s="25"/>
      <c r="AR67" s="23"/>
      <c r="AS67" s="23"/>
      <c r="AT67" s="23" t="s">
        <v>1899</v>
      </c>
    </row>
    <row r="68" spans="1:47">
      <c r="A68" s="18">
        <v>66</v>
      </c>
      <c r="B68" s="19">
        <v>3300400413673</v>
      </c>
      <c r="C68" s="20" t="s">
        <v>55</v>
      </c>
      <c r="D68" s="20" t="s">
        <v>769</v>
      </c>
      <c r="E68" s="20" t="s">
        <v>846</v>
      </c>
      <c r="F68" s="21">
        <v>2</v>
      </c>
      <c r="G68" s="21"/>
      <c r="H68" s="24">
        <v>11</v>
      </c>
      <c r="I68" s="20" t="s">
        <v>706</v>
      </c>
      <c r="J68" s="21" t="s">
        <v>578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7"/>
      <c r="R68" s="27"/>
      <c r="S68" s="27"/>
      <c r="T68" s="27"/>
      <c r="U68" s="25">
        <v>1</v>
      </c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>
        <v>1</v>
      </c>
      <c r="AQ68" s="27"/>
      <c r="AR68" s="23"/>
      <c r="AS68" s="23"/>
      <c r="AT68" s="23" t="s">
        <v>1900</v>
      </c>
    </row>
    <row r="69" spans="1:47" s="181" customFormat="1">
      <c r="A69" s="18">
        <v>67</v>
      </c>
      <c r="B69" s="19">
        <v>3260100335112</v>
      </c>
      <c r="C69" s="28" t="s">
        <v>55</v>
      </c>
      <c r="D69" s="28" t="s">
        <v>169</v>
      </c>
      <c r="E69" s="28" t="s">
        <v>1676</v>
      </c>
      <c r="F69" s="21">
        <v>2</v>
      </c>
      <c r="G69" s="21">
        <v>132</v>
      </c>
      <c r="H69" s="24">
        <v>11</v>
      </c>
      <c r="I69" s="28" t="s">
        <v>706</v>
      </c>
      <c r="J69" s="21">
        <v>1786</v>
      </c>
      <c r="K69" s="26">
        <v>0</v>
      </c>
      <c r="L69" s="26">
        <v>0</v>
      </c>
      <c r="M69" s="26">
        <v>1</v>
      </c>
      <c r="N69" s="26">
        <v>0</v>
      </c>
      <c r="O69" s="26">
        <v>0</v>
      </c>
      <c r="P69" s="26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7" s="181" customFormat="1">
      <c r="A70" s="18">
        <v>68</v>
      </c>
      <c r="B70" s="19">
        <v>5197500000022</v>
      </c>
      <c r="C70" s="28" t="s">
        <v>64</v>
      </c>
      <c r="D70" s="28" t="s">
        <v>442</v>
      </c>
      <c r="E70" s="28" t="s">
        <v>1684</v>
      </c>
      <c r="F70" s="21">
        <v>2</v>
      </c>
      <c r="G70" s="21">
        <v>104</v>
      </c>
      <c r="H70" s="24">
        <v>11</v>
      </c>
      <c r="I70" s="28" t="s">
        <v>706</v>
      </c>
      <c r="J70" s="21">
        <v>1786</v>
      </c>
      <c r="K70" s="26">
        <v>0</v>
      </c>
      <c r="L70" s="26">
        <v>0</v>
      </c>
      <c r="M70" s="26">
        <v>1</v>
      </c>
      <c r="N70" s="26">
        <v>0</v>
      </c>
      <c r="O70" s="26">
        <v>0</v>
      </c>
      <c r="P70" s="26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7" s="181" customFormat="1">
      <c r="A71" s="18">
        <v>69</v>
      </c>
      <c r="B71" s="19">
        <v>3191100375795</v>
      </c>
      <c r="C71" s="28" t="s">
        <v>50</v>
      </c>
      <c r="D71" s="28" t="s">
        <v>797</v>
      </c>
      <c r="E71" s="28" t="s">
        <v>1685</v>
      </c>
      <c r="F71" s="21">
        <v>1</v>
      </c>
      <c r="G71" s="21">
        <v>104</v>
      </c>
      <c r="H71" s="24">
        <v>11</v>
      </c>
      <c r="I71" s="28" t="s">
        <v>706</v>
      </c>
      <c r="J71" s="21">
        <v>1786</v>
      </c>
      <c r="K71" s="26">
        <v>0</v>
      </c>
      <c r="L71" s="26">
        <v>1</v>
      </c>
      <c r="M71" s="26">
        <v>0</v>
      </c>
      <c r="N71" s="26">
        <v>0</v>
      </c>
      <c r="O71" s="26">
        <v>0</v>
      </c>
      <c r="P71" s="26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7" s="180" customFormat="1">
      <c r="A72" s="18">
        <v>70</v>
      </c>
      <c r="B72" s="209">
        <v>3191100132728</v>
      </c>
      <c r="C72" s="210" t="s">
        <v>64</v>
      </c>
      <c r="D72" s="210" t="s">
        <v>618</v>
      </c>
      <c r="E72" s="210" t="s">
        <v>1756</v>
      </c>
      <c r="F72" s="179">
        <v>2</v>
      </c>
      <c r="G72" s="179">
        <v>90</v>
      </c>
      <c r="H72" s="211">
        <v>11</v>
      </c>
      <c r="I72" s="210" t="s">
        <v>706</v>
      </c>
      <c r="J72" s="21">
        <v>1786</v>
      </c>
      <c r="K72" s="179">
        <v>0</v>
      </c>
      <c r="L72" s="179">
        <v>0</v>
      </c>
      <c r="M72" s="179">
        <v>0</v>
      </c>
      <c r="N72" s="179">
        <v>1</v>
      </c>
      <c r="O72" s="179">
        <v>0</v>
      </c>
      <c r="P72" s="179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48">
        <v>1</v>
      </c>
      <c r="AS72" s="48"/>
      <c r="AT72" s="23"/>
      <c r="AU72" s="12" t="s">
        <v>1716</v>
      </c>
    </row>
    <row r="73" spans="1:47" s="180" customFormat="1">
      <c r="A73" s="18">
        <v>71</v>
      </c>
      <c r="B73" s="209">
        <v>2300800021081</v>
      </c>
      <c r="C73" s="210" t="s">
        <v>64</v>
      </c>
      <c r="D73" s="210" t="s">
        <v>1757</v>
      </c>
      <c r="E73" s="210" t="s">
        <v>1756</v>
      </c>
      <c r="F73" s="179">
        <v>2</v>
      </c>
      <c r="G73" s="179">
        <v>2</v>
      </c>
      <c r="H73" s="211">
        <v>11</v>
      </c>
      <c r="I73" s="210" t="s">
        <v>706</v>
      </c>
      <c r="J73" s="21">
        <v>1786</v>
      </c>
      <c r="K73" s="179">
        <v>0</v>
      </c>
      <c r="L73" s="179">
        <v>0</v>
      </c>
      <c r="M73" s="179">
        <v>0</v>
      </c>
      <c r="N73" s="179">
        <v>1</v>
      </c>
      <c r="O73" s="179">
        <v>0</v>
      </c>
      <c r="P73" s="179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48">
        <v>1</v>
      </c>
      <c r="AS73" s="48"/>
      <c r="AT73" s="23"/>
      <c r="AU73" s="12" t="s">
        <v>1716</v>
      </c>
    </row>
    <row r="74" spans="1:47" s="180" customFormat="1">
      <c r="A74" s="18">
        <v>72</v>
      </c>
      <c r="B74" s="209">
        <v>1191100066401</v>
      </c>
      <c r="C74" s="210" t="s">
        <v>50</v>
      </c>
      <c r="D74" s="210" t="s">
        <v>865</v>
      </c>
      <c r="E74" s="210" t="s">
        <v>1769</v>
      </c>
      <c r="F74" s="179">
        <v>1</v>
      </c>
      <c r="G74" s="179">
        <v>186</v>
      </c>
      <c r="H74" s="211">
        <v>11</v>
      </c>
      <c r="I74" s="210" t="s">
        <v>706</v>
      </c>
      <c r="J74" s="21">
        <v>1786</v>
      </c>
      <c r="K74" s="179">
        <v>1</v>
      </c>
      <c r="L74" s="179">
        <v>0</v>
      </c>
      <c r="M74" s="179">
        <v>0</v>
      </c>
      <c r="N74" s="179">
        <v>0</v>
      </c>
      <c r="O74" s="179">
        <v>0</v>
      </c>
      <c r="P74" s="179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48">
        <v>1</v>
      </c>
      <c r="AS74" s="48"/>
      <c r="AT74" s="23"/>
      <c r="AU74" s="12" t="s">
        <v>1716</v>
      </c>
    </row>
    <row r="75" spans="1:47" s="180" customFormat="1">
      <c r="A75" s="18">
        <v>73</v>
      </c>
      <c r="B75" s="209">
        <v>1309801623689</v>
      </c>
      <c r="C75" s="210" t="s">
        <v>71</v>
      </c>
      <c r="D75" s="210" t="s">
        <v>1940</v>
      </c>
      <c r="E75" s="210" t="s">
        <v>1685</v>
      </c>
      <c r="F75" s="179">
        <v>1</v>
      </c>
      <c r="G75" s="179"/>
      <c r="H75" s="211">
        <v>11</v>
      </c>
      <c r="I75" s="210" t="s">
        <v>706</v>
      </c>
      <c r="J75" s="21">
        <v>1787</v>
      </c>
      <c r="K75" s="179">
        <v>0</v>
      </c>
      <c r="L75" s="179">
        <v>0</v>
      </c>
      <c r="M75" s="179">
        <v>1</v>
      </c>
      <c r="N75" s="179">
        <v>0</v>
      </c>
      <c r="O75" s="179">
        <v>0</v>
      </c>
      <c r="P75" s="179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48"/>
      <c r="AS75" s="48"/>
      <c r="AT75" s="23"/>
      <c r="AU75" s="12"/>
    </row>
    <row r="76" spans="1:47" s="180" customFormat="1">
      <c r="A76" s="18">
        <v>74</v>
      </c>
      <c r="B76" s="209">
        <v>3191100372915</v>
      </c>
      <c r="C76" s="210" t="s">
        <v>55</v>
      </c>
      <c r="D76" s="210" t="s">
        <v>418</v>
      </c>
      <c r="E76" s="210" t="s">
        <v>1941</v>
      </c>
      <c r="F76" s="179">
        <v>2</v>
      </c>
      <c r="G76" s="179"/>
      <c r="H76" s="211">
        <v>11</v>
      </c>
      <c r="I76" s="210" t="s">
        <v>706</v>
      </c>
      <c r="J76" s="21">
        <v>1788</v>
      </c>
      <c r="K76" s="179">
        <v>0</v>
      </c>
      <c r="L76" s="179">
        <v>0</v>
      </c>
      <c r="M76" s="179">
        <v>1</v>
      </c>
      <c r="N76" s="179">
        <v>0</v>
      </c>
      <c r="O76" s="179">
        <v>0</v>
      </c>
      <c r="P76" s="179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48"/>
      <c r="AS76" s="48"/>
      <c r="AT76" s="23"/>
      <c r="AU76" s="12"/>
    </row>
    <row r="77" spans="1:47">
      <c r="A77" s="18">
        <v>75</v>
      </c>
      <c r="B77" s="19">
        <v>3302100064560</v>
      </c>
      <c r="C77" s="20" t="s">
        <v>64</v>
      </c>
      <c r="D77" s="20" t="s">
        <v>777</v>
      </c>
      <c r="E77" s="20" t="s">
        <v>778</v>
      </c>
      <c r="F77" s="21">
        <v>2</v>
      </c>
      <c r="G77" s="21"/>
      <c r="H77" s="24">
        <v>12</v>
      </c>
      <c r="I77" s="20" t="s">
        <v>706</v>
      </c>
      <c r="J77" s="21" t="s">
        <v>578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</row>
    <row r="78" spans="1:47">
      <c r="A78" s="18">
        <v>76</v>
      </c>
      <c r="B78" s="19">
        <v>1309800213347</v>
      </c>
      <c r="C78" s="28" t="s">
        <v>64</v>
      </c>
      <c r="D78" s="20" t="s">
        <v>779</v>
      </c>
      <c r="E78" s="20" t="s">
        <v>780</v>
      </c>
      <c r="F78" s="21">
        <v>2</v>
      </c>
      <c r="G78" s="21"/>
      <c r="H78" s="24">
        <v>12</v>
      </c>
      <c r="I78" s="20" t="s">
        <v>706</v>
      </c>
      <c r="J78" s="21" t="s">
        <v>578</v>
      </c>
      <c r="K78" s="26">
        <v>0</v>
      </c>
      <c r="L78" s="26">
        <v>0</v>
      </c>
      <c r="M78" s="26">
        <v>0</v>
      </c>
      <c r="N78" s="26">
        <v>0</v>
      </c>
      <c r="O78" s="26">
        <v>1</v>
      </c>
      <c r="P78" s="26">
        <v>0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</row>
    <row r="79" spans="1:47">
      <c r="A79" s="18">
        <v>77</v>
      </c>
      <c r="B79" s="19">
        <v>1309903505995</v>
      </c>
      <c r="C79" s="20" t="s">
        <v>90</v>
      </c>
      <c r="D79" s="20" t="s">
        <v>790</v>
      </c>
      <c r="E79" s="20" t="s">
        <v>791</v>
      </c>
      <c r="F79" s="21">
        <v>2</v>
      </c>
      <c r="G79" s="21"/>
      <c r="H79" s="24">
        <v>12</v>
      </c>
      <c r="I79" s="20" t="s">
        <v>706</v>
      </c>
      <c r="J79" s="21" t="s">
        <v>578</v>
      </c>
      <c r="K79" s="21">
        <v>0</v>
      </c>
      <c r="L79" s="21">
        <v>0</v>
      </c>
      <c r="M79" s="21">
        <v>0</v>
      </c>
      <c r="N79" s="21">
        <v>0</v>
      </c>
      <c r="O79" s="21">
        <v>1</v>
      </c>
      <c r="P79" s="21">
        <v>0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 t="s">
        <v>2006</v>
      </c>
    </row>
    <row r="80" spans="1:47">
      <c r="A80" s="18">
        <v>78</v>
      </c>
      <c r="B80" s="19">
        <v>1190900048848</v>
      </c>
      <c r="C80" s="28" t="s">
        <v>50</v>
      </c>
      <c r="D80" s="20" t="s">
        <v>801</v>
      </c>
      <c r="E80" s="20" t="s">
        <v>802</v>
      </c>
      <c r="F80" s="21">
        <v>1</v>
      </c>
      <c r="G80" s="21"/>
      <c r="H80" s="24">
        <v>12</v>
      </c>
      <c r="I80" s="20" t="s">
        <v>706</v>
      </c>
      <c r="J80" s="21" t="s">
        <v>578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</row>
    <row r="81" spans="1:47">
      <c r="A81" s="18">
        <v>79</v>
      </c>
      <c r="B81" s="19">
        <v>3191100195231</v>
      </c>
      <c r="C81" s="20" t="s">
        <v>50</v>
      </c>
      <c r="D81" s="20" t="s">
        <v>269</v>
      </c>
      <c r="E81" s="20" t="s">
        <v>125</v>
      </c>
      <c r="F81" s="21">
        <v>1</v>
      </c>
      <c r="G81" s="21"/>
      <c r="H81" s="24">
        <v>12</v>
      </c>
      <c r="I81" s="20" t="s">
        <v>706</v>
      </c>
      <c r="J81" s="21" t="s">
        <v>578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</row>
    <row r="82" spans="1:47">
      <c r="A82" s="18">
        <v>80</v>
      </c>
      <c r="B82" s="19">
        <v>3309901594857</v>
      </c>
      <c r="C82" s="20" t="s">
        <v>64</v>
      </c>
      <c r="D82" s="20" t="s">
        <v>811</v>
      </c>
      <c r="E82" s="20" t="s">
        <v>812</v>
      </c>
      <c r="F82" s="21">
        <v>2</v>
      </c>
      <c r="G82" s="21"/>
      <c r="H82" s="24">
        <v>12</v>
      </c>
      <c r="I82" s="20" t="s">
        <v>706</v>
      </c>
      <c r="J82" s="21" t="s">
        <v>578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</row>
    <row r="83" spans="1:47">
      <c r="A83" s="18">
        <v>81</v>
      </c>
      <c r="B83" s="19">
        <v>3191100197013</v>
      </c>
      <c r="C83" s="20" t="s">
        <v>55</v>
      </c>
      <c r="D83" s="20" t="s">
        <v>821</v>
      </c>
      <c r="E83" s="20" t="s">
        <v>822</v>
      </c>
      <c r="F83" s="21">
        <v>2</v>
      </c>
      <c r="G83" s="21"/>
      <c r="H83" s="24">
        <v>12</v>
      </c>
      <c r="I83" s="20" t="s">
        <v>706</v>
      </c>
      <c r="J83" s="21" t="s">
        <v>578</v>
      </c>
      <c r="K83" s="21">
        <v>1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5">
        <v>1</v>
      </c>
      <c r="R83" s="27"/>
      <c r="S83" s="27"/>
      <c r="T83" s="27"/>
      <c r="U83" s="25">
        <v>1</v>
      </c>
      <c r="V83" s="25">
        <v>1</v>
      </c>
      <c r="W83" s="27"/>
      <c r="X83" s="2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5"/>
      <c r="AO83" s="27"/>
      <c r="AP83" s="25">
        <v>1</v>
      </c>
      <c r="AQ83" s="27"/>
      <c r="AR83" s="23"/>
      <c r="AS83" s="23"/>
      <c r="AT83" s="23" t="s">
        <v>1952</v>
      </c>
    </row>
    <row r="84" spans="1:47">
      <c r="A84" s="18">
        <v>82</v>
      </c>
      <c r="B84" s="19">
        <v>3191100195088</v>
      </c>
      <c r="C84" s="20" t="s">
        <v>55</v>
      </c>
      <c r="D84" s="20" t="s">
        <v>515</v>
      </c>
      <c r="E84" s="20" t="s">
        <v>827</v>
      </c>
      <c r="F84" s="21">
        <v>2</v>
      </c>
      <c r="G84" s="21"/>
      <c r="H84" s="24">
        <v>12</v>
      </c>
      <c r="I84" s="20" t="s">
        <v>706</v>
      </c>
      <c r="J84" s="21" t="s">
        <v>578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7"/>
      <c r="R84" s="27"/>
      <c r="S84" s="27"/>
      <c r="T84" s="27"/>
      <c r="U84" s="25">
        <v>1</v>
      </c>
      <c r="V84" s="27"/>
      <c r="W84" s="27"/>
      <c r="X84" s="25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5">
        <v>1</v>
      </c>
      <c r="AO84" s="27"/>
      <c r="AP84" s="25">
        <v>1</v>
      </c>
      <c r="AQ84" s="27"/>
      <c r="AR84" s="23"/>
      <c r="AS84" s="23"/>
      <c r="AT84" s="23"/>
    </row>
    <row r="85" spans="1:47">
      <c r="A85" s="18">
        <v>83</v>
      </c>
      <c r="B85" s="19">
        <v>1309800183294</v>
      </c>
      <c r="C85" s="28" t="s">
        <v>64</v>
      </c>
      <c r="D85" s="20" t="s">
        <v>841</v>
      </c>
      <c r="E85" s="20" t="s">
        <v>842</v>
      </c>
      <c r="F85" s="21">
        <v>2</v>
      </c>
      <c r="G85" s="21"/>
      <c r="H85" s="24">
        <v>12</v>
      </c>
      <c r="I85" s="20" t="s">
        <v>706</v>
      </c>
      <c r="J85" s="21" t="s">
        <v>578</v>
      </c>
      <c r="K85" s="21">
        <v>0</v>
      </c>
      <c r="L85" s="21">
        <v>1</v>
      </c>
      <c r="M85" s="21">
        <v>0</v>
      </c>
      <c r="N85" s="21">
        <v>0</v>
      </c>
      <c r="O85" s="21">
        <v>0</v>
      </c>
      <c r="P85" s="21">
        <v>0</v>
      </c>
      <c r="Q85" s="27"/>
      <c r="R85" s="27"/>
      <c r="S85" s="27"/>
      <c r="T85" s="27"/>
      <c r="U85" s="27"/>
      <c r="V85" s="27"/>
      <c r="W85" s="27"/>
      <c r="X85" s="25">
        <v>1</v>
      </c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>
        <v>1</v>
      </c>
      <c r="AQ85" s="27"/>
      <c r="AR85" s="23"/>
      <c r="AS85" s="23"/>
      <c r="AT85" s="23"/>
    </row>
    <row r="86" spans="1:47">
      <c r="A86" s="18">
        <v>84</v>
      </c>
      <c r="B86" s="19">
        <v>5191100056131</v>
      </c>
      <c r="C86" s="28" t="s">
        <v>55</v>
      </c>
      <c r="D86" s="28" t="s">
        <v>1305</v>
      </c>
      <c r="E86" s="28" t="s">
        <v>1306</v>
      </c>
      <c r="F86" s="21">
        <v>2</v>
      </c>
      <c r="G86" s="21"/>
      <c r="H86" s="24">
        <v>12</v>
      </c>
      <c r="I86" s="28" t="s">
        <v>706</v>
      </c>
      <c r="J86" s="21" t="s">
        <v>578</v>
      </c>
      <c r="K86" s="21">
        <v>0</v>
      </c>
      <c r="L86" s="21">
        <v>1</v>
      </c>
      <c r="M86" s="21">
        <v>0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7">
      <c r="A87" s="18">
        <v>85</v>
      </c>
      <c r="B87" s="19">
        <v>5220490033520</v>
      </c>
      <c r="C87" s="28" t="s">
        <v>50</v>
      </c>
      <c r="D87" s="28" t="s">
        <v>844</v>
      </c>
      <c r="E87" s="28" t="s">
        <v>1508</v>
      </c>
      <c r="F87" s="21">
        <v>1</v>
      </c>
      <c r="G87" s="21"/>
      <c r="H87" s="22">
        <v>12</v>
      </c>
      <c r="I87" s="28" t="s">
        <v>706</v>
      </c>
      <c r="J87" s="21" t="s">
        <v>578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7">
      <c r="A88" s="18">
        <v>86</v>
      </c>
      <c r="B88" s="19">
        <v>1191100031647</v>
      </c>
      <c r="C88" s="28" t="s">
        <v>64</v>
      </c>
      <c r="D88" s="28" t="s">
        <v>250</v>
      </c>
      <c r="E88" s="28" t="s">
        <v>1509</v>
      </c>
      <c r="F88" s="21">
        <v>2</v>
      </c>
      <c r="G88" s="21"/>
      <c r="H88" s="22">
        <v>12</v>
      </c>
      <c r="I88" s="28" t="s">
        <v>706</v>
      </c>
      <c r="J88" s="21" t="s">
        <v>578</v>
      </c>
      <c r="K88" s="21">
        <v>1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7" s="181" customFormat="1">
      <c r="A89" s="18">
        <v>87</v>
      </c>
      <c r="B89" s="19">
        <v>2309801047210</v>
      </c>
      <c r="C89" s="28" t="s">
        <v>90</v>
      </c>
      <c r="D89" s="28" t="s">
        <v>1671</v>
      </c>
      <c r="E89" s="28" t="s">
        <v>1672</v>
      </c>
      <c r="F89" s="21">
        <v>2</v>
      </c>
      <c r="G89" s="21">
        <v>108</v>
      </c>
      <c r="H89" s="24">
        <v>12</v>
      </c>
      <c r="I89" s="28" t="s">
        <v>706</v>
      </c>
      <c r="J89" s="21">
        <v>1786</v>
      </c>
      <c r="K89" s="26">
        <v>0</v>
      </c>
      <c r="L89" s="26">
        <v>0</v>
      </c>
      <c r="M89" s="26">
        <v>1</v>
      </c>
      <c r="N89" s="26">
        <v>0</v>
      </c>
      <c r="O89" s="26">
        <v>0</v>
      </c>
      <c r="P89" s="26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7" s="181" customFormat="1">
      <c r="A90" s="18">
        <v>88</v>
      </c>
      <c r="B90" s="19">
        <v>3191100192755</v>
      </c>
      <c r="C90" s="28" t="s">
        <v>50</v>
      </c>
      <c r="D90" s="28" t="s">
        <v>230</v>
      </c>
      <c r="E90" s="28" t="s">
        <v>1675</v>
      </c>
      <c r="F90" s="21">
        <v>1</v>
      </c>
      <c r="G90" s="21">
        <v>54</v>
      </c>
      <c r="H90" s="24">
        <v>12</v>
      </c>
      <c r="I90" s="28" t="s">
        <v>706</v>
      </c>
      <c r="J90" s="21">
        <v>1786</v>
      </c>
      <c r="K90" s="26">
        <v>0</v>
      </c>
      <c r="L90" s="26">
        <v>0</v>
      </c>
      <c r="M90" s="26">
        <v>1</v>
      </c>
      <c r="N90" s="26">
        <v>0</v>
      </c>
      <c r="O90" s="26">
        <v>0</v>
      </c>
      <c r="P90" s="26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23"/>
    </row>
    <row r="91" spans="1:47" s="181" customFormat="1">
      <c r="A91" s="18">
        <v>89</v>
      </c>
      <c r="B91" s="19">
        <v>3191100198702</v>
      </c>
      <c r="C91" s="28" t="s">
        <v>50</v>
      </c>
      <c r="D91" s="28" t="s">
        <v>1680</v>
      </c>
      <c r="E91" s="28" t="s">
        <v>1681</v>
      </c>
      <c r="F91" s="21">
        <v>1</v>
      </c>
      <c r="G91" s="21">
        <v>408</v>
      </c>
      <c r="H91" s="24">
        <v>12</v>
      </c>
      <c r="I91" s="28" t="s">
        <v>706</v>
      </c>
      <c r="J91" s="21">
        <v>1786</v>
      </c>
      <c r="K91" s="26">
        <v>0</v>
      </c>
      <c r="L91" s="26">
        <v>0</v>
      </c>
      <c r="M91" s="26">
        <v>1</v>
      </c>
      <c r="N91" s="26">
        <v>0</v>
      </c>
      <c r="O91" s="26">
        <v>0</v>
      </c>
      <c r="P91" s="26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7" s="181" customFormat="1">
      <c r="A92" s="18">
        <v>90</v>
      </c>
      <c r="B92" s="19">
        <v>3309800047257</v>
      </c>
      <c r="C92" s="28" t="s">
        <v>50</v>
      </c>
      <c r="D92" s="28" t="s">
        <v>906</v>
      </c>
      <c r="E92" s="28" t="s">
        <v>1688</v>
      </c>
      <c r="F92" s="21">
        <v>1</v>
      </c>
      <c r="G92" s="21">
        <v>276</v>
      </c>
      <c r="H92" s="24">
        <v>12</v>
      </c>
      <c r="I92" s="28" t="s">
        <v>706</v>
      </c>
      <c r="J92" s="21">
        <v>1786</v>
      </c>
      <c r="K92" s="26">
        <v>0</v>
      </c>
      <c r="L92" s="26">
        <v>1</v>
      </c>
      <c r="M92" s="26">
        <v>1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7" s="181" customFormat="1">
      <c r="A93" s="18">
        <v>91</v>
      </c>
      <c r="B93" s="19">
        <v>3191100199300</v>
      </c>
      <c r="C93" s="28" t="s">
        <v>55</v>
      </c>
      <c r="D93" s="28" t="s">
        <v>1022</v>
      </c>
      <c r="E93" s="28" t="s">
        <v>1689</v>
      </c>
      <c r="F93" s="21">
        <v>2</v>
      </c>
      <c r="G93" s="21">
        <v>446</v>
      </c>
      <c r="H93" s="24">
        <v>12</v>
      </c>
      <c r="I93" s="28" t="s">
        <v>706</v>
      </c>
      <c r="J93" s="21">
        <v>1786</v>
      </c>
      <c r="K93" s="26">
        <v>0</v>
      </c>
      <c r="L93" s="26">
        <v>0</v>
      </c>
      <c r="M93" s="26">
        <v>1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/>
    </row>
    <row r="94" spans="1:47" s="180" customFormat="1">
      <c r="A94" s="18">
        <v>92</v>
      </c>
      <c r="B94" s="209">
        <v>3191100192771</v>
      </c>
      <c r="C94" s="210" t="s">
        <v>55</v>
      </c>
      <c r="D94" s="210" t="s">
        <v>885</v>
      </c>
      <c r="E94" s="210" t="s">
        <v>1675</v>
      </c>
      <c r="F94" s="179">
        <v>2</v>
      </c>
      <c r="G94" s="179">
        <v>54</v>
      </c>
      <c r="H94" s="211">
        <v>12</v>
      </c>
      <c r="I94" s="210" t="s">
        <v>706</v>
      </c>
      <c r="J94" s="21">
        <v>1786</v>
      </c>
      <c r="K94" s="179">
        <v>0</v>
      </c>
      <c r="L94" s="179">
        <v>0</v>
      </c>
      <c r="M94" s="179">
        <v>1</v>
      </c>
      <c r="N94" s="179">
        <v>0</v>
      </c>
      <c r="O94" s="179">
        <v>0</v>
      </c>
      <c r="P94" s="179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48">
        <v>1</v>
      </c>
      <c r="AS94" s="48"/>
      <c r="AT94" s="23"/>
      <c r="AU94" s="12" t="s">
        <v>1716</v>
      </c>
    </row>
    <row r="95" spans="1:47" s="180" customFormat="1">
      <c r="A95" s="18">
        <v>93</v>
      </c>
      <c r="B95" s="209">
        <v>3302100566107</v>
      </c>
      <c r="C95" s="210" t="s">
        <v>55</v>
      </c>
      <c r="D95" s="210" t="s">
        <v>569</v>
      </c>
      <c r="E95" s="210" t="s">
        <v>1942</v>
      </c>
      <c r="F95" s="179">
        <v>2</v>
      </c>
      <c r="G95" s="179"/>
      <c r="H95" s="211">
        <v>12</v>
      </c>
      <c r="I95" s="210" t="s">
        <v>706</v>
      </c>
      <c r="J95" s="21">
        <v>1787</v>
      </c>
      <c r="K95" s="179">
        <v>0</v>
      </c>
      <c r="L95" s="179">
        <v>0</v>
      </c>
      <c r="M95" s="179">
        <v>0</v>
      </c>
      <c r="N95" s="179">
        <v>1</v>
      </c>
      <c r="O95" s="179">
        <v>0</v>
      </c>
      <c r="P95" s="179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48"/>
      <c r="AS95" s="48"/>
      <c r="AT95" s="23"/>
      <c r="AU95" s="12"/>
    </row>
    <row r="96" spans="1:47" ht="16.5" customHeight="1">
      <c r="A96" s="18">
        <v>94</v>
      </c>
      <c r="B96" s="57">
        <v>3191100192054</v>
      </c>
      <c r="C96" s="30" t="s">
        <v>50</v>
      </c>
      <c r="D96" s="30" t="s">
        <v>1922</v>
      </c>
      <c r="E96" s="30" t="s">
        <v>1921</v>
      </c>
      <c r="F96" s="79">
        <v>1</v>
      </c>
      <c r="G96" s="79"/>
      <c r="H96" s="80">
        <v>12</v>
      </c>
      <c r="I96" s="30" t="s">
        <v>706</v>
      </c>
      <c r="J96" s="79">
        <v>1786</v>
      </c>
      <c r="K96" s="79">
        <v>0</v>
      </c>
      <c r="L96" s="79">
        <v>0</v>
      </c>
      <c r="M96" s="79">
        <v>0</v>
      </c>
      <c r="N96" s="79">
        <v>1</v>
      </c>
      <c r="O96" s="79">
        <v>0</v>
      </c>
      <c r="P96" s="79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60" t="s">
        <v>1353</v>
      </c>
      <c r="AU96" s="12" t="s">
        <v>2020</v>
      </c>
    </row>
    <row r="97" spans="1:47">
      <c r="A97" s="18">
        <v>95</v>
      </c>
      <c r="B97" s="19">
        <v>3191100435500</v>
      </c>
      <c r="C97" s="20" t="s">
        <v>64</v>
      </c>
      <c r="D97" s="20" t="s">
        <v>774</v>
      </c>
      <c r="E97" s="20" t="s">
        <v>775</v>
      </c>
      <c r="F97" s="21">
        <v>2</v>
      </c>
      <c r="G97" s="21"/>
      <c r="H97" s="24">
        <v>18</v>
      </c>
      <c r="I97" s="20" t="s">
        <v>706</v>
      </c>
      <c r="J97" s="21" t="s">
        <v>578</v>
      </c>
      <c r="K97" s="21">
        <v>0</v>
      </c>
      <c r="L97" s="21">
        <v>1</v>
      </c>
      <c r="M97" s="21">
        <v>0</v>
      </c>
      <c r="N97" s="21">
        <v>0</v>
      </c>
      <c r="O97" s="21">
        <v>1</v>
      </c>
      <c r="P97" s="21">
        <v>0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</row>
    <row r="98" spans="1:47">
      <c r="A98" s="18">
        <v>96</v>
      </c>
      <c r="B98" s="19">
        <v>1309801457673</v>
      </c>
      <c r="C98" s="20" t="s">
        <v>90</v>
      </c>
      <c r="D98" s="20" t="s">
        <v>815</v>
      </c>
      <c r="E98" s="20" t="s">
        <v>816</v>
      </c>
      <c r="F98" s="21">
        <v>2</v>
      </c>
      <c r="G98" s="21"/>
      <c r="H98" s="24">
        <v>18</v>
      </c>
      <c r="I98" s="20" t="s">
        <v>706</v>
      </c>
      <c r="J98" s="21" t="s">
        <v>578</v>
      </c>
      <c r="K98" s="21">
        <v>0</v>
      </c>
      <c r="L98" s="21">
        <v>0</v>
      </c>
      <c r="M98" s="21">
        <v>1</v>
      </c>
      <c r="N98" s="21">
        <v>0</v>
      </c>
      <c r="O98" s="21">
        <v>1</v>
      </c>
      <c r="P98" s="21">
        <v>0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</row>
    <row r="99" spans="1:47">
      <c r="A99" s="18">
        <v>97</v>
      </c>
      <c r="B99" s="57">
        <v>3191100441186</v>
      </c>
      <c r="C99" s="58" t="s">
        <v>50</v>
      </c>
      <c r="D99" s="58" t="s">
        <v>414</v>
      </c>
      <c r="E99" s="58" t="s">
        <v>839</v>
      </c>
      <c r="F99" s="79">
        <v>1</v>
      </c>
      <c r="G99" s="79"/>
      <c r="H99" s="80">
        <v>18</v>
      </c>
      <c r="I99" s="58" t="s">
        <v>706</v>
      </c>
      <c r="J99" s="21" t="s">
        <v>578</v>
      </c>
      <c r="K99" s="21">
        <v>0</v>
      </c>
      <c r="L99" s="21">
        <v>0</v>
      </c>
      <c r="M99" s="21">
        <v>1</v>
      </c>
      <c r="N99" s="21">
        <v>0</v>
      </c>
      <c r="O99" s="21">
        <v>0</v>
      </c>
      <c r="P99" s="21">
        <v>0</v>
      </c>
      <c r="Q99" s="25"/>
      <c r="R99" s="25"/>
      <c r="S99" s="25"/>
      <c r="T99" s="25"/>
      <c r="U99" s="25"/>
      <c r="V99" s="25"/>
      <c r="W99" s="25"/>
      <c r="X99" s="25"/>
      <c r="Y99" s="25">
        <v>1</v>
      </c>
      <c r="Z99" s="25"/>
      <c r="AA99" s="25"/>
      <c r="AB99" s="25"/>
      <c r="AC99" s="25" t="s">
        <v>840</v>
      </c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>
        <v>1</v>
      </c>
      <c r="AO99" s="25"/>
      <c r="AP99" s="25">
        <v>1</v>
      </c>
      <c r="AQ99" s="25"/>
      <c r="AR99" s="23"/>
      <c r="AS99" s="23"/>
      <c r="AT99" s="60" t="s">
        <v>1353</v>
      </c>
    </row>
    <row r="100" spans="1:47">
      <c r="A100" s="18">
        <v>98</v>
      </c>
      <c r="B100" s="57">
        <v>3191100521040</v>
      </c>
      <c r="C100" s="58" t="s">
        <v>50</v>
      </c>
      <c r="D100" s="58" t="s">
        <v>642</v>
      </c>
      <c r="E100" s="58" t="s">
        <v>773</v>
      </c>
      <c r="F100" s="79">
        <v>1</v>
      </c>
      <c r="G100" s="79"/>
      <c r="H100" s="80">
        <v>18</v>
      </c>
      <c r="I100" s="58" t="s">
        <v>706</v>
      </c>
      <c r="J100" s="21" t="s">
        <v>578</v>
      </c>
      <c r="K100" s="21">
        <v>0</v>
      </c>
      <c r="L100" s="21">
        <v>0</v>
      </c>
      <c r="M100" s="21">
        <v>1</v>
      </c>
      <c r="N100" s="21">
        <v>0</v>
      </c>
      <c r="O100" s="21">
        <v>0</v>
      </c>
      <c r="P100" s="21">
        <v>0</v>
      </c>
      <c r="Q100" s="25">
        <v>1</v>
      </c>
      <c r="R100" s="25">
        <v>1</v>
      </c>
      <c r="S100" s="25"/>
      <c r="T100" s="25"/>
      <c r="U100" s="25"/>
      <c r="V100" s="25"/>
      <c r="W100" s="25">
        <v>1</v>
      </c>
      <c r="X100" s="25"/>
      <c r="Y100" s="25">
        <v>1</v>
      </c>
      <c r="Z100" s="25"/>
      <c r="AA100" s="25"/>
      <c r="AB100" s="25"/>
      <c r="AC100" s="25"/>
      <c r="AD100" s="25"/>
      <c r="AE100" s="25"/>
      <c r="AF100" s="25"/>
      <c r="AG100" s="25"/>
      <c r="AH100" s="25">
        <v>1</v>
      </c>
      <c r="AI100" s="25"/>
      <c r="AJ100" s="25"/>
      <c r="AK100" s="25"/>
      <c r="AL100" s="25"/>
      <c r="AM100" s="25"/>
      <c r="AN100" s="25">
        <v>1</v>
      </c>
      <c r="AO100" s="25"/>
      <c r="AP100" s="25">
        <v>1</v>
      </c>
      <c r="AQ100" s="25"/>
      <c r="AR100" s="23"/>
      <c r="AS100" s="23"/>
      <c r="AT100" s="60" t="s">
        <v>1353</v>
      </c>
    </row>
    <row r="101" spans="1:47">
      <c r="A101" s="18">
        <v>99</v>
      </c>
      <c r="B101" s="19">
        <v>3191100438606</v>
      </c>
      <c r="C101" s="20" t="s">
        <v>50</v>
      </c>
      <c r="D101" s="20" t="s">
        <v>281</v>
      </c>
      <c r="E101" s="20" t="s">
        <v>847</v>
      </c>
      <c r="F101" s="21">
        <v>1</v>
      </c>
      <c r="G101" s="21"/>
      <c r="H101" s="24">
        <v>18</v>
      </c>
      <c r="I101" s="20" t="s">
        <v>706</v>
      </c>
      <c r="J101" s="21" t="s">
        <v>578</v>
      </c>
      <c r="K101" s="21">
        <v>0</v>
      </c>
      <c r="L101" s="21">
        <v>1</v>
      </c>
      <c r="M101" s="21">
        <v>0</v>
      </c>
      <c r="N101" s="21">
        <v>0</v>
      </c>
      <c r="O101" s="21">
        <v>0</v>
      </c>
      <c r="P101" s="21">
        <v>0</v>
      </c>
      <c r="Q101" s="27"/>
      <c r="R101" s="27"/>
      <c r="S101" s="27"/>
      <c r="T101" s="27"/>
      <c r="U101" s="27"/>
      <c r="V101" s="27"/>
      <c r="W101" s="27"/>
      <c r="X101" s="25">
        <v>1</v>
      </c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5">
        <v>1</v>
      </c>
      <c r="AQ101" s="27"/>
      <c r="AR101" s="23"/>
      <c r="AS101" s="23"/>
      <c r="AT101" s="23"/>
    </row>
    <row r="102" spans="1:47">
      <c r="A102" s="18">
        <v>100</v>
      </c>
      <c r="B102" s="19">
        <v>5301100002675</v>
      </c>
      <c r="C102" s="28" t="s">
        <v>50</v>
      </c>
      <c r="D102" s="28" t="s">
        <v>1510</v>
      </c>
      <c r="E102" s="28" t="s">
        <v>1511</v>
      </c>
      <c r="F102" s="21">
        <v>1</v>
      </c>
      <c r="G102" s="21"/>
      <c r="H102" s="22">
        <v>18</v>
      </c>
      <c r="I102" s="28" t="s">
        <v>706</v>
      </c>
      <c r="J102" s="21" t="s">
        <v>578</v>
      </c>
      <c r="K102" s="21">
        <v>0</v>
      </c>
      <c r="L102" s="21">
        <v>0</v>
      </c>
      <c r="M102" s="21">
        <v>1</v>
      </c>
      <c r="N102" s="21">
        <v>0</v>
      </c>
      <c r="O102" s="21">
        <v>0</v>
      </c>
      <c r="P102" s="21">
        <v>0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3"/>
      <c r="AS102" s="23"/>
      <c r="AT102" s="23"/>
    </row>
    <row r="103" spans="1:47">
      <c r="A103" s="18">
        <v>101</v>
      </c>
      <c r="B103" s="19">
        <v>5190100024092</v>
      </c>
      <c r="C103" s="28" t="s">
        <v>55</v>
      </c>
      <c r="D103" s="28" t="s">
        <v>1513</v>
      </c>
      <c r="E103" s="28" t="s">
        <v>1514</v>
      </c>
      <c r="F103" s="21">
        <v>2</v>
      </c>
      <c r="G103" s="21"/>
      <c r="H103" s="22">
        <v>18</v>
      </c>
      <c r="I103" s="28" t="s">
        <v>706</v>
      </c>
      <c r="J103" s="21" t="s">
        <v>578</v>
      </c>
      <c r="K103" s="21">
        <v>0</v>
      </c>
      <c r="L103" s="21">
        <v>0</v>
      </c>
      <c r="M103" s="21">
        <v>1</v>
      </c>
      <c r="N103" s="21">
        <v>0</v>
      </c>
      <c r="O103" s="21">
        <v>0</v>
      </c>
      <c r="P103" s="21">
        <v>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3"/>
      <c r="AS103" s="23"/>
      <c r="AT103" s="23"/>
    </row>
    <row r="104" spans="1:47" s="181" customFormat="1">
      <c r="A104" s="18">
        <v>102</v>
      </c>
      <c r="B104" s="19">
        <v>3110101078831</v>
      </c>
      <c r="C104" s="28" t="s">
        <v>50</v>
      </c>
      <c r="D104" s="28" t="s">
        <v>1669</v>
      </c>
      <c r="E104" s="28" t="s">
        <v>1670</v>
      </c>
      <c r="F104" s="21">
        <v>1</v>
      </c>
      <c r="G104" s="21">
        <v>111</v>
      </c>
      <c r="H104" s="24">
        <v>18</v>
      </c>
      <c r="I104" s="28" t="s">
        <v>706</v>
      </c>
      <c r="J104" s="21" t="s">
        <v>578</v>
      </c>
      <c r="K104" s="26">
        <v>0</v>
      </c>
      <c r="L104" s="26">
        <v>0</v>
      </c>
      <c r="M104" s="26">
        <v>1</v>
      </c>
      <c r="N104" s="26">
        <v>0</v>
      </c>
      <c r="O104" s="26">
        <v>0</v>
      </c>
      <c r="P104" s="26">
        <v>0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3"/>
      <c r="AS104" s="23"/>
      <c r="AT104" s="23"/>
    </row>
    <row r="105" spans="1:47" s="180" customFormat="1">
      <c r="A105" s="18">
        <v>103</v>
      </c>
      <c r="B105" s="209">
        <v>3191100434201</v>
      </c>
      <c r="C105" s="210" t="s">
        <v>55</v>
      </c>
      <c r="D105" s="210" t="s">
        <v>1788</v>
      </c>
      <c r="E105" s="210" t="s">
        <v>88</v>
      </c>
      <c r="F105" s="179">
        <v>2</v>
      </c>
      <c r="G105" s="179">
        <v>53</v>
      </c>
      <c r="H105" s="211">
        <v>1</v>
      </c>
      <c r="I105" s="210" t="s">
        <v>706</v>
      </c>
      <c r="J105" s="21" t="s">
        <v>578</v>
      </c>
      <c r="K105" s="179">
        <v>0</v>
      </c>
      <c r="L105" s="179">
        <v>0</v>
      </c>
      <c r="M105" s="179">
        <v>1</v>
      </c>
      <c r="N105" s="179">
        <v>0</v>
      </c>
      <c r="O105" s="179">
        <v>0</v>
      </c>
      <c r="P105" s="179">
        <v>0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48">
        <v>1</v>
      </c>
      <c r="AS105" s="48"/>
      <c r="AT105" s="23"/>
      <c r="AU105" s="12" t="s">
        <v>1716</v>
      </c>
    </row>
    <row r="106" spans="1:47" s="181" customFormat="1">
      <c r="A106" s="18">
        <v>104</v>
      </c>
      <c r="B106" s="366">
        <v>3191100374845</v>
      </c>
      <c r="C106" s="367" t="s">
        <v>55</v>
      </c>
      <c r="D106" s="367" t="s">
        <v>376</v>
      </c>
      <c r="E106" s="367" t="s">
        <v>1663</v>
      </c>
      <c r="F106" s="368">
        <v>2</v>
      </c>
      <c r="G106" s="368">
        <v>35</v>
      </c>
      <c r="H106" s="369">
        <v>4</v>
      </c>
      <c r="I106" s="367" t="s">
        <v>706</v>
      </c>
      <c r="J106" s="368" t="s">
        <v>578</v>
      </c>
      <c r="K106" s="368">
        <v>0</v>
      </c>
      <c r="L106" s="368">
        <v>0</v>
      </c>
      <c r="M106" s="368">
        <v>1</v>
      </c>
      <c r="N106" s="368">
        <v>0</v>
      </c>
      <c r="O106" s="368">
        <v>0</v>
      </c>
      <c r="P106" s="368">
        <v>0</v>
      </c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  <c r="AO106" s="370"/>
      <c r="AP106" s="370"/>
      <c r="AQ106" s="370"/>
      <c r="AR106" s="372"/>
      <c r="AS106" s="372"/>
      <c r="AT106" s="372" t="s">
        <v>2067</v>
      </c>
    </row>
    <row r="107" spans="1:47" s="181" customFormat="1">
      <c r="A107" s="18">
        <v>105</v>
      </c>
      <c r="B107" s="19">
        <v>3411800366788</v>
      </c>
      <c r="C107" s="28" t="s">
        <v>50</v>
      </c>
      <c r="D107" s="210" t="s">
        <v>1664</v>
      </c>
      <c r="E107" s="28" t="s">
        <v>1665</v>
      </c>
      <c r="F107" s="21">
        <v>1</v>
      </c>
      <c r="G107" s="21">
        <v>104</v>
      </c>
      <c r="H107" s="24">
        <v>18</v>
      </c>
      <c r="I107" s="28" t="s">
        <v>706</v>
      </c>
      <c r="J107" s="21" t="s">
        <v>578</v>
      </c>
      <c r="K107" s="26">
        <v>0</v>
      </c>
      <c r="L107" s="26">
        <v>0</v>
      </c>
      <c r="M107" s="26">
        <v>1</v>
      </c>
      <c r="N107" s="26">
        <v>0</v>
      </c>
      <c r="O107" s="26">
        <v>0</v>
      </c>
      <c r="P107" s="26">
        <v>0</v>
      </c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3"/>
      <c r="AS107" s="23"/>
      <c r="AT107" s="23"/>
    </row>
    <row r="108" spans="1:47" s="181" customFormat="1">
      <c r="A108" s="18">
        <v>106</v>
      </c>
      <c r="B108" s="19">
        <v>5250199000416</v>
      </c>
      <c r="C108" s="28" t="s">
        <v>50</v>
      </c>
      <c r="D108" s="210" t="s">
        <v>1545</v>
      </c>
      <c r="E108" s="28" t="s">
        <v>1755</v>
      </c>
      <c r="F108" s="21">
        <v>1</v>
      </c>
      <c r="G108" s="21">
        <v>277</v>
      </c>
      <c r="H108" s="24">
        <v>1</v>
      </c>
      <c r="I108" s="28" t="s">
        <v>706</v>
      </c>
      <c r="J108" s="21" t="s">
        <v>578</v>
      </c>
      <c r="K108" s="26">
        <v>0</v>
      </c>
      <c r="L108" s="26">
        <v>0</v>
      </c>
      <c r="M108" s="26">
        <v>1</v>
      </c>
      <c r="N108" s="26">
        <v>0</v>
      </c>
      <c r="O108" s="26">
        <v>0</v>
      </c>
      <c r="P108" s="26">
        <v>0</v>
      </c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3"/>
      <c r="AS108" s="23"/>
      <c r="AT108" s="23"/>
    </row>
    <row r="109" spans="1:47" s="181" customFormat="1">
      <c r="A109" s="18">
        <v>107</v>
      </c>
      <c r="B109" s="19">
        <v>1101800226974</v>
      </c>
      <c r="C109" s="28" t="s">
        <v>50</v>
      </c>
      <c r="D109" s="210" t="s">
        <v>1382</v>
      </c>
      <c r="E109" s="28" t="s">
        <v>1666</v>
      </c>
      <c r="F109" s="21">
        <v>1</v>
      </c>
      <c r="G109" s="21">
        <v>237</v>
      </c>
      <c r="H109" s="24">
        <v>1</v>
      </c>
      <c r="I109" s="28" t="s">
        <v>706</v>
      </c>
      <c r="J109" s="21" t="s">
        <v>578</v>
      </c>
      <c r="K109" s="26">
        <v>0</v>
      </c>
      <c r="L109" s="26">
        <v>0</v>
      </c>
      <c r="M109" s="26">
        <v>1</v>
      </c>
      <c r="N109" s="26">
        <v>0</v>
      </c>
      <c r="O109" s="26">
        <v>0</v>
      </c>
      <c r="P109" s="26">
        <v>0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3"/>
      <c r="AS109" s="23"/>
      <c r="AT109" s="23"/>
    </row>
    <row r="110" spans="1:47" s="181" customFormat="1">
      <c r="A110" s="18">
        <v>108</v>
      </c>
      <c r="B110" s="19">
        <v>3191100194499</v>
      </c>
      <c r="C110" s="28" t="s">
        <v>55</v>
      </c>
      <c r="D110" s="210" t="s">
        <v>1667</v>
      </c>
      <c r="E110" s="28" t="s">
        <v>1668</v>
      </c>
      <c r="F110" s="21">
        <v>2</v>
      </c>
      <c r="G110" s="21">
        <v>121</v>
      </c>
      <c r="H110" s="24">
        <v>12</v>
      </c>
      <c r="I110" s="28" t="s">
        <v>706</v>
      </c>
      <c r="J110" s="21" t="s">
        <v>578</v>
      </c>
      <c r="K110" s="26">
        <v>0</v>
      </c>
      <c r="L110" s="26">
        <v>0</v>
      </c>
      <c r="M110" s="26">
        <v>1</v>
      </c>
      <c r="N110" s="26">
        <v>0</v>
      </c>
      <c r="O110" s="26">
        <v>0</v>
      </c>
      <c r="P110" s="26">
        <v>0</v>
      </c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3"/>
      <c r="AS110" s="23"/>
      <c r="AT110" s="23" t="s">
        <v>1943</v>
      </c>
    </row>
    <row r="111" spans="1:47">
      <c r="A111" s="18">
        <v>109</v>
      </c>
      <c r="B111" s="19">
        <v>3310200543549</v>
      </c>
      <c r="C111" s="28" t="s">
        <v>50</v>
      </c>
      <c r="D111" s="28" t="s">
        <v>1334</v>
      </c>
      <c r="E111" s="28" t="s">
        <v>1675</v>
      </c>
      <c r="F111" s="21">
        <v>1</v>
      </c>
      <c r="G111" s="21">
        <v>266</v>
      </c>
      <c r="H111" s="24">
        <v>12</v>
      </c>
      <c r="I111" s="28" t="s">
        <v>706</v>
      </c>
      <c r="J111" s="21" t="s">
        <v>578</v>
      </c>
      <c r="K111" s="21"/>
      <c r="L111" s="21"/>
      <c r="M111" s="21"/>
      <c r="N111" s="21"/>
      <c r="O111" s="21"/>
      <c r="P111" s="21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3"/>
      <c r="AS111" s="23"/>
      <c r="AT111" s="23"/>
    </row>
    <row r="112" spans="1:47">
      <c r="A112" s="18">
        <v>110</v>
      </c>
      <c r="B112" s="19">
        <v>3191100373059</v>
      </c>
      <c r="C112" s="28" t="s">
        <v>55</v>
      </c>
      <c r="D112" s="28" t="s">
        <v>416</v>
      </c>
      <c r="E112" s="28" t="s">
        <v>1989</v>
      </c>
      <c r="F112" s="21">
        <v>2</v>
      </c>
      <c r="G112" s="21">
        <v>26</v>
      </c>
      <c r="H112" s="24">
        <v>11</v>
      </c>
      <c r="I112" s="28" t="s">
        <v>706</v>
      </c>
      <c r="J112" s="21" t="s">
        <v>578</v>
      </c>
      <c r="K112" s="21">
        <v>1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3"/>
      <c r="AS112" s="23"/>
      <c r="AT112" s="23"/>
    </row>
    <row r="113" spans="1:46">
      <c r="A113" s="18">
        <v>111</v>
      </c>
      <c r="B113" s="19">
        <v>5110100045448</v>
      </c>
      <c r="C113" s="28" t="s">
        <v>50</v>
      </c>
      <c r="D113" s="28" t="s">
        <v>1990</v>
      </c>
      <c r="E113" s="28" t="s">
        <v>1991</v>
      </c>
      <c r="F113" s="21">
        <v>1</v>
      </c>
      <c r="G113" s="21">
        <v>211</v>
      </c>
      <c r="H113" s="24">
        <v>11</v>
      </c>
      <c r="I113" s="28" t="s">
        <v>706</v>
      </c>
      <c r="J113" s="21" t="s">
        <v>578</v>
      </c>
      <c r="K113" s="21">
        <v>0</v>
      </c>
      <c r="L113" s="21">
        <v>0</v>
      </c>
      <c r="M113" s="21">
        <v>1</v>
      </c>
      <c r="N113" s="21">
        <v>0</v>
      </c>
      <c r="O113" s="21">
        <v>0</v>
      </c>
      <c r="P113" s="21">
        <v>0</v>
      </c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3"/>
      <c r="AS113" s="23"/>
      <c r="AT113" s="23"/>
    </row>
    <row r="114" spans="1:46">
      <c r="A114" s="18">
        <v>112</v>
      </c>
      <c r="B114" s="19">
        <v>3191100372541</v>
      </c>
      <c r="C114" s="28" t="s">
        <v>55</v>
      </c>
      <c r="D114" s="28" t="s">
        <v>1992</v>
      </c>
      <c r="E114" s="28" t="s">
        <v>1993</v>
      </c>
      <c r="F114" s="21">
        <v>2</v>
      </c>
      <c r="G114" s="21">
        <v>17</v>
      </c>
      <c r="H114" s="24">
        <v>11</v>
      </c>
      <c r="I114" s="28" t="s">
        <v>706</v>
      </c>
      <c r="J114" s="21" t="s">
        <v>578</v>
      </c>
      <c r="K114" s="21">
        <v>0</v>
      </c>
      <c r="L114" s="21">
        <v>0</v>
      </c>
      <c r="M114" s="21">
        <v>1</v>
      </c>
      <c r="N114" s="21">
        <v>0</v>
      </c>
      <c r="O114" s="21">
        <v>0</v>
      </c>
      <c r="P114" s="21">
        <v>0</v>
      </c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3"/>
      <c r="AS114" s="23"/>
      <c r="AT114" s="23"/>
    </row>
    <row r="115" spans="1:46">
      <c r="A115" s="18">
        <v>113</v>
      </c>
      <c r="B115" s="19">
        <v>3302100090234</v>
      </c>
      <c r="C115" s="28" t="s">
        <v>50</v>
      </c>
      <c r="D115" s="28" t="s">
        <v>1994</v>
      </c>
      <c r="E115" s="28" t="s">
        <v>1995</v>
      </c>
      <c r="F115" s="21">
        <v>1</v>
      </c>
      <c r="G115" s="21">
        <v>183</v>
      </c>
      <c r="H115" s="24">
        <v>11</v>
      </c>
      <c r="I115" s="28" t="s">
        <v>706</v>
      </c>
      <c r="J115" s="21" t="s">
        <v>578</v>
      </c>
      <c r="K115" s="21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3"/>
      <c r="AS115" s="23"/>
      <c r="AT115" s="23"/>
    </row>
    <row r="116" spans="1:46">
      <c r="A116" s="18">
        <v>114</v>
      </c>
      <c r="B116" s="19">
        <v>3191100074621</v>
      </c>
      <c r="C116" s="28" t="s">
        <v>55</v>
      </c>
      <c r="D116" s="28" t="s">
        <v>1996</v>
      </c>
      <c r="E116" s="28" t="s">
        <v>1997</v>
      </c>
      <c r="F116" s="21">
        <v>2</v>
      </c>
      <c r="G116" s="21">
        <v>45</v>
      </c>
      <c r="H116" s="24">
        <v>11</v>
      </c>
      <c r="I116" s="28" t="s">
        <v>706</v>
      </c>
      <c r="J116" s="21" t="s">
        <v>578</v>
      </c>
      <c r="K116" s="21">
        <v>0</v>
      </c>
      <c r="L116" s="21">
        <v>0</v>
      </c>
      <c r="M116" s="21">
        <v>1</v>
      </c>
      <c r="N116" s="21">
        <v>0</v>
      </c>
      <c r="O116" s="21">
        <v>0</v>
      </c>
      <c r="P116" s="21">
        <v>0</v>
      </c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3"/>
      <c r="AS116" s="23"/>
      <c r="AT116" s="23"/>
    </row>
    <row r="117" spans="1:46">
      <c r="A117" s="18">
        <v>115</v>
      </c>
      <c r="B117" s="19">
        <v>3301100283287</v>
      </c>
      <c r="C117" s="28" t="s">
        <v>50</v>
      </c>
      <c r="D117" s="28" t="s">
        <v>2007</v>
      </c>
      <c r="E117" s="28" t="s">
        <v>2008</v>
      </c>
      <c r="F117" s="21">
        <v>1</v>
      </c>
      <c r="G117" s="21">
        <v>130</v>
      </c>
      <c r="H117" s="24">
        <v>18</v>
      </c>
      <c r="I117" s="28" t="s">
        <v>706</v>
      </c>
      <c r="J117" s="21" t="s">
        <v>578</v>
      </c>
      <c r="K117" s="21">
        <v>0</v>
      </c>
      <c r="L117" s="21">
        <v>1</v>
      </c>
      <c r="M117" s="21">
        <v>0</v>
      </c>
      <c r="N117" s="21">
        <v>0</v>
      </c>
      <c r="O117" s="21">
        <v>0</v>
      </c>
      <c r="P117" s="21">
        <v>0</v>
      </c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3"/>
      <c r="AS117" s="23"/>
      <c r="AT117" s="23"/>
    </row>
    <row r="118" spans="1:46">
      <c r="A118" s="18">
        <v>116</v>
      </c>
      <c r="B118" s="19">
        <v>5191100055258</v>
      </c>
      <c r="C118" s="28" t="s">
        <v>55</v>
      </c>
      <c r="D118" s="28" t="s">
        <v>2009</v>
      </c>
      <c r="E118" s="28" t="s">
        <v>2010</v>
      </c>
      <c r="F118" s="21">
        <v>2</v>
      </c>
      <c r="G118" s="21">
        <v>24</v>
      </c>
      <c r="H118" s="24">
        <v>11</v>
      </c>
      <c r="I118" s="28" t="s">
        <v>706</v>
      </c>
      <c r="J118" s="21" t="s">
        <v>578</v>
      </c>
      <c r="K118" s="21">
        <v>0</v>
      </c>
      <c r="L118" s="21">
        <v>0</v>
      </c>
      <c r="M118" s="21">
        <v>1</v>
      </c>
      <c r="N118" s="21">
        <v>0</v>
      </c>
      <c r="O118" s="21">
        <v>0</v>
      </c>
      <c r="P118" s="21">
        <v>0</v>
      </c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3"/>
      <c r="AS118" s="23"/>
      <c r="AT118" s="23"/>
    </row>
    <row r="119" spans="1:46">
      <c r="A119" s="18"/>
      <c r="B119" s="19"/>
      <c r="C119" s="20"/>
      <c r="D119" s="20"/>
      <c r="E119" s="20"/>
      <c r="F119" s="21"/>
      <c r="G119" s="21"/>
      <c r="H119" s="24"/>
      <c r="I119" s="20"/>
      <c r="J119" s="21"/>
      <c r="K119" s="21"/>
      <c r="L119" s="21"/>
      <c r="M119" s="21"/>
      <c r="N119" s="21"/>
      <c r="O119" s="21"/>
      <c r="P119" s="21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3"/>
      <c r="AS119" s="23"/>
      <c r="AT119" s="23"/>
    </row>
    <row r="120" spans="1:46">
      <c r="A120" s="18"/>
      <c r="B120" s="19"/>
      <c r="C120" s="20"/>
      <c r="D120" s="20"/>
      <c r="E120" s="20"/>
      <c r="F120" s="21"/>
      <c r="G120" s="21"/>
      <c r="H120" s="24"/>
      <c r="I120" s="20"/>
      <c r="J120" s="21"/>
      <c r="K120" s="26"/>
      <c r="L120" s="26"/>
      <c r="M120" s="26"/>
      <c r="N120" s="26"/>
      <c r="O120" s="26"/>
      <c r="P120" s="26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3"/>
      <c r="AS120" s="23"/>
      <c r="AT120" s="23"/>
    </row>
    <row r="121" spans="1:46">
      <c r="A121" s="18"/>
      <c r="B121" s="19"/>
      <c r="C121" s="20"/>
      <c r="D121" s="20"/>
      <c r="E121" s="20"/>
      <c r="F121" s="21"/>
      <c r="G121" s="21"/>
      <c r="H121" s="24"/>
      <c r="I121" s="20"/>
      <c r="J121" s="21"/>
      <c r="K121" s="26"/>
      <c r="L121" s="26"/>
      <c r="M121" s="26"/>
      <c r="N121" s="26"/>
      <c r="O121" s="26"/>
      <c r="P121" s="26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3"/>
      <c r="AS121" s="23"/>
      <c r="AT121" s="23"/>
    </row>
    <row r="122" spans="1:46">
      <c r="A122" s="31"/>
      <c r="B122" s="32"/>
      <c r="C122" s="32"/>
      <c r="D122" s="32"/>
      <c r="E122" s="32"/>
      <c r="F122" s="31"/>
      <c r="G122" s="31"/>
      <c r="H122" s="33"/>
      <c r="I122" s="32"/>
      <c r="J122" s="31"/>
      <c r="K122" s="31">
        <f t="shared" ref="K122:AQ122" si="0">SUM(K3:K121)</f>
        <v>14</v>
      </c>
      <c r="L122" s="31">
        <f t="shared" si="0"/>
        <v>13</v>
      </c>
      <c r="M122" s="31">
        <f t="shared" si="0"/>
        <v>76</v>
      </c>
      <c r="N122" s="31">
        <f t="shared" si="0"/>
        <v>10</v>
      </c>
      <c r="O122" s="31">
        <f t="shared" si="0"/>
        <v>5</v>
      </c>
      <c r="P122" s="31">
        <f t="shared" si="0"/>
        <v>1</v>
      </c>
      <c r="Q122" s="31">
        <f t="shared" si="0"/>
        <v>5</v>
      </c>
      <c r="R122" s="31">
        <f t="shared" si="0"/>
        <v>2</v>
      </c>
      <c r="S122" s="31">
        <f t="shared" si="0"/>
        <v>0</v>
      </c>
      <c r="T122" s="31">
        <f t="shared" si="0"/>
        <v>0</v>
      </c>
      <c r="U122" s="31">
        <f t="shared" si="0"/>
        <v>8</v>
      </c>
      <c r="V122" s="31">
        <f t="shared" si="0"/>
        <v>3</v>
      </c>
      <c r="W122" s="31">
        <f t="shared" si="0"/>
        <v>1</v>
      </c>
      <c r="X122" s="31">
        <f t="shared" si="0"/>
        <v>3</v>
      </c>
      <c r="Y122" s="31">
        <f t="shared" si="0"/>
        <v>2</v>
      </c>
      <c r="Z122" s="31">
        <f t="shared" si="0"/>
        <v>0</v>
      </c>
      <c r="AA122" s="31">
        <f t="shared" si="0"/>
        <v>0</v>
      </c>
      <c r="AB122" s="31">
        <f t="shared" si="0"/>
        <v>2</v>
      </c>
      <c r="AC122" s="31">
        <f t="shared" si="0"/>
        <v>0</v>
      </c>
      <c r="AD122" s="31">
        <f t="shared" si="0"/>
        <v>0</v>
      </c>
      <c r="AE122" s="31">
        <f t="shared" si="0"/>
        <v>0</v>
      </c>
      <c r="AF122" s="31">
        <f t="shared" si="0"/>
        <v>0</v>
      </c>
      <c r="AG122" s="31">
        <f t="shared" si="0"/>
        <v>0</v>
      </c>
      <c r="AH122" s="31">
        <f t="shared" si="0"/>
        <v>1</v>
      </c>
      <c r="AI122" s="31">
        <f t="shared" si="0"/>
        <v>1</v>
      </c>
      <c r="AJ122" s="31">
        <f t="shared" si="0"/>
        <v>1</v>
      </c>
      <c r="AK122" s="31">
        <f t="shared" si="0"/>
        <v>1</v>
      </c>
      <c r="AL122" s="31">
        <f t="shared" si="0"/>
        <v>0</v>
      </c>
      <c r="AM122" s="31">
        <f t="shared" si="0"/>
        <v>0</v>
      </c>
      <c r="AN122" s="31">
        <f t="shared" si="0"/>
        <v>4</v>
      </c>
      <c r="AO122" s="31">
        <f t="shared" si="0"/>
        <v>0</v>
      </c>
      <c r="AP122" s="31">
        <f t="shared" si="0"/>
        <v>18</v>
      </c>
      <c r="AQ122" s="31">
        <f t="shared" si="0"/>
        <v>0</v>
      </c>
      <c r="AR122" s="23"/>
      <c r="AS122" s="23"/>
      <c r="AT122" s="23"/>
    </row>
    <row r="124" spans="1:46">
      <c r="B124" s="12" t="s">
        <v>1999</v>
      </c>
      <c r="C124" s="12">
        <v>116</v>
      </c>
      <c r="D124" s="12" t="s">
        <v>2000</v>
      </c>
    </row>
    <row r="125" spans="1:46">
      <c r="B125" s="12" t="s">
        <v>1590</v>
      </c>
      <c r="C125" s="12">
        <v>2</v>
      </c>
      <c r="D125" s="12" t="s">
        <v>2000</v>
      </c>
    </row>
    <row r="126" spans="1:46">
      <c r="B126" s="12" t="s">
        <v>1513</v>
      </c>
      <c r="C126" s="12">
        <v>114</v>
      </c>
      <c r="D126" s="12" t="s">
        <v>2000</v>
      </c>
      <c r="F126" s="12"/>
      <c r="G126" s="12"/>
      <c r="H126" s="34"/>
      <c r="I126" s="34"/>
    </row>
  </sheetData>
  <autoFilter ref="F1:F122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U63"/>
  <sheetViews>
    <sheetView topLeftCell="A46" workbookViewId="0">
      <selection activeCell="G58" sqref="G58"/>
    </sheetView>
  </sheetViews>
  <sheetFormatPr defaultRowHeight="18.75"/>
  <cols>
    <col min="1" max="1" width="3.625" style="34" customWidth="1"/>
    <col min="2" max="2" width="13.25" style="12" customWidth="1"/>
    <col min="3" max="3" width="4.5" style="12" customWidth="1"/>
    <col min="4" max="4" width="7" style="12" customWidth="1"/>
    <col min="5" max="5" width="8.75" style="12" customWidth="1"/>
    <col min="6" max="6" width="3.375" style="34" customWidth="1"/>
    <col min="7" max="7" width="10.5" style="34" customWidth="1"/>
    <col min="8" max="8" width="3.375" style="35" customWidth="1"/>
    <col min="9" max="9" width="8.375" style="12" customWidth="1"/>
    <col min="10" max="10" width="7.1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75" style="12" customWidth="1"/>
    <col min="46" max="46" width="15.375" style="12" customWidth="1"/>
    <col min="47" max="16384" width="9" style="12"/>
  </cols>
  <sheetData>
    <row r="1" spans="1:47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200"/>
      <c r="AS1" s="205"/>
      <c r="AT1" s="23"/>
    </row>
    <row r="2" spans="1:47" ht="184.5">
      <c r="A2" s="453"/>
      <c r="B2" s="453"/>
      <c r="C2" s="453"/>
      <c r="D2" s="453"/>
      <c r="E2" s="453"/>
      <c r="F2" s="453"/>
      <c r="G2" s="515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1717</v>
      </c>
      <c r="AS2" s="206" t="s">
        <v>1408</v>
      </c>
      <c r="AT2" s="23" t="s">
        <v>1354</v>
      </c>
    </row>
    <row r="3" spans="1:47">
      <c r="A3" s="18">
        <v>1</v>
      </c>
      <c r="B3" s="19">
        <v>3191100525592</v>
      </c>
      <c r="C3" s="20" t="s">
        <v>64</v>
      </c>
      <c r="D3" s="20" t="s">
        <v>850</v>
      </c>
      <c r="E3" s="20" t="s">
        <v>851</v>
      </c>
      <c r="F3" s="21">
        <v>2</v>
      </c>
      <c r="G3" s="21">
        <v>217</v>
      </c>
      <c r="H3" s="24">
        <v>16</v>
      </c>
      <c r="I3" s="20" t="s">
        <v>706</v>
      </c>
      <c r="J3" s="21" t="s">
        <v>764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5">
        <v>1</v>
      </c>
      <c r="AD3" s="27"/>
      <c r="AE3" s="27"/>
      <c r="AF3" s="27"/>
      <c r="AG3" s="27"/>
      <c r="AH3" s="25">
        <v>1</v>
      </c>
      <c r="AI3" s="25">
        <v>1</v>
      </c>
      <c r="AJ3" s="27"/>
      <c r="AK3" s="27"/>
      <c r="AL3" s="27"/>
      <c r="AM3" s="25">
        <v>1</v>
      </c>
      <c r="AN3" s="27"/>
      <c r="AO3" s="27"/>
      <c r="AP3" s="25"/>
      <c r="AQ3" s="25">
        <v>1</v>
      </c>
      <c r="AR3" s="23"/>
      <c r="AS3" s="23"/>
      <c r="AT3" s="23"/>
    </row>
    <row r="4" spans="1:47">
      <c r="A4" s="18">
        <v>2</v>
      </c>
      <c r="B4" s="19">
        <v>3191100502410</v>
      </c>
      <c r="C4" s="20" t="s">
        <v>50</v>
      </c>
      <c r="D4" s="20" t="s">
        <v>67</v>
      </c>
      <c r="E4" s="20" t="s">
        <v>852</v>
      </c>
      <c r="F4" s="21">
        <v>1</v>
      </c>
      <c r="G4" s="21">
        <v>45</v>
      </c>
      <c r="H4" s="24">
        <v>2</v>
      </c>
      <c r="I4" s="20" t="s">
        <v>706</v>
      </c>
      <c r="J4" s="21" t="s">
        <v>764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/>
      <c r="T4" s="25"/>
      <c r="U4" s="25"/>
      <c r="V4" s="25"/>
      <c r="W4" s="25"/>
      <c r="X4" s="25">
        <v>1</v>
      </c>
      <c r="Y4" s="25"/>
      <c r="Z4" s="25"/>
      <c r="AA4" s="25"/>
      <c r="AB4" s="25"/>
      <c r="AC4" s="25">
        <v>1</v>
      </c>
      <c r="AD4" s="25"/>
      <c r="AE4" s="25"/>
      <c r="AF4" s="25"/>
      <c r="AG4" s="25">
        <v>1</v>
      </c>
      <c r="AH4" s="25">
        <v>1</v>
      </c>
      <c r="AI4" s="25">
        <v>1</v>
      </c>
      <c r="AJ4" s="25"/>
      <c r="AK4" s="25"/>
      <c r="AL4" s="25"/>
      <c r="AM4" s="25">
        <v>1</v>
      </c>
      <c r="AN4" s="25"/>
      <c r="AO4" s="25"/>
      <c r="AP4" s="25">
        <v>1</v>
      </c>
      <c r="AQ4" s="25"/>
      <c r="AR4" s="23">
        <v>1</v>
      </c>
      <c r="AS4" s="23"/>
      <c r="AT4" s="23"/>
    </row>
    <row r="5" spans="1:47">
      <c r="A5" s="18">
        <v>3</v>
      </c>
      <c r="B5" s="19">
        <v>5330301059223</v>
      </c>
      <c r="C5" s="20" t="s">
        <v>64</v>
      </c>
      <c r="D5" s="20" t="s">
        <v>854</v>
      </c>
      <c r="E5" s="20" t="s">
        <v>855</v>
      </c>
      <c r="F5" s="21">
        <v>2</v>
      </c>
      <c r="G5" s="21">
        <v>120</v>
      </c>
      <c r="H5" s="24">
        <v>3</v>
      </c>
      <c r="I5" s="20" t="s">
        <v>706</v>
      </c>
      <c r="J5" s="21" t="s">
        <v>764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5">
        <v>1</v>
      </c>
      <c r="AD5" s="27"/>
      <c r="AE5" s="27"/>
      <c r="AF5" s="27"/>
      <c r="AG5" s="25">
        <v>1</v>
      </c>
      <c r="AH5" s="25">
        <v>1</v>
      </c>
      <c r="AI5" s="25">
        <v>1</v>
      </c>
      <c r="AJ5" s="25"/>
      <c r="AK5" s="25"/>
      <c r="AL5" s="25"/>
      <c r="AM5" s="25">
        <v>1</v>
      </c>
      <c r="AN5" s="27"/>
      <c r="AO5" s="27"/>
      <c r="AP5" s="25">
        <v>1</v>
      </c>
      <c r="AQ5" s="25"/>
      <c r="AR5" s="23"/>
      <c r="AS5" s="23"/>
      <c r="AT5" s="23"/>
    </row>
    <row r="6" spans="1:47">
      <c r="A6" s="18">
        <v>4</v>
      </c>
      <c r="B6" s="19">
        <v>3302000102061</v>
      </c>
      <c r="C6" s="20" t="s">
        <v>50</v>
      </c>
      <c r="D6" s="20" t="s">
        <v>856</v>
      </c>
      <c r="E6" s="20" t="s">
        <v>853</v>
      </c>
      <c r="F6" s="21">
        <v>1</v>
      </c>
      <c r="G6" s="182" t="s">
        <v>2001</v>
      </c>
      <c r="H6" s="24">
        <v>2</v>
      </c>
      <c r="I6" s="20" t="s">
        <v>706</v>
      </c>
      <c r="J6" s="21" t="s">
        <v>764</v>
      </c>
      <c r="K6" s="21">
        <v>0</v>
      </c>
      <c r="L6" s="21">
        <v>0</v>
      </c>
      <c r="M6" s="21">
        <v>0</v>
      </c>
      <c r="N6" s="21">
        <v>0</v>
      </c>
      <c r="O6" s="21">
        <v>1</v>
      </c>
      <c r="P6" s="21">
        <v>0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>
        <v>1</v>
      </c>
      <c r="AD6" s="25"/>
      <c r="AE6" s="25"/>
      <c r="AF6" s="25"/>
      <c r="AG6" s="25">
        <v>1</v>
      </c>
      <c r="AH6" s="25">
        <v>1</v>
      </c>
      <c r="AI6" s="25">
        <v>1</v>
      </c>
      <c r="AJ6" s="25"/>
      <c r="AK6" s="25"/>
      <c r="AL6" s="25"/>
      <c r="AM6" s="25">
        <v>1</v>
      </c>
      <c r="AN6" s="25"/>
      <c r="AO6" s="25"/>
      <c r="AP6" s="25">
        <v>1</v>
      </c>
      <c r="AQ6" s="25"/>
      <c r="AR6" s="23"/>
      <c r="AS6" s="23"/>
      <c r="AT6" s="23"/>
    </row>
    <row r="7" spans="1:47">
      <c r="A7" s="18">
        <v>5</v>
      </c>
      <c r="B7" s="19">
        <v>3301300182271</v>
      </c>
      <c r="C7" s="20" t="s">
        <v>55</v>
      </c>
      <c r="D7" s="20" t="s">
        <v>857</v>
      </c>
      <c r="E7" s="20" t="s">
        <v>858</v>
      </c>
      <c r="F7" s="21">
        <v>2</v>
      </c>
      <c r="G7" s="21">
        <v>213</v>
      </c>
      <c r="H7" s="24">
        <v>16</v>
      </c>
      <c r="I7" s="20" t="s">
        <v>706</v>
      </c>
      <c r="J7" s="21" t="s">
        <v>764</v>
      </c>
      <c r="K7" s="26">
        <v>0</v>
      </c>
      <c r="L7" s="26">
        <v>0</v>
      </c>
      <c r="M7" s="26">
        <v>1</v>
      </c>
      <c r="N7" s="26">
        <v>0</v>
      </c>
      <c r="O7" s="26">
        <v>0</v>
      </c>
      <c r="P7" s="26">
        <v>0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5">
        <v>1</v>
      </c>
      <c r="AD7" s="27"/>
      <c r="AE7" s="27"/>
      <c r="AF7" s="27"/>
      <c r="AG7" s="27"/>
      <c r="AH7" s="25">
        <v>1</v>
      </c>
      <c r="AI7" s="25">
        <v>1</v>
      </c>
      <c r="AJ7" s="27"/>
      <c r="AK7" s="27"/>
      <c r="AL7" s="27"/>
      <c r="AM7" s="25">
        <v>1</v>
      </c>
      <c r="AN7" s="27"/>
      <c r="AO7" s="27"/>
      <c r="AP7" s="25"/>
      <c r="AQ7" s="25">
        <v>1</v>
      </c>
      <c r="AR7" s="23"/>
      <c r="AS7" s="23"/>
      <c r="AT7" s="23"/>
    </row>
    <row r="8" spans="1:47">
      <c r="A8" s="18">
        <v>6</v>
      </c>
      <c r="B8" s="19">
        <v>5191100054294</v>
      </c>
      <c r="C8" s="20" t="s">
        <v>64</v>
      </c>
      <c r="D8" s="20" t="s">
        <v>859</v>
      </c>
      <c r="E8" s="20" t="s">
        <v>860</v>
      </c>
      <c r="F8" s="21">
        <v>2</v>
      </c>
      <c r="G8" s="21">
        <v>194</v>
      </c>
      <c r="H8" s="24">
        <v>3</v>
      </c>
      <c r="I8" s="20" t="s">
        <v>706</v>
      </c>
      <c r="J8" s="21" t="s">
        <v>764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5">
        <v>1</v>
      </c>
      <c r="AB8" s="27"/>
      <c r="AC8" s="27"/>
      <c r="AD8" s="27"/>
      <c r="AE8" s="27"/>
      <c r="AF8" s="25">
        <v>1</v>
      </c>
      <c r="AG8" s="25">
        <v>1</v>
      </c>
      <c r="AH8" s="25"/>
      <c r="AI8" s="25"/>
      <c r="AJ8" s="25"/>
      <c r="AK8" s="25">
        <v>1</v>
      </c>
      <c r="AL8" s="27"/>
      <c r="AM8" s="27"/>
      <c r="AN8" s="25"/>
      <c r="AO8" s="25">
        <v>1</v>
      </c>
      <c r="AP8" s="25"/>
      <c r="AQ8" s="25">
        <v>1</v>
      </c>
      <c r="AR8" s="23"/>
      <c r="AS8" s="23"/>
      <c r="AT8" s="23"/>
    </row>
    <row r="9" spans="1:47">
      <c r="A9" s="18">
        <v>7</v>
      </c>
      <c r="B9" s="19">
        <v>1309801639909</v>
      </c>
      <c r="C9" s="20" t="s">
        <v>71</v>
      </c>
      <c r="D9" s="20" t="s">
        <v>861</v>
      </c>
      <c r="E9" s="20" t="s">
        <v>862</v>
      </c>
      <c r="F9" s="21">
        <v>1</v>
      </c>
      <c r="G9" s="21">
        <v>74</v>
      </c>
      <c r="H9" s="24">
        <v>3</v>
      </c>
      <c r="I9" s="20" t="s">
        <v>706</v>
      </c>
      <c r="J9" s="21" t="s">
        <v>764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25">
        <v>1</v>
      </c>
      <c r="R9" s="27"/>
      <c r="S9" s="27"/>
      <c r="T9" s="27"/>
      <c r="U9" s="27"/>
      <c r="V9" s="27"/>
      <c r="W9" s="27"/>
      <c r="X9" s="27"/>
      <c r="Y9" s="27"/>
      <c r="Z9" s="27"/>
      <c r="AA9" s="25">
        <v>1</v>
      </c>
      <c r="AB9" s="27"/>
      <c r="AC9" s="27"/>
      <c r="AD9" s="27"/>
      <c r="AE9" s="25">
        <v>1</v>
      </c>
      <c r="AF9" s="25">
        <v>1</v>
      </c>
      <c r="AG9" s="25">
        <v>1</v>
      </c>
      <c r="AH9" s="25"/>
      <c r="AI9" s="25"/>
      <c r="AJ9" s="25"/>
      <c r="AK9" s="25">
        <v>1</v>
      </c>
      <c r="AL9" s="27"/>
      <c r="AM9" s="27"/>
      <c r="AN9" s="25">
        <v>1</v>
      </c>
      <c r="AO9" s="25"/>
      <c r="AP9" s="25">
        <v>1</v>
      </c>
      <c r="AQ9" s="25"/>
      <c r="AR9" s="23"/>
      <c r="AS9" s="23"/>
      <c r="AT9" s="23"/>
    </row>
    <row r="10" spans="1:47">
      <c r="A10" s="18">
        <v>8</v>
      </c>
      <c r="B10" s="19">
        <v>3302100720637</v>
      </c>
      <c r="C10" s="20" t="s">
        <v>50</v>
      </c>
      <c r="D10" s="20" t="s">
        <v>863</v>
      </c>
      <c r="E10" s="20" t="s">
        <v>864</v>
      </c>
      <c r="F10" s="21">
        <v>1</v>
      </c>
      <c r="G10" s="21">
        <v>125</v>
      </c>
      <c r="H10" s="24">
        <v>13</v>
      </c>
      <c r="I10" s="20" t="s">
        <v>706</v>
      </c>
      <c r="J10" s="21" t="s">
        <v>764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5">
        <v>1</v>
      </c>
      <c r="U10" s="27"/>
      <c r="V10" s="27"/>
      <c r="W10" s="27"/>
      <c r="X10" s="27"/>
      <c r="Y10" s="27"/>
      <c r="Z10" s="27"/>
      <c r="AA10" s="27"/>
      <c r="AB10" s="27"/>
      <c r="AC10" s="25">
        <v>1</v>
      </c>
      <c r="AD10" s="27"/>
      <c r="AE10" s="27"/>
      <c r="AF10" s="27"/>
      <c r="AG10" s="27"/>
      <c r="AH10" s="25">
        <v>1</v>
      </c>
      <c r="AI10" s="25">
        <v>1</v>
      </c>
      <c r="AJ10" s="25"/>
      <c r="AK10" s="25"/>
      <c r="AL10" s="25"/>
      <c r="AM10" s="25">
        <v>1</v>
      </c>
      <c r="AN10" s="25"/>
      <c r="AO10" s="27"/>
      <c r="AP10" s="25">
        <v>1</v>
      </c>
      <c r="AQ10" s="25"/>
      <c r="AR10" s="23"/>
      <c r="AS10" s="23"/>
      <c r="AT10" s="23"/>
    </row>
    <row r="11" spans="1:47">
      <c r="A11" s="18">
        <v>9</v>
      </c>
      <c r="B11" s="19">
        <v>3302000370766</v>
      </c>
      <c r="C11" s="20" t="s">
        <v>71</v>
      </c>
      <c r="D11" s="20" t="s">
        <v>865</v>
      </c>
      <c r="E11" s="20" t="s">
        <v>866</v>
      </c>
      <c r="F11" s="21">
        <v>1</v>
      </c>
      <c r="G11" s="21">
        <v>110</v>
      </c>
      <c r="H11" s="24">
        <v>2</v>
      </c>
      <c r="I11" s="20" t="s">
        <v>706</v>
      </c>
      <c r="J11" s="21" t="s">
        <v>764</v>
      </c>
      <c r="K11" s="26">
        <v>0</v>
      </c>
      <c r="L11" s="26">
        <v>0</v>
      </c>
      <c r="M11" s="26">
        <v>0</v>
      </c>
      <c r="N11" s="26">
        <v>0</v>
      </c>
      <c r="O11" s="26">
        <v>1</v>
      </c>
      <c r="P11" s="26">
        <v>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>
        <v>1</v>
      </c>
      <c r="AD11" s="25"/>
      <c r="AE11" s="25"/>
      <c r="AF11" s="25"/>
      <c r="AG11" s="25">
        <v>1</v>
      </c>
      <c r="AH11" s="25">
        <v>1</v>
      </c>
      <c r="AI11" s="25">
        <v>1</v>
      </c>
      <c r="AJ11" s="25"/>
      <c r="AK11" s="25"/>
      <c r="AL11" s="25"/>
      <c r="AM11" s="25"/>
      <c r="AN11" s="25"/>
      <c r="AO11" s="25"/>
      <c r="AP11" s="25">
        <v>1</v>
      </c>
      <c r="AQ11" s="25"/>
      <c r="AR11" s="23"/>
      <c r="AS11" s="23"/>
      <c r="AT11" s="23"/>
    </row>
    <row r="12" spans="1:47">
      <c r="A12" s="18">
        <v>10</v>
      </c>
      <c r="B12" s="19">
        <v>3191100420090</v>
      </c>
      <c r="C12" s="20" t="s">
        <v>55</v>
      </c>
      <c r="D12" s="20" t="s">
        <v>865</v>
      </c>
      <c r="E12" s="20" t="s">
        <v>867</v>
      </c>
      <c r="F12" s="21">
        <v>2</v>
      </c>
      <c r="G12" s="21">
        <v>229</v>
      </c>
      <c r="H12" s="24">
        <v>16</v>
      </c>
      <c r="I12" s="20" t="s">
        <v>706</v>
      </c>
      <c r="J12" s="21" t="s">
        <v>764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5">
        <v>1</v>
      </c>
      <c r="AD12" s="27"/>
      <c r="AE12" s="27"/>
      <c r="AF12" s="27"/>
      <c r="AG12" s="25">
        <v>1</v>
      </c>
      <c r="AH12" s="25">
        <v>1</v>
      </c>
      <c r="AI12" s="25">
        <v>1</v>
      </c>
      <c r="AJ12" s="27"/>
      <c r="AK12" s="27"/>
      <c r="AL12" s="27"/>
      <c r="AM12" s="25">
        <v>1</v>
      </c>
      <c r="AN12" s="27"/>
      <c r="AO12" s="27"/>
      <c r="AP12" s="25"/>
      <c r="AQ12" s="25">
        <v>1</v>
      </c>
      <c r="AR12" s="23"/>
      <c r="AS12" s="23"/>
      <c r="AT12" s="23"/>
    </row>
    <row r="13" spans="1:47">
      <c r="A13" s="18">
        <v>11</v>
      </c>
      <c r="B13" s="19">
        <v>1191100085723</v>
      </c>
      <c r="C13" s="20" t="s">
        <v>50</v>
      </c>
      <c r="D13" s="20" t="s">
        <v>868</v>
      </c>
      <c r="E13" s="20" t="s">
        <v>869</v>
      </c>
      <c r="F13" s="21">
        <v>1</v>
      </c>
      <c r="G13" s="21">
        <v>44</v>
      </c>
      <c r="H13" s="24">
        <v>16</v>
      </c>
      <c r="I13" s="20" t="s">
        <v>706</v>
      </c>
      <c r="J13" s="21" t="s">
        <v>764</v>
      </c>
      <c r="K13" s="21">
        <v>0</v>
      </c>
      <c r="L13" s="21">
        <v>0</v>
      </c>
      <c r="M13" s="21">
        <v>0</v>
      </c>
      <c r="N13" s="21">
        <v>1</v>
      </c>
      <c r="O13" s="21">
        <v>1</v>
      </c>
      <c r="P13" s="21"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5">
        <v>1</v>
      </c>
      <c r="AF13" s="27"/>
      <c r="AG13" s="27"/>
      <c r="AH13" s="27"/>
      <c r="AI13" s="25">
        <v>1</v>
      </c>
      <c r="AJ13" s="25">
        <v>1</v>
      </c>
      <c r="AK13" s="25">
        <v>1</v>
      </c>
      <c r="AL13" s="27"/>
      <c r="AM13" s="27"/>
      <c r="AN13" s="27"/>
      <c r="AO13" s="25">
        <v>1</v>
      </c>
      <c r="AP13" s="27"/>
      <c r="AQ13" s="27"/>
      <c r="AR13" s="23"/>
      <c r="AS13" s="23"/>
      <c r="AT13" s="23"/>
    </row>
    <row r="14" spans="1:47">
      <c r="A14" s="18">
        <v>12</v>
      </c>
      <c r="B14" s="19">
        <v>3302100831561</v>
      </c>
      <c r="C14" s="20" t="s">
        <v>50</v>
      </c>
      <c r="D14" s="20" t="s">
        <v>212</v>
      </c>
      <c r="E14" s="20" t="s">
        <v>847</v>
      </c>
      <c r="F14" s="21">
        <v>1</v>
      </c>
      <c r="G14" s="21">
        <v>171</v>
      </c>
      <c r="H14" s="24">
        <v>16</v>
      </c>
      <c r="I14" s="20" t="s">
        <v>706</v>
      </c>
      <c r="J14" s="21" t="s">
        <v>764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7"/>
      <c r="R14" s="27"/>
      <c r="S14" s="27"/>
      <c r="T14" s="27"/>
      <c r="U14" s="25">
        <v>1</v>
      </c>
      <c r="V14" s="27"/>
      <c r="W14" s="27"/>
      <c r="X14" s="27"/>
      <c r="Y14" s="27"/>
      <c r="Z14" s="27"/>
      <c r="AA14" s="27"/>
      <c r="AB14" s="27"/>
      <c r="AC14" s="27"/>
      <c r="AD14" s="25">
        <v>1</v>
      </c>
      <c r="AE14" s="25">
        <v>1</v>
      </c>
      <c r="AF14" s="27"/>
      <c r="AG14" s="27"/>
      <c r="AH14" s="27"/>
      <c r="AI14" s="27"/>
      <c r="AJ14" s="25">
        <v>1</v>
      </c>
      <c r="AK14" s="25">
        <v>1</v>
      </c>
      <c r="AL14" s="27"/>
      <c r="AM14" s="27"/>
      <c r="AN14" s="27"/>
      <c r="AO14" s="25">
        <v>1</v>
      </c>
      <c r="AP14" s="27"/>
      <c r="AQ14" s="27"/>
      <c r="AR14" s="23"/>
      <c r="AS14" s="23"/>
      <c r="AT14" s="23" t="s">
        <v>1975</v>
      </c>
      <c r="AU14" s="12" t="s">
        <v>1954</v>
      </c>
    </row>
    <row r="15" spans="1:47">
      <c r="A15" s="18">
        <v>13</v>
      </c>
      <c r="B15" s="19">
        <v>3191100411872</v>
      </c>
      <c r="C15" s="20" t="s">
        <v>50</v>
      </c>
      <c r="D15" s="20" t="s">
        <v>212</v>
      </c>
      <c r="E15" s="20" t="s">
        <v>870</v>
      </c>
      <c r="F15" s="21">
        <v>1</v>
      </c>
      <c r="G15" s="21">
        <v>4</v>
      </c>
      <c r="H15" s="24">
        <v>16</v>
      </c>
      <c r="I15" s="20" t="s">
        <v>706</v>
      </c>
      <c r="J15" s="21" t="s">
        <v>764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5">
        <v>1</v>
      </c>
      <c r="AK15" s="25">
        <v>1</v>
      </c>
      <c r="AL15" s="27"/>
      <c r="AM15" s="27"/>
      <c r="AN15" s="27"/>
      <c r="AO15" s="25">
        <v>1</v>
      </c>
      <c r="AP15" s="27"/>
      <c r="AQ15" s="27"/>
      <c r="AR15" s="23"/>
      <c r="AS15" s="23"/>
      <c r="AT15" s="23"/>
    </row>
    <row r="16" spans="1:47">
      <c r="A16" s="18">
        <v>14</v>
      </c>
      <c r="B16" s="19">
        <v>3191100502657</v>
      </c>
      <c r="C16" s="20" t="s">
        <v>50</v>
      </c>
      <c r="D16" s="20" t="s">
        <v>871</v>
      </c>
      <c r="E16" s="20" t="s">
        <v>872</v>
      </c>
      <c r="F16" s="21">
        <v>1</v>
      </c>
      <c r="G16" s="21">
        <v>46</v>
      </c>
      <c r="H16" s="24">
        <v>2</v>
      </c>
      <c r="I16" s="20" t="s">
        <v>706</v>
      </c>
      <c r="J16" s="21" t="s">
        <v>764</v>
      </c>
      <c r="K16" s="26">
        <v>0</v>
      </c>
      <c r="L16" s="26">
        <v>0</v>
      </c>
      <c r="M16" s="26">
        <v>1</v>
      </c>
      <c r="N16" s="26">
        <v>0</v>
      </c>
      <c r="O16" s="26">
        <v>0</v>
      </c>
      <c r="P16" s="26">
        <v>0</v>
      </c>
      <c r="Q16" s="27"/>
      <c r="R16" s="27"/>
      <c r="S16" s="27"/>
      <c r="T16" s="25">
        <v>1</v>
      </c>
      <c r="U16" s="27"/>
      <c r="V16" s="25">
        <v>1</v>
      </c>
      <c r="W16" s="27"/>
      <c r="X16" s="27"/>
      <c r="Y16" s="27"/>
      <c r="Z16" s="27"/>
      <c r="AA16" s="27"/>
      <c r="AB16" s="27"/>
      <c r="AC16" s="25">
        <v>1</v>
      </c>
      <c r="AD16" s="25">
        <v>1</v>
      </c>
      <c r="AE16" s="27"/>
      <c r="AF16" s="27"/>
      <c r="AG16" s="27"/>
      <c r="AH16" s="25">
        <v>1</v>
      </c>
      <c r="AI16" s="25">
        <v>1</v>
      </c>
      <c r="AJ16" s="27"/>
      <c r="AK16" s="27"/>
      <c r="AL16" s="27"/>
      <c r="AM16" s="25">
        <v>1</v>
      </c>
      <c r="AN16" s="27"/>
      <c r="AO16" s="27"/>
      <c r="AP16" s="25">
        <v>1</v>
      </c>
      <c r="AQ16" s="25"/>
      <c r="AR16" s="23"/>
      <c r="AS16" s="23"/>
      <c r="AT16" s="23"/>
    </row>
    <row r="17" spans="1:46">
      <c r="A17" s="18">
        <v>15</v>
      </c>
      <c r="B17" s="19">
        <v>4191100003098</v>
      </c>
      <c r="C17" s="20" t="s">
        <v>50</v>
      </c>
      <c r="D17" s="20" t="s">
        <v>810</v>
      </c>
      <c r="E17" s="20" t="s">
        <v>873</v>
      </c>
      <c r="F17" s="21">
        <v>1</v>
      </c>
      <c r="G17" s="21">
        <v>254</v>
      </c>
      <c r="H17" s="24">
        <v>3</v>
      </c>
      <c r="I17" s="20" t="s">
        <v>706</v>
      </c>
      <c r="J17" s="21" t="s">
        <v>764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5">
        <v>1</v>
      </c>
      <c r="AD17" s="27"/>
      <c r="AE17" s="27"/>
      <c r="AF17" s="27"/>
      <c r="AG17" s="25">
        <v>1</v>
      </c>
      <c r="AH17" s="25">
        <v>1</v>
      </c>
      <c r="AI17" s="25">
        <v>1</v>
      </c>
      <c r="AJ17" s="25"/>
      <c r="AK17" s="25"/>
      <c r="AL17" s="25"/>
      <c r="AM17" s="25">
        <v>1</v>
      </c>
      <c r="AN17" s="27"/>
      <c r="AO17" s="27"/>
      <c r="AP17" s="25">
        <v>1</v>
      </c>
      <c r="AQ17" s="25"/>
      <c r="AR17" s="23"/>
      <c r="AS17" s="23"/>
      <c r="AT17" s="23"/>
    </row>
    <row r="18" spans="1:46">
      <c r="A18" s="18">
        <v>16</v>
      </c>
      <c r="B18" s="57">
        <v>1191100109347</v>
      </c>
      <c r="C18" s="58" t="s">
        <v>50</v>
      </c>
      <c r="D18" s="58" t="s">
        <v>874</v>
      </c>
      <c r="E18" s="58" t="s">
        <v>875</v>
      </c>
      <c r="F18" s="21">
        <v>1</v>
      </c>
      <c r="G18" s="21">
        <v>159</v>
      </c>
      <c r="H18" s="24">
        <v>2</v>
      </c>
      <c r="I18" s="20" t="s">
        <v>706</v>
      </c>
      <c r="J18" s="21" t="s">
        <v>764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5"/>
      <c r="R18" s="25"/>
      <c r="S18" s="25"/>
      <c r="T18" s="25"/>
      <c r="U18" s="25"/>
      <c r="V18" s="25"/>
      <c r="W18" s="25">
        <v>1</v>
      </c>
      <c r="X18" s="25"/>
      <c r="Y18" s="25">
        <v>1</v>
      </c>
      <c r="Z18" s="25"/>
      <c r="AA18" s="25"/>
      <c r="AB18" s="25"/>
      <c r="AC18" s="25">
        <v>1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v>1</v>
      </c>
      <c r="AQ18" s="25"/>
      <c r="AR18" s="23"/>
      <c r="AS18" s="23"/>
      <c r="AT18" s="60" t="s">
        <v>1353</v>
      </c>
    </row>
    <row r="19" spans="1:46">
      <c r="A19" s="18">
        <v>17</v>
      </c>
      <c r="B19" s="19">
        <v>3191100413328</v>
      </c>
      <c r="C19" s="20" t="s">
        <v>55</v>
      </c>
      <c r="D19" s="20" t="s">
        <v>876</v>
      </c>
      <c r="E19" s="20" t="s">
        <v>877</v>
      </c>
      <c r="F19" s="21">
        <v>2</v>
      </c>
      <c r="G19" s="21">
        <v>38</v>
      </c>
      <c r="H19" s="24">
        <v>13</v>
      </c>
      <c r="I19" s="20" t="s">
        <v>706</v>
      </c>
      <c r="J19" s="21" t="s">
        <v>764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5">
        <v>1</v>
      </c>
      <c r="AD19" s="27"/>
      <c r="AE19" s="27"/>
      <c r="AF19" s="27"/>
      <c r="AG19" s="27"/>
      <c r="AH19" s="25">
        <v>1</v>
      </c>
      <c r="AI19" s="25">
        <v>1</v>
      </c>
      <c r="AJ19" s="25"/>
      <c r="AK19" s="25"/>
      <c r="AL19" s="25"/>
      <c r="AM19" s="25">
        <v>1</v>
      </c>
      <c r="AN19" s="27"/>
      <c r="AO19" s="27"/>
      <c r="AP19" s="25"/>
      <c r="AQ19" s="25">
        <v>1</v>
      </c>
      <c r="AR19" s="23"/>
      <c r="AS19" s="23"/>
      <c r="AT19" s="23"/>
    </row>
    <row r="20" spans="1:46">
      <c r="A20" s="18">
        <v>18</v>
      </c>
      <c r="B20" s="19">
        <v>3191100502452</v>
      </c>
      <c r="C20" s="20" t="s">
        <v>50</v>
      </c>
      <c r="D20" s="20" t="s">
        <v>878</v>
      </c>
      <c r="E20" s="20" t="s">
        <v>852</v>
      </c>
      <c r="F20" s="21">
        <v>1</v>
      </c>
      <c r="G20" s="182" t="s">
        <v>2002</v>
      </c>
      <c r="H20" s="24">
        <v>2</v>
      </c>
      <c r="I20" s="20" t="s">
        <v>706</v>
      </c>
      <c r="J20" s="21" t="s">
        <v>764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>
        <v>1</v>
      </c>
      <c r="AD20" s="25"/>
      <c r="AE20" s="25"/>
      <c r="AF20" s="25"/>
      <c r="AG20" s="25">
        <v>1</v>
      </c>
      <c r="AH20" s="25">
        <v>1</v>
      </c>
      <c r="AI20" s="25">
        <v>1</v>
      </c>
      <c r="AJ20" s="25"/>
      <c r="AK20" s="25"/>
      <c r="AL20" s="25"/>
      <c r="AM20" s="25">
        <v>1</v>
      </c>
      <c r="AN20" s="25"/>
      <c r="AO20" s="25"/>
      <c r="AP20" s="25"/>
      <c r="AQ20" s="25">
        <v>1</v>
      </c>
      <c r="AR20" s="23"/>
      <c r="AS20" s="23"/>
      <c r="AT20" s="23"/>
    </row>
    <row r="21" spans="1:46">
      <c r="A21" s="18">
        <v>19</v>
      </c>
      <c r="B21" s="19">
        <v>3191100411899</v>
      </c>
      <c r="C21" s="20" t="s">
        <v>55</v>
      </c>
      <c r="D21" s="20" t="s">
        <v>879</v>
      </c>
      <c r="E21" s="20" t="s">
        <v>870</v>
      </c>
      <c r="F21" s="21">
        <v>2</v>
      </c>
      <c r="G21" s="21">
        <v>4</v>
      </c>
      <c r="H21" s="24">
        <v>16</v>
      </c>
      <c r="I21" s="20" t="s">
        <v>706</v>
      </c>
      <c r="J21" s="21" t="s">
        <v>764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5">
        <v>1</v>
      </c>
      <c r="AD21" s="27"/>
      <c r="AE21" s="27"/>
      <c r="AF21" s="27"/>
      <c r="AG21" s="27"/>
      <c r="AH21" s="25">
        <v>1</v>
      </c>
      <c r="AI21" s="25">
        <v>1</v>
      </c>
      <c r="AJ21" s="27"/>
      <c r="AK21" s="27"/>
      <c r="AL21" s="27"/>
      <c r="AM21" s="25">
        <v>1</v>
      </c>
      <c r="AN21" s="27"/>
      <c r="AO21" s="27"/>
      <c r="AP21" s="25"/>
      <c r="AQ21" s="25">
        <v>1</v>
      </c>
      <c r="AR21" s="23"/>
      <c r="AS21" s="23"/>
      <c r="AT21" s="23"/>
    </row>
    <row r="22" spans="1:46">
      <c r="A22" s="18">
        <v>20</v>
      </c>
      <c r="B22" s="19">
        <v>3520100305407</v>
      </c>
      <c r="C22" s="20" t="s">
        <v>64</v>
      </c>
      <c r="D22" s="20" t="s">
        <v>388</v>
      </c>
      <c r="E22" s="20" t="s">
        <v>880</v>
      </c>
      <c r="F22" s="21">
        <v>2</v>
      </c>
      <c r="G22" s="21">
        <v>21</v>
      </c>
      <c r="H22" s="24">
        <v>3</v>
      </c>
      <c r="I22" s="20" t="s">
        <v>706</v>
      </c>
      <c r="J22" s="21" t="s">
        <v>764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7"/>
      <c r="R22" s="27"/>
      <c r="S22" s="27"/>
      <c r="T22" s="25">
        <v>1</v>
      </c>
      <c r="U22" s="27"/>
      <c r="V22" s="25">
        <v>1</v>
      </c>
      <c r="W22" s="27"/>
      <c r="X22" s="27"/>
      <c r="Y22" s="27"/>
      <c r="Z22" s="27"/>
      <c r="AA22" s="27"/>
      <c r="AB22" s="27"/>
      <c r="AC22" s="25">
        <v>1</v>
      </c>
      <c r="AD22" s="27"/>
      <c r="AE22" s="27"/>
      <c r="AF22" s="27"/>
      <c r="AG22" s="25">
        <v>1</v>
      </c>
      <c r="AH22" s="25">
        <v>1</v>
      </c>
      <c r="AI22" s="25">
        <v>1</v>
      </c>
      <c r="AJ22" s="25"/>
      <c r="AK22" s="25"/>
      <c r="AL22" s="25"/>
      <c r="AM22" s="25">
        <v>1</v>
      </c>
      <c r="AN22" s="27"/>
      <c r="AO22" s="27"/>
      <c r="AP22" s="25">
        <v>1</v>
      </c>
      <c r="AQ22" s="25"/>
      <c r="AR22" s="23"/>
      <c r="AS22" s="23"/>
      <c r="AT22" s="23"/>
    </row>
    <row r="23" spans="1:46">
      <c r="A23" s="18">
        <v>21</v>
      </c>
      <c r="B23" s="19">
        <v>3191100508850</v>
      </c>
      <c r="C23" s="20" t="s">
        <v>55</v>
      </c>
      <c r="D23" s="20" t="s">
        <v>881</v>
      </c>
      <c r="E23" s="20" t="s">
        <v>882</v>
      </c>
      <c r="F23" s="21">
        <v>2</v>
      </c>
      <c r="G23" s="21">
        <v>92</v>
      </c>
      <c r="H23" s="24">
        <v>2</v>
      </c>
      <c r="I23" s="20" t="s">
        <v>706</v>
      </c>
      <c r="J23" s="21" t="s">
        <v>764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>
        <v>1</v>
      </c>
      <c r="AD23" s="25"/>
      <c r="AE23" s="25"/>
      <c r="AF23" s="25"/>
      <c r="AG23" s="25">
        <v>1</v>
      </c>
      <c r="AH23" s="25">
        <v>1</v>
      </c>
      <c r="AI23" s="25">
        <v>1</v>
      </c>
      <c r="AJ23" s="25"/>
      <c r="AK23" s="25"/>
      <c r="AL23" s="25"/>
      <c r="AM23" s="25">
        <v>1</v>
      </c>
      <c r="AN23" s="25"/>
      <c r="AO23" s="25"/>
      <c r="AP23" s="25"/>
      <c r="AQ23" s="25">
        <v>1</v>
      </c>
      <c r="AR23" s="23"/>
      <c r="AS23" s="23"/>
      <c r="AT23" s="23"/>
    </row>
    <row r="24" spans="1:46">
      <c r="A24" s="18">
        <v>22</v>
      </c>
      <c r="B24" s="19">
        <v>3191100414421</v>
      </c>
      <c r="C24" s="20" t="s">
        <v>64</v>
      </c>
      <c r="D24" s="20" t="s">
        <v>883</v>
      </c>
      <c r="E24" s="20" t="s">
        <v>884</v>
      </c>
      <c r="F24" s="21">
        <v>2</v>
      </c>
      <c r="G24" s="21">
        <v>56</v>
      </c>
      <c r="H24" s="24">
        <v>3</v>
      </c>
      <c r="I24" s="20" t="s">
        <v>706</v>
      </c>
      <c r="J24" s="21" t="s">
        <v>764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5">
        <v>1</v>
      </c>
      <c r="AD24" s="27"/>
      <c r="AE24" s="27"/>
      <c r="AF24" s="27"/>
      <c r="AG24" s="25">
        <v>1</v>
      </c>
      <c r="AH24" s="25">
        <v>1</v>
      </c>
      <c r="AI24" s="25">
        <v>1</v>
      </c>
      <c r="AJ24" s="25"/>
      <c r="AK24" s="25"/>
      <c r="AL24" s="25"/>
      <c r="AM24" s="25">
        <v>1</v>
      </c>
      <c r="AN24" s="27"/>
      <c r="AO24" s="27"/>
      <c r="AP24" s="25">
        <v>1</v>
      </c>
      <c r="AQ24" s="25"/>
      <c r="AR24" s="23"/>
      <c r="AS24" s="23"/>
      <c r="AT24" s="23"/>
    </row>
    <row r="25" spans="1:46">
      <c r="A25" s="18">
        <v>23</v>
      </c>
      <c r="B25" s="19">
        <v>3191100414782</v>
      </c>
      <c r="C25" s="20" t="s">
        <v>55</v>
      </c>
      <c r="D25" s="20" t="s">
        <v>885</v>
      </c>
      <c r="E25" s="20" t="s">
        <v>886</v>
      </c>
      <c r="F25" s="21">
        <v>2</v>
      </c>
      <c r="G25" s="21">
        <v>64</v>
      </c>
      <c r="H25" s="24">
        <v>16</v>
      </c>
      <c r="I25" s="20" t="s">
        <v>706</v>
      </c>
      <c r="J25" s="21" t="s">
        <v>764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5">
        <v>1</v>
      </c>
      <c r="AD25" s="27"/>
      <c r="AE25" s="27"/>
      <c r="AF25" s="27"/>
      <c r="AG25" s="27"/>
      <c r="AH25" s="25">
        <v>1</v>
      </c>
      <c r="AI25" s="25">
        <v>1</v>
      </c>
      <c r="AJ25" s="27"/>
      <c r="AK25" s="27"/>
      <c r="AL25" s="27"/>
      <c r="AM25" s="25">
        <v>1</v>
      </c>
      <c r="AN25" s="27"/>
      <c r="AO25" s="27"/>
      <c r="AP25" s="25">
        <v>1</v>
      </c>
      <c r="AQ25" s="25"/>
      <c r="AR25" s="23"/>
      <c r="AS25" s="23"/>
      <c r="AT25" s="23"/>
    </row>
    <row r="26" spans="1:46">
      <c r="A26" s="18">
        <v>24</v>
      </c>
      <c r="B26" s="19">
        <v>3191100418044</v>
      </c>
      <c r="C26" s="20" t="s">
        <v>50</v>
      </c>
      <c r="D26" s="20" t="s">
        <v>887</v>
      </c>
      <c r="E26" s="20" t="s">
        <v>888</v>
      </c>
      <c r="F26" s="21">
        <v>1</v>
      </c>
      <c r="G26" s="21">
        <v>160</v>
      </c>
      <c r="H26" s="24">
        <v>16</v>
      </c>
      <c r="I26" s="20" t="s">
        <v>706</v>
      </c>
      <c r="J26" s="21" t="s">
        <v>764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5">
        <v>1</v>
      </c>
      <c r="AD26" s="27"/>
      <c r="AE26" s="27"/>
      <c r="AF26" s="27"/>
      <c r="AG26" s="27"/>
      <c r="AH26" s="25">
        <v>1</v>
      </c>
      <c r="AI26" s="25">
        <v>1</v>
      </c>
      <c r="AJ26" s="27"/>
      <c r="AK26" s="27"/>
      <c r="AL26" s="27"/>
      <c r="AM26" s="25">
        <v>1</v>
      </c>
      <c r="AN26" s="27"/>
      <c r="AO26" s="27"/>
      <c r="AP26" s="25">
        <v>1</v>
      </c>
      <c r="AQ26" s="25"/>
      <c r="AR26" s="23"/>
      <c r="AS26" s="23"/>
      <c r="AT26" s="23"/>
    </row>
    <row r="27" spans="1:46">
      <c r="A27" s="18">
        <v>25</v>
      </c>
      <c r="B27" s="19">
        <v>3191100416343</v>
      </c>
      <c r="C27" s="20" t="s">
        <v>55</v>
      </c>
      <c r="D27" s="20" t="s">
        <v>889</v>
      </c>
      <c r="E27" s="20" t="s">
        <v>890</v>
      </c>
      <c r="F27" s="21">
        <v>2</v>
      </c>
      <c r="G27" s="21">
        <v>101</v>
      </c>
      <c r="H27" s="24">
        <v>3</v>
      </c>
      <c r="I27" s="20" t="s">
        <v>706</v>
      </c>
      <c r="J27" s="21" t="s">
        <v>764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7"/>
      <c r="R27" s="27"/>
      <c r="S27" s="25">
        <v>1</v>
      </c>
      <c r="T27" s="27"/>
      <c r="U27" s="27"/>
      <c r="V27" s="27"/>
      <c r="W27" s="27"/>
      <c r="X27" s="27"/>
      <c r="Y27" s="27"/>
      <c r="Z27" s="27"/>
      <c r="AA27" s="27"/>
      <c r="AB27" s="27"/>
      <c r="AC27" s="25">
        <v>1</v>
      </c>
      <c r="AD27" s="27"/>
      <c r="AE27" s="27"/>
      <c r="AF27" s="27"/>
      <c r="AG27" s="25">
        <v>1</v>
      </c>
      <c r="AH27" s="25">
        <v>1</v>
      </c>
      <c r="AI27" s="25">
        <v>1</v>
      </c>
      <c r="AJ27" s="25"/>
      <c r="AK27" s="25"/>
      <c r="AL27" s="25"/>
      <c r="AM27" s="25">
        <v>1</v>
      </c>
      <c r="AN27" s="27"/>
      <c r="AO27" s="27"/>
      <c r="AP27" s="25">
        <v>1</v>
      </c>
      <c r="AQ27" s="25"/>
      <c r="AR27" s="23"/>
      <c r="AS27" s="23"/>
      <c r="AT27" s="23"/>
    </row>
    <row r="28" spans="1:46">
      <c r="A28" s="18">
        <v>26</v>
      </c>
      <c r="B28" s="19">
        <v>3191100414324</v>
      </c>
      <c r="C28" s="20" t="s">
        <v>64</v>
      </c>
      <c r="D28" s="20" t="s">
        <v>891</v>
      </c>
      <c r="E28" s="20" t="s">
        <v>892</v>
      </c>
      <c r="F28" s="21">
        <v>2</v>
      </c>
      <c r="G28" s="21">
        <v>55</v>
      </c>
      <c r="H28" s="24">
        <v>16</v>
      </c>
      <c r="I28" s="20" t="s">
        <v>706</v>
      </c>
      <c r="J28" s="21" t="s">
        <v>764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5">
        <v>1</v>
      </c>
      <c r="AD28" s="27"/>
      <c r="AE28" s="27"/>
      <c r="AF28" s="27"/>
      <c r="AG28" s="27"/>
      <c r="AH28" s="25">
        <v>1</v>
      </c>
      <c r="AI28" s="25">
        <v>1</v>
      </c>
      <c r="AJ28" s="27"/>
      <c r="AK28" s="27"/>
      <c r="AL28" s="27"/>
      <c r="AM28" s="25">
        <v>1</v>
      </c>
      <c r="AN28" s="27"/>
      <c r="AO28" s="27"/>
      <c r="AP28" s="25">
        <v>1</v>
      </c>
      <c r="AQ28" s="25"/>
      <c r="AR28" s="23"/>
      <c r="AS28" s="23"/>
      <c r="AT28" s="23"/>
    </row>
    <row r="29" spans="1:46">
      <c r="A29" s="18">
        <v>27</v>
      </c>
      <c r="B29" s="19">
        <v>3191100420553</v>
      </c>
      <c r="C29" s="20" t="s">
        <v>55</v>
      </c>
      <c r="D29" s="20" t="s">
        <v>893</v>
      </c>
      <c r="E29" s="20" t="s">
        <v>894</v>
      </c>
      <c r="F29" s="21">
        <v>2</v>
      </c>
      <c r="G29" s="330"/>
      <c r="H29" s="24">
        <v>3</v>
      </c>
      <c r="I29" s="20" t="s">
        <v>706</v>
      </c>
      <c r="J29" s="21" t="s">
        <v>764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5">
        <v>1</v>
      </c>
      <c r="AD29" s="27"/>
      <c r="AE29" s="27"/>
      <c r="AF29" s="27"/>
      <c r="AG29" s="25">
        <v>1</v>
      </c>
      <c r="AH29" s="25">
        <v>1</v>
      </c>
      <c r="AI29" s="25">
        <v>1</v>
      </c>
      <c r="AJ29" s="25"/>
      <c r="AK29" s="25"/>
      <c r="AL29" s="25"/>
      <c r="AM29" s="25">
        <v>1</v>
      </c>
      <c r="AN29" s="27"/>
      <c r="AO29" s="27"/>
      <c r="AP29" s="25"/>
      <c r="AQ29" s="25">
        <v>1</v>
      </c>
      <c r="AR29" s="23"/>
      <c r="AS29" s="23"/>
      <c r="AT29" s="23"/>
    </row>
    <row r="30" spans="1:46">
      <c r="A30" s="18">
        <v>28</v>
      </c>
      <c r="B30" s="19">
        <v>5191100014128</v>
      </c>
      <c r="C30" s="20" t="s">
        <v>64</v>
      </c>
      <c r="D30" s="20" t="s">
        <v>895</v>
      </c>
      <c r="E30" s="20" t="s">
        <v>896</v>
      </c>
      <c r="F30" s="21">
        <v>2</v>
      </c>
      <c r="G30" s="21">
        <v>43</v>
      </c>
      <c r="H30" s="24">
        <v>2</v>
      </c>
      <c r="I30" s="20" t="s">
        <v>706</v>
      </c>
      <c r="J30" s="21" t="s">
        <v>764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>
        <v>1</v>
      </c>
      <c r="AD30" s="25"/>
      <c r="AE30" s="25"/>
      <c r="AF30" s="25"/>
      <c r="AG30" s="25"/>
      <c r="AH30" s="25">
        <v>1</v>
      </c>
      <c r="AI30" s="25"/>
      <c r="AJ30" s="25"/>
      <c r="AK30" s="25"/>
      <c r="AL30" s="25"/>
      <c r="AM30" s="25">
        <v>1</v>
      </c>
      <c r="AN30" s="25"/>
      <c r="AO30" s="25"/>
      <c r="AP30" s="25">
        <v>1</v>
      </c>
      <c r="AQ30" s="25"/>
      <c r="AR30" s="23"/>
      <c r="AS30" s="23"/>
      <c r="AT30" s="23"/>
    </row>
    <row r="31" spans="1:46">
      <c r="A31" s="18">
        <v>29</v>
      </c>
      <c r="B31" s="19">
        <v>1229900045650</v>
      </c>
      <c r="C31" s="20" t="s">
        <v>71</v>
      </c>
      <c r="D31" s="20" t="s">
        <v>897</v>
      </c>
      <c r="E31" s="20" t="s">
        <v>898</v>
      </c>
      <c r="F31" s="21">
        <v>1</v>
      </c>
      <c r="G31" s="182" t="s">
        <v>2003</v>
      </c>
      <c r="H31" s="24">
        <v>13</v>
      </c>
      <c r="I31" s="20" t="s">
        <v>706</v>
      </c>
      <c r="J31" s="21" t="s">
        <v>764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5">
        <v>1</v>
      </c>
      <c r="AD31" s="27"/>
      <c r="AE31" s="27"/>
      <c r="AF31" s="27"/>
      <c r="AG31" s="27"/>
      <c r="AH31" s="25">
        <v>1</v>
      </c>
      <c r="AI31" s="25">
        <v>1</v>
      </c>
      <c r="AJ31" s="25"/>
      <c r="AK31" s="25"/>
      <c r="AL31" s="25"/>
      <c r="AM31" s="25">
        <v>1</v>
      </c>
      <c r="AN31" s="25"/>
      <c r="AO31" s="27"/>
      <c r="AP31" s="25">
        <v>1</v>
      </c>
      <c r="AQ31" s="25"/>
      <c r="AR31" s="23"/>
      <c r="AS31" s="23"/>
      <c r="AT31" s="23"/>
    </row>
    <row r="32" spans="1:46">
      <c r="A32" s="18">
        <v>30</v>
      </c>
      <c r="B32" s="19">
        <v>3191100269413</v>
      </c>
      <c r="C32" s="20" t="s">
        <v>64</v>
      </c>
      <c r="D32" s="20" t="s">
        <v>899</v>
      </c>
      <c r="E32" s="20" t="s">
        <v>900</v>
      </c>
      <c r="F32" s="21">
        <v>2</v>
      </c>
      <c r="G32" s="21"/>
      <c r="H32" s="24">
        <v>15</v>
      </c>
      <c r="I32" s="20" t="s">
        <v>706</v>
      </c>
      <c r="J32" s="21" t="s">
        <v>764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5">
        <v>1</v>
      </c>
      <c r="AD32" s="27"/>
      <c r="AE32" s="27"/>
      <c r="AF32" s="27"/>
      <c r="AG32" s="27"/>
      <c r="AH32" s="25">
        <v>1</v>
      </c>
      <c r="AI32" s="25">
        <v>1</v>
      </c>
      <c r="AJ32" s="27"/>
      <c r="AK32" s="27"/>
      <c r="AL32" s="27"/>
      <c r="AM32" s="25">
        <v>1</v>
      </c>
      <c r="AN32" s="27"/>
      <c r="AO32" s="27"/>
      <c r="AP32" s="25"/>
      <c r="AQ32" s="25">
        <v>1</v>
      </c>
      <c r="AR32" s="23"/>
      <c r="AS32" s="23"/>
      <c r="AT32" s="23"/>
    </row>
    <row r="33" spans="1:47">
      <c r="A33" s="18">
        <v>31</v>
      </c>
      <c r="B33" s="19">
        <v>3191100436000</v>
      </c>
      <c r="C33" s="20" t="s">
        <v>50</v>
      </c>
      <c r="D33" s="20" t="s">
        <v>230</v>
      </c>
      <c r="E33" s="20" t="s">
        <v>901</v>
      </c>
      <c r="F33" s="21">
        <v>1</v>
      </c>
      <c r="G33" s="182" t="s">
        <v>2004</v>
      </c>
      <c r="H33" s="24">
        <v>15</v>
      </c>
      <c r="I33" s="20" t="s">
        <v>706</v>
      </c>
      <c r="J33" s="21" t="s">
        <v>764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5">
        <v>1</v>
      </c>
      <c r="AD33" s="27"/>
      <c r="AE33" s="27"/>
      <c r="AF33" s="27"/>
      <c r="AG33" s="27"/>
      <c r="AH33" s="25">
        <v>1</v>
      </c>
      <c r="AI33" s="25">
        <v>1</v>
      </c>
      <c r="AJ33" s="27"/>
      <c r="AK33" s="27"/>
      <c r="AL33" s="27"/>
      <c r="AM33" s="25">
        <v>1</v>
      </c>
      <c r="AN33" s="27"/>
      <c r="AO33" s="27"/>
      <c r="AP33" s="25">
        <v>1</v>
      </c>
      <c r="AQ33" s="25"/>
      <c r="AR33" s="23"/>
      <c r="AS33" s="23"/>
      <c r="AT33" s="23"/>
    </row>
    <row r="34" spans="1:47">
      <c r="A34" s="18">
        <v>32</v>
      </c>
      <c r="B34" s="19">
        <v>3191100417081</v>
      </c>
      <c r="C34" s="20" t="s">
        <v>50</v>
      </c>
      <c r="D34" s="20" t="s">
        <v>524</v>
      </c>
      <c r="E34" s="20" t="s">
        <v>902</v>
      </c>
      <c r="F34" s="21">
        <v>1</v>
      </c>
      <c r="G34" s="21">
        <v>104</v>
      </c>
      <c r="H34" s="24">
        <v>13</v>
      </c>
      <c r="I34" s="20" t="s">
        <v>706</v>
      </c>
      <c r="J34" s="21" t="s">
        <v>764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5">
        <v>1</v>
      </c>
      <c r="AD34" s="27"/>
      <c r="AE34" s="27"/>
      <c r="AF34" s="27"/>
      <c r="AG34" s="27"/>
      <c r="AH34" s="25">
        <v>1</v>
      </c>
      <c r="AI34" s="25">
        <v>1</v>
      </c>
      <c r="AJ34" s="25"/>
      <c r="AK34" s="25"/>
      <c r="AL34" s="25"/>
      <c r="AM34" s="25">
        <v>1</v>
      </c>
      <c r="AN34" s="25"/>
      <c r="AO34" s="27"/>
      <c r="AP34" s="25">
        <v>1</v>
      </c>
      <c r="AQ34" s="25"/>
      <c r="AR34" s="23"/>
      <c r="AS34" s="23"/>
      <c r="AT34" s="23"/>
    </row>
    <row r="35" spans="1:47">
      <c r="A35" s="18">
        <v>33</v>
      </c>
      <c r="B35" s="19">
        <v>3191100501766</v>
      </c>
      <c r="C35" s="20" t="s">
        <v>64</v>
      </c>
      <c r="D35" s="20" t="s">
        <v>903</v>
      </c>
      <c r="E35" s="20" t="s">
        <v>904</v>
      </c>
      <c r="F35" s="21">
        <v>2</v>
      </c>
      <c r="G35" s="21"/>
      <c r="H35" s="24">
        <v>15</v>
      </c>
      <c r="I35" s="20" t="s">
        <v>706</v>
      </c>
      <c r="J35" s="21" t="s">
        <v>764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>
        <v>1</v>
      </c>
      <c r="AD35" s="27"/>
      <c r="AE35" s="27"/>
      <c r="AF35" s="27"/>
      <c r="AG35" s="27"/>
      <c r="AH35" s="25">
        <v>1</v>
      </c>
      <c r="AI35" s="25">
        <v>1</v>
      </c>
      <c r="AJ35" s="27"/>
      <c r="AK35" s="27"/>
      <c r="AL35" s="27"/>
      <c r="AM35" s="25">
        <v>1</v>
      </c>
      <c r="AN35" s="27"/>
      <c r="AO35" s="27"/>
      <c r="AP35" s="25">
        <v>1</v>
      </c>
      <c r="AQ35" s="25"/>
      <c r="AR35" s="23"/>
      <c r="AS35" s="23"/>
      <c r="AT35" s="23"/>
    </row>
    <row r="36" spans="1:47">
      <c r="A36" s="18">
        <v>34</v>
      </c>
      <c r="B36" s="19">
        <v>3191100505222</v>
      </c>
      <c r="C36" s="20" t="s">
        <v>50</v>
      </c>
      <c r="D36" s="20" t="s">
        <v>416</v>
      </c>
      <c r="E36" s="20" t="s">
        <v>905</v>
      </c>
      <c r="F36" s="21">
        <v>1</v>
      </c>
      <c r="G36" s="21">
        <v>115</v>
      </c>
      <c r="H36" s="24">
        <v>2</v>
      </c>
      <c r="I36" s="20" t="s">
        <v>706</v>
      </c>
      <c r="J36" s="21" t="s">
        <v>764</v>
      </c>
      <c r="K36" s="26">
        <v>0</v>
      </c>
      <c r="L36" s="26">
        <v>0</v>
      </c>
      <c r="M36" s="26">
        <v>0</v>
      </c>
      <c r="N36" s="26">
        <v>1</v>
      </c>
      <c r="O36" s="26">
        <v>0</v>
      </c>
      <c r="P36" s="26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5">
        <v>1</v>
      </c>
      <c r="AD36" s="27"/>
      <c r="AE36" s="27"/>
      <c r="AF36" s="27"/>
      <c r="AG36" s="25">
        <v>1</v>
      </c>
      <c r="AH36" s="25">
        <v>1</v>
      </c>
      <c r="AI36" s="25">
        <v>1</v>
      </c>
      <c r="AJ36" s="25"/>
      <c r="AK36" s="25"/>
      <c r="AL36" s="25"/>
      <c r="AM36" s="25">
        <v>1</v>
      </c>
      <c r="AN36" s="27"/>
      <c r="AO36" s="27"/>
      <c r="AP36" s="25"/>
      <c r="AQ36" s="25">
        <v>1</v>
      </c>
      <c r="AR36" s="23"/>
      <c r="AS36" s="23"/>
      <c r="AT36" s="23"/>
    </row>
    <row r="37" spans="1:47">
      <c r="A37" s="18">
        <v>35</v>
      </c>
      <c r="B37" s="19">
        <v>3102200836990</v>
      </c>
      <c r="C37" s="20" t="s">
        <v>50</v>
      </c>
      <c r="D37" s="20" t="s">
        <v>161</v>
      </c>
      <c r="E37" s="20" t="s">
        <v>906</v>
      </c>
      <c r="F37" s="21">
        <v>1</v>
      </c>
      <c r="G37" s="21">
        <v>164</v>
      </c>
      <c r="H37" s="24">
        <v>3</v>
      </c>
      <c r="I37" s="20" t="s">
        <v>706</v>
      </c>
      <c r="J37" s="21" t="s">
        <v>764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7"/>
      <c r="R37" s="25">
        <v>1</v>
      </c>
      <c r="S37" s="27"/>
      <c r="T37" s="25">
        <v>1</v>
      </c>
      <c r="U37" s="27"/>
      <c r="V37" s="27"/>
      <c r="W37" s="27"/>
      <c r="X37" s="27"/>
      <c r="Y37" s="27"/>
      <c r="Z37" s="27"/>
      <c r="AA37" s="27"/>
      <c r="AB37" s="27"/>
      <c r="AC37" s="25">
        <v>1</v>
      </c>
      <c r="AD37" s="27"/>
      <c r="AE37" s="27"/>
      <c r="AF37" s="27"/>
      <c r="AG37" s="27"/>
      <c r="AH37" s="25">
        <v>1</v>
      </c>
      <c r="AI37" s="25">
        <v>1</v>
      </c>
      <c r="AJ37" s="25"/>
      <c r="AK37" s="25"/>
      <c r="AL37" s="25"/>
      <c r="AM37" s="25">
        <v>1</v>
      </c>
      <c r="AN37" s="27"/>
      <c r="AO37" s="27"/>
      <c r="AP37" s="25">
        <v>1</v>
      </c>
      <c r="AQ37" s="25"/>
      <c r="AR37" s="23"/>
      <c r="AS37" s="23"/>
      <c r="AT37" s="23"/>
    </row>
    <row r="38" spans="1:47">
      <c r="A38" s="18">
        <v>36</v>
      </c>
      <c r="B38" s="19">
        <v>3191100418605</v>
      </c>
      <c r="C38" s="20" t="s">
        <v>55</v>
      </c>
      <c r="D38" s="20" t="s">
        <v>420</v>
      </c>
      <c r="E38" s="20" t="s">
        <v>907</v>
      </c>
      <c r="F38" s="21">
        <v>2</v>
      </c>
      <c r="G38" s="21">
        <v>188</v>
      </c>
      <c r="H38" s="24">
        <v>16</v>
      </c>
      <c r="I38" s="20" t="s">
        <v>706</v>
      </c>
      <c r="J38" s="21" t="s">
        <v>764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5">
        <v>1</v>
      </c>
      <c r="AD38" s="27"/>
      <c r="AE38" s="27"/>
      <c r="AF38" s="27"/>
      <c r="AG38" s="27"/>
      <c r="AH38" s="25">
        <v>1</v>
      </c>
      <c r="AI38" s="25">
        <v>1</v>
      </c>
      <c r="AJ38" s="27"/>
      <c r="AK38" s="27"/>
      <c r="AL38" s="27"/>
      <c r="AM38" s="25">
        <v>1</v>
      </c>
      <c r="AN38" s="27"/>
      <c r="AO38" s="27"/>
      <c r="AP38" s="25">
        <v>1</v>
      </c>
      <c r="AQ38" s="25"/>
      <c r="AR38" s="23"/>
      <c r="AS38" s="23"/>
      <c r="AT38" s="23"/>
    </row>
    <row r="39" spans="1:47">
      <c r="A39" s="18">
        <v>37</v>
      </c>
      <c r="B39" s="19">
        <v>3191100438029</v>
      </c>
      <c r="C39" s="20" t="s">
        <v>55</v>
      </c>
      <c r="D39" s="20" t="s">
        <v>111</v>
      </c>
      <c r="E39" s="20" t="s">
        <v>908</v>
      </c>
      <c r="F39" s="21">
        <v>2</v>
      </c>
      <c r="G39" s="21">
        <v>14</v>
      </c>
      <c r="H39" s="24">
        <v>15</v>
      </c>
      <c r="I39" s="20" t="s">
        <v>706</v>
      </c>
      <c r="J39" s="21" t="s">
        <v>764</v>
      </c>
      <c r="K39" s="26">
        <v>1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5">
        <v>1</v>
      </c>
      <c r="AD39" s="27"/>
      <c r="AE39" s="27"/>
      <c r="AF39" s="27"/>
      <c r="AG39" s="27"/>
      <c r="AH39" s="25">
        <v>1</v>
      </c>
      <c r="AI39" s="25">
        <v>1</v>
      </c>
      <c r="AJ39" s="27"/>
      <c r="AK39" s="27"/>
      <c r="AL39" s="27"/>
      <c r="AM39" s="25">
        <v>1</v>
      </c>
      <c r="AN39" s="27"/>
      <c r="AO39" s="27"/>
      <c r="AP39" s="25">
        <v>1</v>
      </c>
      <c r="AQ39" s="25"/>
      <c r="AR39" s="23"/>
      <c r="AS39" s="23"/>
      <c r="AT39" s="23"/>
    </row>
    <row r="40" spans="1:47">
      <c r="A40" s="18">
        <v>38</v>
      </c>
      <c r="B40" s="19">
        <v>3191100501502</v>
      </c>
      <c r="C40" s="20" t="s">
        <v>50</v>
      </c>
      <c r="D40" s="20" t="s">
        <v>909</v>
      </c>
      <c r="E40" s="20" t="s">
        <v>910</v>
      </c>
      <c r="F40" s="21">
        <v>1</v>
      </c>
      <c r="G40" s="21">
        <v>16</v>
      </c>
      <c r="H40" s="24">
        <v>2</v>
      </c>
      <c r="I40" s="20" t="s">
        <v>706</v>
      </c>
      <c r="J40" s="21" t="s">
        <v>764</v>
      </c>
      <c r="K40" s="26">
        <v>0</v>
      </c>
      <c r="L40" s="26">
        <v>0</v>
      </c>
      <c r="M40" s="26">
        <v>1</v>
      </c>
      <c r="N40" s="26">
        <v>0</v>
      </c>
      <c r="O40" s="26">
        <v>0</v>
      </c>
      <c r="P40" s="26"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>
        <v>1</v>
      </c>
      <c r="AC40" s="25"/>
      <c r="AD40" s="25"/>
      <c r="AE40" s="25"/>
      <c r="AF40" s="25">
        <v>1</v>
      </c>
      <c r="AG40" s="25">
        <v>1</v>
      </c>
      <c r="AH40" s="25">
        <v>1</v>
      </c>
      <c r="AI40" s="25"/>
      <c r="AJ40" s="25"/>
      <c r="AK40" s="25"/>
      <c r="AL40" s="25">
        <v>1</v>
      </c>
      <c r="AM40" s="25"/>
      <c r="AN40" s="25"/>
      <c r="AO40" s="25"/>
      <c r="AP40" s="25">
        <v>1</v>
      </c>
      <c r="AQ40" s="45"/>
      <c r="AR40" s="23"/>
      <c r="AS40" s="23"/>
      <c r="AT40" s="23"/>
    </row>
    <row r="41" spans="1:47">
      <c r="A41" s="18">
        <v>39</v>
      </c>
      <c r="B41" s="19">
        <v>3191100504196</v>
      </c>
      <c r="C41" s="20" t="s">
        <v>55</v>
      </c>
      <c r="D41" s="20" t="s">
        <v>911</v>
      </c>
      <c r="E41" s="20" t="s">
        <v>912</v>
      </c>
      <c r="F41" s="21">
        <v>2</v>
      </c>
      <c r="G41" s="21">
        <v>83</v>
      </c>
      <c r="H41" s="24">
        <v>2</v>
      </c>
      <c r="I41" s="20" t="s">
        <v>706</v>
      </c>
      <c r="J41" s="21" t="s">
        <v>764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>
        <v>1</v>
      </c>
      <c r="AC41" s="25"/>
      <c r="AD41" s="25"/>
      <c r="AE41" s="25"/>
      <c r="AF41" s="25">
        <v>1</v>
      </c>
      <c r="AG41" s="25">
        <v>1</v>
      </c>
      <c r="AH41" s="25">
        <v>1</v>
      </c>
      <c r="AI41" s="25"/>
      <c r="AJ41" s="25"/>
      <c r="AK41" s="25"/>
      <c r="AL41" s="25">
        <v>1</v>
      </c>
      <c r="AM41" s="25"/>
      <c r="AN41" s="25"/>
      <c r="AO41" s="25"/>
      <c r="AP41" s="25">
        <v>1</v>
      </c>
      <c r="AQ41" s="45"/>
      <c r="AR41" s="23"/>
      <c r="AS41" s="23"/>
      <c r="AT41" s="23"/>
    </row>
    <row r="42" spans="1:47">
      <c r="A42" s="18">
        <v>40</v>
      </c>
      <c r="B42" s="19">
        <v>3191100263652</v>
      </c>
      <c r="C42" s="20" t="s">
        <v>55</v>
      </c>
      <c r="D42" s="20" t="s">
        <v>913</v>
      </c>
      <c r="E42" s="20" t="s">
        <v>914</v>
      </c>
      <c r="F42" s="21">
        <v>2</v>
      </c>
      <c r="G42" s="21">
        <v>122</v>
      </c>
      <c r="H42" s="24">
        <v>3</v>
      </c>
      <c r="I42" s="20" t="s">
        <v>706</v>
      </c>
      <c r="J42" s="21" t="s">
        <v>764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7"/>
      <c r="R42" s="25">
        <v>1</v>
      </c>
      <c r="S42" s="27"/>
      <c r="T42" s="27"/>
      <c r="U42" s="27"/>
      <c r="V42" s="25">
        <v>1</v>
      </c>
      <c r="W42" s="27"/>
      <c r="X42" s="27"/>
      <c r="Y42" s="27"/>
      <c r="Z42" s="27"/>
      <c r="AA42" s="27"/>
      <c r="AB42" s="25">
        <v>1</v>
      </c>
      <c r="AC42" s="27"/>
      <c r="AD42" s="27"/>
      <c r="AE42" s="27"/>
      <c r="AF42" s="27"/>
      <c r="AG42" s="25">
        <v>1</v>
      </c>
      <c r="AH42" s="25">
        <v>1</v>
      </c>
      <c r="AI42" s="25"/>
      <c r="AJ42" s="25"/>
      <c r="AK42" s="25"/>
      <c r="AL42" s="25">
        <v>1</v>
      </c>
      <c r="AM42" s="27"/>
      <c r="AN42" s="27"/>
      <c r="AO42" s="25">
        <v>1</v>
      </c>
      <c r="AP42" s="25"/>
      <c r="AQ42" s="45"/>
      <c r="AR42" s="23"/>
      <c r="AS42" s="23"/>
      <c r="AT42" s="23"/>
    </row>
    <row r="43" spans="1:47">
      <c r="A43" s="18">
        <v>41</v>
      </c>
      <c r="B43" s="19">
        <v>1191100109444</v>
      </c>
      <c r="C43" s="20" t="s">
        <v>50</v>
      </c>
      <c r="D43" s="20" t="s">
        <v>915</v>
      </c>
      <c r="E43" s="20" t="s">
        <v>916</v>
      </c>
      <c r="F43" s="21">
        <v>1</v>
      </c>
      <c r="G43" s="21">
        <v>89</v>
      </c>
      <c r="H43" s="24">
        <v>2</v>
      </c>
      <c r="I43" s="20" t="s">
        <v>706</v>
      </c>
      <c r="J43" s="21" t="s">
        <v>764</v>
      </c>
      <c r="K43" s="21">
        <v>0</v>
      </c>
      <c r="L43" s="21">
        <v>0</v>
      </c>
      <c r="M43" s="21">
        <v>0</v>
      </c>
      <c r="N43" s="21">
        <v>1</v>
      </c>
      <c r="O43" s="21">
        <v>1</v>
      </c>
      <c r="P43" s="21"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1</v>
      </c>
      <c r="AC43" s="25"/>
      <c r="AD43" s="25"/>
      <c r="AE43" s="25"/>
      <c r="AF43" s="25">
        <v>1</v>
      </c>
      <c r="AG43" s="25">
        <v>1</v>
      </c>
      <c r="AH43" s="25"/>
      <c r="AI43" s="25"/>
      <c r="AJ43" s="25"/>
      <c r="AK43" s="25"/>
      <c r="AL43" s="25"/>
      <c r="AM43" s="25"/>
      <c r="AN43" s="25"/>
      <c r="AO43" s="25">
        <v>1</v>
      </c>
      <c r="AP43" s="25"/>
      <c r="AQ43" s="45"/>
      <c r="AR43" s="23"/>
      <c r="AS43" s="23"/>
      <c r="AT43" s="23"/>
    </row>
    <row r="44" spans="1:47">
      <c r="A44" s="18">
        <v>42</v>
      </c>
      <c r="B44" s="19">
        <v>3200200542161</v>
      </c>
      <c r="C44" s="20" t="s">
        <v>64</v>
      </c>
      <c r="D44" s="20" t="s">
        <v>917</v>
      </c>
      <c r="E44" s="20" t="s">
        <v>918</v>
      </c>
      <c r="F44" s="21">
        <v>2</v>
      </c>
      <c r="G44" s="182" t="s">
        <v>2005</v>
      </c>
      <c r="H44" s="24">
        <v>2</v>
      </c>
      <c r="I44" s="20" t="s">
        <v>706</v>
      </c>
      <c r="J44" s="21" t="s">
        <v>764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>
        <v>1</v>
      </c>
      <c r="AG44" s="25">
        <v>1</v>
      </c>
      <c r="AH44" s="25">
        <v>1</v>
      </c>
      <c r="AI44" s="25"/>
      <c r="AJ44" s="25">
        <v>1</v>
      </c>
      <c r="AK44" s="25"/>
      <c r="AL44" s="25"/>
      <c r="AM44" s="25"/>
      <c r="AN44" s="25"/>
      <c r="AO44" s="25"/>
      <c r="AP44" s="25">
        <v>1</v>
      </c>
      <c r="AQ44" s="45"/>
      <c r="AR44" s="23"/>
      <c r="AS44" s="23"/>
      <c r="AT44" s="23"/>
    </row>
    <row r="45" spans="1:47">
      <c r="A45" s="18">
        <v>43</v>
      </c>
      <c r="B45" s="19">
        <v>3191100416807</v>
      </c>
      <c r="C45" s="20" t="s">
        <v>50</v>
      </c>
      <c r="D45" s="20" t="s">
        <v>642</v>
      </c>
      <c r="E45" s="20" t="s">
        <v>919</v>
      </c>
      <c r="F45" s="21">
        <v>1</v>
      </c>
      <c r="G45" s="21">
        <v>32</v>
      </c>
      <c r="H45" s="24">
        <v>13</v>
      </c>
      <c r="I45" s="20" t="s">
        <v>706</v>
      </c>
      <c r="J45" s="21" t="s">
        <v>764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7"/>
      <c r="R45" s="27"/>
      <c r="S45" s="27"/>
      <c r="T45" s="25">
        <v>1</v>
      </c>
      <c r="U45" s="27"/>
      <c r="V45" s="27"/>
      <c r="W45" s="27"/>
      <c r="X45" s="27"/>
      <c r="Y45" s="27"/>
      <c r="Z45" s="27"/>
      <c r="AA45" s="27"/>
      <c r="AB45" s="27"/>
      <c r="AC45" s="25">
        <v>1</v>
      </c>
      <c r="AD45" s="27"/>
      <c r="AE45" s="27"/>
      <c r="AF45" s="27"/>
      <c r="AG45" s="27"/>
      <c r="AH45" s="25">
        <v>1</v>
      </c>
      <c r="AI45" s="25">
        <v>1</v>
      </c>
      <c r="AJ45" s="25"/>
      <c r="AK45" s="25"/>
      <c r="AL45" s="25"/>
      <c r="AM45" s="25">
        <v>1</v>
      </c>
      <c r="AN45" s="25"/>
      <c r="AO45" s="27"/>
      <c r="AP45" s="25">
        <v>1</v>
      </c>
      <c r="AQ45" s="25"/>
      <c r="AR45" s="23"/>
      <c r="AS45" s="23"/>
      <c r="AT45" s="23"/>
    </row>
    <row r="46" spans="1:47">
      <c r="A46" s="18">
        <v>44</v>
      </c>
      <c r="B46" s="19">
        <v>5300190016131</v>
      </c>
      <c r="C46" s="20" t="s">
        <v>50</v>
      </c>
      <c r="D46" s="20" t="s">
        <v>920</v>
      </c>
      <c r="E46" s="20" t="s">
        <v>890</v>
      </c>
      <c r="F46" s="21">
        <v>1</v>
      </c>
      <c r="G46" s="21">
        <v>199</v>
      </c>
      <c r="H46" s="24">
        <v>3</v>
      </c>
      <c r="I46" s="20" t="s">
        <v>706</v>
      </c>
      <c r="J46" s="21" t="s">
        <v>764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7"/>
      <c r="R46" s="25">
        <v>1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5">
        <v>1</v>
      </c>
      <c r="AD46" s="27"/>
      <c r="AE46" s="27"/>
      <c r="AF46" s="27"/>
      <c r="AG46" s="25">
        <v>1</v>
      </c>
      <c r="AH46" s="25">
        <v>1</v>
      </c>
      <c r="AI46" s="25">
        <v>1</v>
      </c>
      <c r="AJ46" s="25"/>
      <c r="AK46" s="25"/>
      <c r="AL46" s="25"/>
      <c r="AM46" s="25">
        <v>1</v>
      </c>
      <c r="AN46" s="27"/>
      <c r="AO46" s="27"/>
      <c r="AP46" s="25"/>
      <c r="AQ46" s="25">
        <v>1</v>
      </c>
      <c r="AR46" s="23"/>
      <c r="AS46" s="23"/>
      <c r="AT46" s="23"/>
    </row>
    <row r="47" spans="1:47">
      <c r="A47" s="18">
        <v>45</v>
      </c>
      <c r="B47" s="19"/>
      <c r="C47" s="28" t="s">
        <v>50</v>
      </c>
      <c r="D47" s="28" t="s">
        <v>432</v>
      </c>
      <c r="E47" s="28" t="s">
        <v>1516</v>
      </c>
      <c r="F47" s="21">
        <v>1</v>
      </c>
      <c r="G47" s="21">
        <v>88</v>
      </c>
      <c r="H47" s="24">
        <v>13</v>
      </c>
      <c r="I47" s="28" t="s">
        <v>706</v>
      </c>
      <c r="J47" s="21" t="s">
        <v>764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7">
      <c r="A48" s="18">
        <v>46</v>
      </c>
      <c r="B48" s="19">
        <v>3191100502304</v>
      </c>
      <c r="C48" s="28" t="s">
        <v>55</v>
      </c>
      <c r="D48" s="28" t="s">
        <v>385</v>
      </c>
      <c r="E48" s="28" t="s">
        <v>1762</v>
      </c>
      <c r="F48" s="21">
        <v>2</v>
      </c>
      <c r="G48" s="21">
        <v>35</v>
      </c>
      <c r="H48" s="22">
        <v>2</v>
      </c>
      <c r="I48" s="28" t="s">
        <v>706</v>
      </c>
      <c r="J48" s="21" t="s">
        <v>764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  <c r="AU48" s="12" t="s">
        <v>1716</v>
      </c>
    </row>
    <row r="49" spans="1:47">
      <c r="A49" s="18">
        <v>47</v>
      </c>
      <c r="B49" s="19">
        <v>3191100374268</v>
      </c>
      <c r="C49" s="28" t="s">
        <v>55</v>
      </c>
      <c r="D49" s="28" t="s">
        <v>1782</v>
      </c>
      <c r="E49" s="28" t="s">
        <v>1783</v>
      </c>
      <c r="F49" s="21">
        <v>2</v>
      </c>
      <c r="G49" s="182" t="s">
        <v>1784</v>
      </c>
      <c r="H49" s="22">
        <v>13</v>
      </c>
      <c r="I49" s="28" t="s">
        <v>706</v>
      </c>
      <c r="J49" s="21" t="s">
        <v>764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  <c r="AU49" s="12" t="s">
        <v>1716</v>
      </c>
    </row>
    <row r="50" spans="1:47">
      <c r="A50" s="18"/>
      <c r="B50" s="19"/>
      <c r="C50" s="20"/>
      <c r="D50" s="20"/>
      <c r="E50" s="20"/>
      <c r="F50" s="21"/>
      <c r="G50" s="21"/>
      <c r="H50" s="22"/>
      <c r="I50" s="20"/>
      <c r="J50" s="21"/>
      <c r="K50" s="21"/>
      <c r="L50" s="21"/>
      <c r="M50" s="21"/>
      <c r="N50" s="21"/>
      <c r="O50" s="21"/>
      <c r="P50" s="21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7">
      <c r="A51" s="18"/>
      <c r="B51" s="19"/>
      <c r="C51" s="20"/>
      <c r="D51" s="20"/>
      <c r="E51" s="20"/>
      <c r="F51" s="21"/>
      <c r="G51" s="21"/>
      <c r="H51" s="24"/>
      <c r="I51" s="20"/>
      <c r="J51" s="21"/>
      <c r="K51" s="21"/>
      <c r="L51" s="21"/>
      <c r="M51" s="21"/>
      <c r="N51" s="21"/>
      <c r="O51" s="21"/>
      <c r="P51" s="21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/>
      <c r="B52" s="19"/>
      <c r="C52" s="20"/>
      <c r="D52" s="20"/>
      <c r="E52" s="20"/>
      <c r="F52" s="21"/>
      <c r="G52" s="21"/>
      <c r="H52" s="24"/>
      <c r="I52" s="20"/>
      <c r="J52" s="21"/>
      <c r="K52" s="26"/>
      <c r="L52" s="26"/>
      <c r="M52" s="26"/>
      <c r="N52" s="26"/>
      <c r="O52" s="26"/>
      <c r="P52" s="26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/>
      <c r="B53" s="19"/>
      <c r="C53" s="20"/>
      <c r="D53" s="20"/>
      <c r="E53" s="20"/>
      <c r="F53" s="21"/>
      <c r="G53" s="21"/>
      <c r="H53" s="24"/>
      <c r="I53" s="20"/>
      <c r="J53" s="21"/>
      <c r="K53" s="26"/>
      <c r="L53" s="26"/>
      <c r="M53" s="26"/>
      <c r="N53" s="26"/>
      <c r="O53" s="26"/>
      <c r="P53" s="26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31"/>
      <c r="B54" s="32"/>
      <c r="C54" s="32"/>
      <c r="D54" s="32"/>
      <c r="E54" s="32"/>
      <c r="F54" s="31"/>
      <c r="G54" s="31"/>
      <c r="H54" s="33"/>
      <c r="I54" s="32"/>
      <c r="J54" s="31"/>
      <c r="K54" s="31">
        <f t="shared" ref="K54:AQ54" si="0">SUM(K3:K53)</f>
        <v>3</v>
      </c>
      <c r="L54" s="31">
        <f t="shared" si="0"/>
        <v>6</v>
      </c>
      <c r="M54" s="31">
        <f t="shared" si="0"/>
        <v>29</v>
      </c>
      <c r="N54" s="31">
        <f t="shared" si="0"/>
        <v>3</v>
      </c>
      <c r="O54" s="31">
        <f t="shared" si="0"/>
        <v>8</v>
      </c>
      <c r="P54" s="31">
        <f t="shared" si="0"/>
        <v>0</v>
      </c>
      <c r="Q54" s="31">
        <f t="shared" si="0"/>
        <v>1</v>
      </c>
      <c r="R54" s="31">
        <f t="shared" si="0"/>
        <v>3</v>
      </c>
      <c r="S54" s="31">
        <f t="shared" si="0"/>
        <v>1</v>
      </c>
      <c r="T54" s="31">
        <f t="shared" si="0"/>
        <v>5</v>
      </c>
      <c r="U54" s="31">
        <f t="shared" si="0"/>
        <v>1</v>
      </c>
      <c r="V54" s="31">
        <f t="shared" si="0"/>
        <v>3</v>
      </c>
      <c r="W54" s="31">
        <f t="shared" si="0"/>
        <v>1</v>
      </c>
      <c r="X54" s="31">
        <f t="shared" si="0"/>
        <v>1</v>
      </c>
      <c r="Y54" s="31">
        <f t="shared" si="0"/>
        <v>1</v>
      </c>
      <c r="Z54" s="31">
        <f t="shared" si="0"/>
        <v>0</v>
      </c>
      <c r="AA54" s="31">
        <f t="shared" si="0"/>
        <v>2</v>
      </c>
      <c r="AB54" s="31">
        <f t="shared" si="0"/>
        <v>4</v>
      </c>
      <c r="AC54" s="31">
        <f t="shared" si="0"/>
        <v>34</v>
      </c>
      <c r="AD54" s="31">
        <f t="shared" si="0"/>
        <v>2</v>
      </c>
      <c r="AE54" s="31">
        <f t="shared" si="0"/>
        <v>3</v>
      </c>
      <c r="AF54" s="31">
        <f t="shared" si="0"/>
        <v>6</v>
      </c>
      <c r="AG54" s="31">
        <f t="shared" si="0"/>
        <v>21</v>
      </c>
      <c r="AH54" s="31">
        <f t="shared" si="0"/>
        <v>37</v>
      </c>
      <c r="AI54" s="31">
        <f t="shared" si="0"/>
        <v>33</v>
      </c>
      <c r="AJ54" s="31">
        <f t="shared" si="0"/>
        <v>4</v>
      </c>
      <c r="AK54" s="31">
        <f t="shared" si="0"/>
        <v>5</v>
      </c>
      <c r="AL54" s="31">
        <f t="shared" si="0"/>
        <v>3</v>
      </c>
      <c r="AM54" s="31">
        <f t="shared" si="0"/>
        <v>32</v>
      </c>
      <c r="AN54" s="31">
        <f t="shared" si="0"/>
        <v>1</v>
      </c>
      <c r="AO54" s="31">
        <f t="shared" si="0"/>
        <v>6</v>
      </c>
      <c r="AP54" s="31">
        <f t="shared" si="0"/>
        <v>27</v>
      </c>
      <c r="AQ54" s="31">
        <f t="shared" si="0"/>
        <v>12</v>
      </c>
      <c r="AR54" s="23"/>
      <c r="AS54" s="23"/>
      <c r="AT54" s="23"/>
    </row>
    <row r="55" spans="1:47">
      <c r="A55" s="126"/>
      <c r="B55" s="127"/>
      <c r="C55" s="127"/>
      <c r="D55" s="127"/>
      <c r="E55" s="127"/>
      <c r="F55" s="126"/>
      <c r="G55" s="126"/>
      <c r="H55" s="128"/>
      <c r="I55" s="127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66"/>
      <c r="AS55" s="66"/>
      <c r="AT55" s="66"/>
    </row>
    <row r="56" spans="1:47">
      <c r="A56" s="126"/>
      <c r="B56" s="12" t="s">
        <v>2066</v>
      </c>
      <c r="C56" s="127"/>
      <c r="D56" s="127"/>
      <c r="E56" s="127"/>
      <c r="F56" s="126"/>
      <c r="G56" s="126"/>
      <c r="H56" s="128"/>
      <c r="I56" s="127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66"/>
      <c r="AS56" s="66"/>
      <c r="AT56" s="66"/>
    </row>
    <row r="57" spans="1:47">
      <c r="A57" s="126"/>
      <c r="B57" s="127"/>
      <c r="C57" s="127"/>
      <c r="D57" s="127"/>
      <c r="E57" s="127"/>
      <c r="F57" s="126"/>
      <c r="G57" s="126"/>
      <c r="H57" s="128"/>
      <c r="I57" s="127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66"/>
      <c r="AS57" s="66"/>
      <c r="AT57" s="66"/>
    </row>
    <row r="58" spans="1:47">
      <c r="A58" s="126"/>
      <c r="B58" s="127"/>
      <c r="C58" s="127"/>
      <c r="D58" s="127"/>
      <c r="E58" s="127"/>
      <c r="F58" s="126"/>
      <c r="G58" s="126"/>
      <c r="H58" s="128"/>
      <c r="I58" s="127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66"/>
      <c r="AS58" s="66"/>
      <c r="AT58" s="66"/>
    </row>
    <row r="59" spans="1:47">
      <c r="A59" s="126"/>
      <c r="B59" s="127"/>
      <c r="C59" s="127"/>
      <c r="D59" s="127"/>
      <c r="E59" s="127"/>
      <c r="F59" s="126"/>
      <c r="G59" s="126"/>
      <c r="H59" s="128"/>
      <c r="I59" s="127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66"/>
      <c r="AS59" s="66"/>
      <c r="AT59" s="66"/>
    </row>
    <row r="63" spans="1:47">
      <c r="B63" s="117"/>
      <c r="C63" s="118"/>
      <c r="D63" s="118"/>
      <c r="E63" s="118"/>
    </row>
  </sheetData>
  <autoFilter ref="F1:F54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 J4 J5:J8 J9:J4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101"/>
  <sheetViews>
    <sheetView topLeftCell="A89" zoomScale="110" zoomScaleNormal="110" workbookViewId="0">
      <selection activeCell="H106" sqref="H106"/>
    </sheetView>
  </sheetViews>
  <sheetFormatPr defaultRowHeight="18.75"/>
  <cols>
    <col min="1" max="1" width="3.375" style="34" customWidth="1"/>
    <col min="2" max="2" width="13.5" style="12" customWidth="1"/>
    <col min="3" max="3" width="4.625" style="12" customWidth="1"/>
    <col min="4" max="4" width="7.25" style="12" customWidth="1"/>
    <col min="5" max="5" width="9.375" style="12" customWidth="1"/>
    <col min="6" max="6" width="3.25" style="34" customWidth="1"/>
    <col min="7" max="7" width="6.375" style="34" customWidth="1"/>
    <col min="8" max="8" width="3.25" style="35" customWidth="1"/>
    <col min="9" max="9" width="6.25" style="12" customWidth="1"/>
    <col min="10" max="10" width="7.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4.25" style="12" customWidth="1"/>
    <col min="46" max="46" width="12.875" style="12" customWidth="1"/>
    <col min="47" max="16384" width="9" style="12"/>
  </cols>
  <sheetData>
    <row r="1" spans="1:47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200"/>
      <c r="AS1" s="205"/>
      <c r="AT1" s="23"/>
    </row>
    <row r="2" spans="1:47" ht="184.5">
      <c r="A2" s="453"/>
      <c r="B2" s="453"/>
      <c r="C2" s="453"/>
      <c r="D2" s="453"/>
      <c r="E2" s="453"/>
      <c r="F2" s="453"/>
      <c r="G2" s="521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1717</v>
      </c>
      <c r="AS2" s="206" t="s">
        <v>1408</v>
      </c>
      <c r="AT2" s="23" t="s">
        <v>1354</v>
      </c>
    </row>
    <row r="3" spans="1:47">
      <c r="A3" s="18">
        <v>1</v>
      </c>
      <c r="B3" s="19">
        <v>1198000002245</v>
      </c>
      <c r="C3" s="20" t="s">
        <v>71</v>
      </c>
      <c r="D3" s="20" t="s">
        <v>921</v>
      </c>
      <c r="E3" s="20" t="s">
        <v>922</v>
      </c>
      <c r="F3" s="21">
        <v>1</v>
      </c>
      <c r="G3" s="21"/>
      <c r="H3" s="24">
        <v>3</v>
      </c>
      <c r="I3" s="20" t="s">
        <v>923</v>
      </c>
      <c r="J3" s="21" t="s">
        <v>660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5"/>
      <c r="R3" s="45"/>
      <c r="S3" s="45">
        <v>1</v>
      </c>
      <c r="T3" s="45"/>
      <c r="U3" s="45"/>
      <c r="V3" s="45"/>
      <c r="W3" s="45">
        <v>1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>
        <v>1</v>
      </c>
      <c r="AN3" s="45">
        <v>1</v>
      </c>
      <c r="AO3" s="45"/>
      <c r="AP3" s="45">
        <v>1</v>
      </c>
      <c r="AQ3" s="45"/>
      <c r="AR3" s="23"/>
      <c r="AS3" s="23"/>
      <c r="AT3" s="23"/>
    </row>
    <row r="4" spans="1:47">
      <c r="A4" s="18">
        <v>2</v>
      </c>
      <c r="B4" s="19">
        <v>3191100129433</v>
      </c>
      <c r="C4" s="20" t="s">
        <v>50</v>
      </c>
      <c r="D4" s="20" t="s">
        <v>924</v>
      </c>
      <c r="E4" s="20" t="s">
        <v>925</v>
      </c>
      <c r="F4" s="21">
        <v>1</v>
      </c>
      <c r="G4" s="21"/>
      <c r="H4" s="24">
        <v>2</v>
      </c>
      <c r="I4" s="20" t="s">
        <v>923</v>
      </c>
      <c r="J4" s="21" t="s">
        <v>660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5"/>
      <c r="R4" s="45"/>
      <c r="S4" s="45">
        <v>1</v>
      </c>
      <c r="T4" s="45"/>
      <c r="U4" s="45"/>
      <c r="V4" s="45"/>
      <c r="W4" s="45">
        <v>1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>
        <v>1</v>
      </c>
      <c r="AN4" s="45">
        <v>1</v>
      </c>
      <c r="AO4" s="45"/>
      <c r="AP4" s="45">
        <v>1</v>
      </c>
      <c r="AQ4" s="45"/>
      <c r="AR4" s="23"/>
      <c r="AS4" s="23"/>
      <c r="AT4" s="23"/>
    </row>
    <row r="5" spans="1:47">
      <c r="A5" s="18">
        <v>3</v>
      </c>
      <c r="B5" s="19">
        <v>3302100046464</v>
      </c>
      <c r="C5" s="20" t="s">
        <v>50</v>
      </c>
      <c r="D5" s="20" t="s">
        <v>926</v>
      </c>
      <c r="E5" s="20" t="s">
        <v>927</v>
      </c>
      <c r="F5" s="21">
        <v>1</v>
      </c>
      <c r="G5" s="21"/>
      <c r="H5" s="24">
        <v>9</v>
      </c>
      <c r="I5" s="20" t="s">
        <v>923</v>
      </c>
      <c r="J5" s="21" t="s">
        <v>660</v>
      </c>
      <c r="K5" s="26">
        <v>0</v>
      </c>
      <c r="L5" s="26">
        <v>0</v>
      </c>
      <c r="M5" s="26">
        <v>0</v>
      </c>
      <c r="N5" s="26">
        <v>0</v>
      </c>
      <c r="O5" s="26">
        <v>1</v>
      </c>
      <c r="P5" s="26">
        <v>0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>
        <v>1</v>
      </c>
      <c r="AD5" s="45"/>
      <c r="AE5" s="45"/>
      <c r="AF5" s="45"/>
      <c r="AG5" s="45"/>
      <c r="AH5" s="45"/>
      <c r="AI5" s="45"/>
      <c r="AJ5" s="45">
        <v>1</v>
      </c>
      <c r="AK5" s="45"/>
      <c r="AL5" s="45"/>
      <c r="AM5" s="45">
        <v>1</v>
      </c>
      <c r="AN5" s="45">
        <v>1</v>
      </c>
      <c r="AO5" s="45"/>
      <c r="AP5" s="45">
        <v>1</v>
      </c>
      <c r="AQ5" s="45"/>
      <c r="AR5" s="23"/>
      <c r="AS5" s="23"/>
      <c r="AT5" s="23"/>
    </row>
    <row r="6" spans="1:47">
      <c r="A6" s="18">
        <v>4</v>
      </c>
      <c r="B6" s="19">
        <v>3310200457308</v>
      </c>
      <c r="C6" s="20" t="s">
        <v>50</v>
      </c>
      <c r="D6" s="20" t="s">
        <v>928</v>
      </c>
      <c r="E6" s="20" t="s">
        <v>929</v>
      </c>
      <c r="F6" s="21">
        <v>1</v>
      </c>
      <c r="G6" s="21"/>
      <c r="H6" s="24">
        <v>9</v>
      </c>
      <c r="I6" s="20" t="s">
        <v>923</v>
      </c>
      <c r="J6" s="21" t="s">
        <v>660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>
        <v>1</v>
      </c>
      <c r="AL6" s="45"/>
      <c r="AM6" s="45"/>
      <c r="AN6" s="45">
        <v>1</v>
      </c>
      <c r="AO6" s="45">
        <v>1</v>
      </c>
      <c r="AP6" s="45"/>
      <c r="AQ6" s="45">
        <v>1</v>
      </c>
      <c r="AR6" s="23"/>
      <c r="AS6" s="23"/>
      <c r="AT6" s="23"/>
    </row>
    <row r="7" spans="1:47">
      <c r="A7" s="18">
        <v>5</v>
      </c>
      <c r="B7" s="19">
        <v>3191100402547</v>
      </c>
      <c r="C7" s="20" t="s">
        <v>55</v>
      </c>
      <c r="D7" s="20" t="s">
        <v>930</v>
      </c>
      <c r="E7" s="20" t="s">
        <v>931</v>
      </c>
      <c r="F7" s="21">
        <v>2</v>
      </c>
      <c r="G7" s="21">
        <v>185</v>
      </c>
      <c r="H7" s="24">
        <v>4</v>
      </c>
      <c r="I7" s="20" t="s">
        <v>923</v>
      </c>
      <c r="J7" s="21" t="s">
        <v>660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45"/>
      <c r="R7" s="45"/>
      <c r="S7" s="45"/>
      <c r="T7" s="45"/>
      <c r="U7" s="45">
        <v>1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>
        <v>1</v>
      </c>
      <c r="AL7" s="45"/>
      <c r="AM7" s="45"/>
      <c r="AN7" s="45">
        <v>1</v>
      </c>
      <c r="AO7" s="45">
        <v>1</v>
      </c>
      <c r="AP7" s="45"/>
      <c r="AQ7" s="45">
        <v>1</v>
      </c>
      <c r="AR7" s="23">
        <v>1</v>
      </c>
      <c r="AS7" s="23"/>
      <c r="AT7" s="23"/>
    </row>
    <row r="8" spans="1:47">
      <c r="A8" s="18">
        <v>6</v>
      </c>
      <c r="B8" s="19">
        <v>5170299001148</v>
      </c>
      <c r="C8" s="20" t="s">
        <v>50</v>
      </c>
      <c r="D8" s="20" t="s">
        <v>67</v>
      </c>
      <c r="E8" s="20" t="s">
        <v>932</v>
      </c>
      <c r="F8" s="21">
        <v>1</v>
      </c>
      <c r="G8" s="21"/>
      <c r="H8" s="24">
        <v>15</v>
      </c>
      <c r="I8" s="20" t="s">
        <v>923</v>
      </c>
      <c r="J8" s="21" t="s">
        <v>660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>
        <v>1</v>
      </c>
      <c r="S8" s="45"/>
      <c r="T8" s="45"/>
      <c r="U8" s="45"/>
      <c r="V8" s="45">
        <v>1</v>
      </c>
      <c r="W8" s="45"/>
      <c r="X8" s="45"/>
      <c r="Y8" s="45"/>
      <c r="Z8" s="45"/>
      <c r="AA8" s="45"/>
      <c r="AB8" s="45"/>
      <c r="AC8" s="45"/>
      <c r="AD8" s="45">
        <v>1</v>
      </c>
      <c r="AE8" s="45"/>
      <c r="AF8" s="45"/>
      <c r="AG8" s="45"/>
      <c r="AH8" s="45"/>
      <c r="AI8" s="45"/>
      <c r="AJ8" s="45"/>
      <c r="AK8" s="45"/>
      <c r="AL8" s="45"/>
      <c r="AM8" s="45"/>
      <c r="AN8" s="45">
        <v>1</v>
      </c>
      <c r="AO8" s="45">
        <v>1</v>
      </c>
      <c r="AP8" s="45"/>
      <c r="AQ8" s="45">
        <v>1</v>
      </c>
      <c r="AR8" s="23"/>
      <c r="AS8" s="23"/>
      <c r="AT8" s="23"/>
    </row>
    <row r="9" spans="1:47">
      <c r="A9" s="18">
        <v>7</v>
      </c>
      <c r="B9" s="19">
        <v>3191100397543</v>
      </c>
      <c r="C9" s="20" t="s">
        <v>55</v>
      </c>
      <c r="D9" s="20" t="s">
        <v>933</v>
      </c>
      <c r="E9" s="20" t="s">
        <v>693</v>
      </c>
      <c r="F9" s="21">
        <v>2</v>
      </c>
      <c r="G9" s="21"/>
      <c r="H9" s="22">
        <v>1</v>
      </c>
      <c r="I9" s="20" t="s">
        <v>923</v>
      </c>
      <c r="J9" s="21" t="s">
        <v>660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45">
        <v>1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>
        <v>1</v>
      </c>
      <c r="AI9" s="45"/>
      <c r="AJ9" s="45"/>
      <c r="AK9" s="45">
        <v>1</v>
      </c>
      <c r="AL9" s="45"/>
      <c r="AM9" s="45"/>
      <c r="AN9" s="45">
        <v>1</v>
      </c>
      <c r="AO9" s="45">
        <v>1</v>
      </c>
      <c r="AP9" s="45"/>
      <c r="AQ9" s="45">
        <v>1</v>
      </c>
      <c r="AR9" s="23"/>
      <c r="AS9" s="23"/>
      <c r="AT9" s="23"/>
    </row>
    <row r="10" spans="1:47">
      <c r="A10" s="18">
        <v>8</v>
      </c>
      <c r="B10" s="19">
        <v>3191100324830</v>
      </c>
      <c r="C10" s="20" t="s">
        <v>64</v>
      </c>
      <c r="D10" s="20" t="s">
        <v>934</v>
      </c>
      <c r="E10" s="20" t="s">
        <v>935</v>
      </c>
      <c r="F10" s="21">
        <v>2</v>
      </c>
      <c r="G10" s="21"/>
      <c r="H10" s="24">
        <v>13</v>
      </c>
      <c r="I10" s="20" t="s">
        <v>923</v>
      </c>
      <c r="J10" s="21" t="s">
        <v>660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45"/>
      <c r="R10" s="45"/>
      <c r="S10" s="45"/>
      <c r="T10" s="45">
        <v>1</v>
      </c>
      <c r="U10" s="45"/>
      <c r="V10" s="45"/>
      <c r="W10" s="45"/>
      <c r="X10" s="45">
        <v>1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>
        <v>1</v>
      </c>
      <c r="AJ10" s="45"/>
      <c r="AK10" s="45"/>
      <c r="AL10" s="45"/>
      <c r="AM10" s="45"/>
      <c r="AN10" s="45">
        <v>1</v>
      </c>
      <c r="AO10" s="45">
        <v>1</v>
      </c>
      <c r="AP10" s="45"/>
      <c r="AQ10" s="45">
        <v>1</v>
      </c>
      <c r="AR10" s="23"/>
      <c r="AS10" s="23"/>
      <c r="AT10" s="23"/>
    </row>
    <row r="11" spans="1:47">
      <c r="A11" s="18">
        <v>9</v>
      </c>
      <c r="B11" s="19">
        <v>3191100458623</v>
      </c>
      <c r="C11" s="20" t="s">
        <v>50</v>
      </c>
      <c r="D11" s="20" t="s">
        <v>936</v>
      </c>
      <c r="E11" s="20" t="s">
        <v>937</v>
      </c>
      <c r="F11" s="21">
        <v>1</v>
      </c>
      <c r="G11" s="21"/>
      <c r="H11" s="24">
        <v>3</v>
      </c>
      <c r="I11" s="20" t="s">
        <v>923</v>
      </c>
      <c r="J11" s="21" t="s">
        <v>660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/>
      <c r="R11" s="45"/>
      <c r="S11" s="45">
        <v>1</v>
      </c>
      <c r="T11" s="45"/>
      <c r="U11" s="45"/>
      <c r="V11" s="45"/>
      <c r="W11" s="45">
        <v>1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>
        <v>1</v>
      </c>
      <c r="AI11" s="45"/>
      <c r="AJ11" s="45"/>
      <c r="AK11" s="45"/>
      <c r="AL11" s="45"/>
      <c r="AM11" s="45">
        <v>1</v>
      </c>
      <c r="AN11" s="45">
        <v>1</v>
      </c>
      <c r="AO11" s="45"/>
      <c r="AP11" s="45">
        <v>1</v>
      </c>
      <c r="AQ11" s="45"/>
      <c r="AR11" s="23"/>
      <c r="AS11" s="23"/>
      <c r="AT11" s="23" t="s">
        <v>1901</v>
      </c>
    </row>
    <row r="12" spans="1:47">
      <c r="A12" s="18">
        <v>10</v>
      </c>
      <c r="B12" s="19">
        <v>5191100029494</v>
      </c>
      <c r="C12" s="28" t="s">
        <v>50</v>
      </c>
      <c r="D12" s="20" t="s">
        <v>938</v>
      </c>
      <c r="E12" s="20" t="s">
        <v>939</v>
      </c>
      <c r="F12" s="21">
        <v>1</v>
      </c>
      <c r="G12" s="21">
        <v>509</v>
      </c>
      <c r="H12" s="22">
        <v>1</v>
      </c>
      <c r="I12" s="20" t="s">
        <v>923</v>
      </c>
      <c r="J12" s="21" t="s">
        <v>660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5"/>
      <c r="R12" s="45"/>
      <c r="S12" s="45"/>
      <c r="T12" s="45"/>
      <c r="U12" s="45"/>
      <c r="V12" s="45"/>
      <c r="W12" s="45">
        <v>1</v>
      </c>
      <c r="X12" s="45"/>
      <c r="Y12" s="45"/>
      <c r="Z12" s="45"/>
      <c r="AA12" s="45"/>
      <c r="AB12" s="45"/>
      <c r="AC12" s="45">
        <v>1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>
        <v>1</v>
      </c>
      <c r="AN12" s="45">
        <v>1</v>
      </c>
      <c r="AO12" s="45"/>
      <c r="AP12" s="45">
        <v>1</v>
      </c>
      <c r="AQ12" s="45"/>
      <c r="AR12" s="23">
        <v>1</v>
      </c>
      <c r="AS12" s="23"/>
      <c r="AT12" s="23" t="s">
        <v>1804</v>
      </c>
    </row>
    <row r="13" spans="1:47">
      <c r="A13" s="18">
        <v>11</v>
      </c>
      <c r="B13" s="57">
        <v>3191100321482</v>
      </c>
      <c r="C13" s="58" t="s">
        <v>50</v>
      </c>
      <c r="D13" s="58" t="s">
        <v>940</v>
      </c>
      <c r="E13" s="58" t="s">
        <v>941</v>
      </c>
      <c r="F13" s="79">
        <v>1</v>
      </c>
      <c r="G13" s="79"/>
      <c r="H13" s="80">
        <v>9</v>
      </c>
      <c r="I13" s="58" t="s">
        <v>923</v>
      </c>
      <c r="J13" s="79" t="s">
        <v>660</v>
      </c>
      <c r="K13" s="79">
        <v>0</v>
      </c>
      <c r="L13" s="79">
        <v>0</v>
      </c>
      <c r="M13" s="79">
        <v>1</v>
      </c>
      <c r="N13" s="79">
        <v>0</v>
      </c>
      <c r="O13" s="79">
        <v>0</v>
      </c>
      <c r="P13" s="79">
        <v>0</v>
      </c>
      <c r="Q13" s="45"/>
      <c r="R13" s="45"/>
      <c r="S13" s="45"/>
      <c r="T13" s="45"/>
      <c r="U13" s="45">
        <v>1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>
        <v>1</v>
      </c>
      <c r="AK13" s="45"/>
      <c r="AL13" s="45"/>
      <c r="AM13" s="45">
        <v>1</v>
      </c>
      <c r="AN13" s="45">
        <v>1</v>
      </c>
      <c r="AO13" s="45"/>
      <c r="AP13" s="45">
        <v>1</v>
      </c>
      <c r="AQ13" s="45"/>
      <c r="AR13" s="23"/>
      <c r="AS13" s="23"/>
      <c r="AT13" s="23" t="s">
        <v>1955</v>
      </c>
      <c r="AU13" s="12" t="s">
        <v>1956</v>
      </c>
    </row>
    <row r="14" spans="1:47">
      <c r="A14" s="18">
        <v>12</v>
      </c>
      <c r="B14" s="19">
        <v>3101500109880</v>
      </c>
      <c r="C14" s="20" t="s">
        <v>64</v>
      </c>
      <c r="D14" s="20" t="s">
        <v>942</v>
      </c>
      <c r="E14" s="20" t="s">
        <v>943</v>
      </c>
      <c r="F14" s="21">
        <v>2</v>
      </c>
      <c r="G14" s="21"/>
      <c r="H14" s="24">
        <v>3</v>
      </c>
      <c r="I14" s="20" t="s">
        <v>923</v>
      </c>
      <c r="J14" s="21" t="s">
        <v>660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>
        <v>1</v>
      </c>
      <c r="AK14" s="45"/>
      <c r="AL14" s="45"/>
      <c r="AM14" s="45">
        <v>1</v>
      </c>
      <c r="AN14" s="45">
        <v>1</v>
      </c>
      <c r="AO14" s="45"/>
      <c r="AP14" s="45">
        <v>1</v>
      </c>
      <c r="AQ14" s="45"/>
      <c r="AR14" s="23"/>
      <c r="AS14" s="23"/>
      <c r="AT14" s="23"/>
    </row>
    <row r="15" spans="1:47">
      <c r="A15" s="18">
        <v>13</v>
      </c>
      <c r="B15" s="19">
        <v>3191100407441</v>
      </c>
      <c r="C15" s="20" t="s">
        <v>90</v>
      </c>
      <c r="D15" s="20" t="s">
        <v>944</v>
      </c>
      <c r="E15" s="20" t="s">
        <v>945</v>
      </c>
      <c r="F15" s="21">
        <v>2</v>
      </c>
      <c r="G15" s="21"/>
      <c r="H15" s="24">
        <v>4</v>
      </c>
      <c r="I15" s="20" t="s">
        <v>923</v>
      </c>
      <c r="J15" s="21" t="s">
        <v>660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>
        <v>1</v>
      </c>
      <c r="AL15" s="45"/>
      <c r="AM15" s="45">
        <v>1</v>
      </c>
      <c r="AN15" s="45">
        <v>1</v>
      </c>
      <c r="AO15" s="45"/>
      <c r="AP15" s="45">
        <v>1</v>
      </c>
      <c r="AQ15" s="45"/>
      <c r="AR15" s="23"/>
      <c r="AS15" s="23"/>
      <c r="AT15" s="23"/>
    </row>
    <row r="16" spans="1:47">
      <c r="A16" s="18">
        <v>14</v>
      </c>
      <c r="B16" s="19">
        <v>3670600052159</v>
      </c>
      <c r="C16" s="20" t="s">
        <v>55</v>
      </c>
      <c r="D16" s="20" t="s">
        <v>946</v>
      </c>
      <c r="E16" s="20" t="s">
        <v>947</v>
      </c>
      <c r="F16" s="21">
        <v>2</v>
      </c>
      <c r="G16" s="21"/>
      <c r="H16" s="24">
        <v>14</v>
      </c>
      <c r="I16" s="20" t="s">
        <v>923</v>
      </c>
      <c r="J16" s="21" t="s">
        <v>660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>
        <v>1</v>
      </c>
      <c r="AD16" s="45"/>
      <c r="AE16" s="45"/>
      <c r="AF16" s="45"/>
      <c r="AG16" s="45"/>
      <c r="AH16" s="45"/>
      <c r="AI16" s="45"/>
      <c r="AJ16" s="45"/>
      <c r="AK16" s="45">
        <v>1</v>
      </c>
      <c r="AL16" s="45"/>
      <c r="AM16" s="45">
        <v>1</v>
      </c>
      <c r="AN16" s="45">
        <v>1</v>
      </c>
      <c r="AO16" s="45"/>
      <c r="AP16" s="45">
        <v>1</v>
      </c>
      <c r="AQ16" s="45"/>
      <c r="AR16" s="23"/>
      <c r="AS16" s="23"/>
      <c r="AT16" s="23"/>
    </row>
    <row r="17" spans="1:46">
      <c r="A17" s="18">
        <v>15</v>
      </c>
      <c r="B17" s="19">
        <v>3191100458887</v>
      </c>
      <c r="C17" s="20" t="s">
        <v>50</v>
      </c>
      <c r="D17" s="20" t="s">
        <v>365</v>
      </c>
      <c r="E17" s="20" t="s">
        <v>948</v>
      </c>
      <c r="F17" s="21">
        <v>1</v>
      </c>
      <c r="G17" s="21"/>
      <c r="H17" s="24">
        <v>15</v>
      </c>
      <c r="I17" s="20" t="s">
        <v>923</v>
      </c>
      <c r="J17" s="21" t="s">
        <v>660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45"/>
      <c r="R17" s="45"/>
      <c r="S17" s="45"/>
      <c r="T17" s="45">
        <v>1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1</v>
      </c>
      <c r="AK17" s="45"/>
      <c r="AL17" s="45"/>
      <c r="AM17" s="45">
        <v>1</v>
      </c>
      <c r="AN17" s="45">
        <v>1</v>
      </c>
      <c r="AO17" s="45"/>
      <c r="AP17" s="45">
        <v>1</v>
      </c>
      <c r="AQ17" s="45"/>
      <c r="AR17" s="23"/>
      <c r="AS17" s="23"/>
      <c r="AT17" s="23"/>
    </row>
    <row r="18" spans="1:46">
      <c r="A18" s="18">
        <v>16</v>
      </c>
      <c r="B18" s="19">
        <v>3191100189941</v>
      </c>
      <c r="C18" s="20" t="s">
        <v>55</v>
      </c>
      <c r="D18" s="20" t="s">
        <v>201</v>
      </c>
      <c r="E18" s="28" t="s">
        <v>949</v>
      </c>
      <c r="F18" s="21">
        <v>2</v>
      </c>
      <c r="G18" s="21"/>
      <c r="H18" s="22">
        <v>1</v>
      </c>
      <c r="I18" s="20" t="s">
        <v>923</v>
      </c>
      <c r="J18" s="21" t="s">
        <v>660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45">
        <v>1</v>
      </c>
      <c r="R18" s="45"/>
      <c r="S18" s="45"/>
      <c r="T18" s="45"/>
      <c r="U18" s="45"/>
      <c r="V18" s="45"/>
      <c r="W18" s="45">
        <v>1</v>
      </c>
      <c r="X18" s="45"/>
      <c r="Y18" s="45"/>
      <c r="Z18" s="45"/>
      <c r="AA18" s="45"/>
      <c r="AB18" s="45"/>
      <c r="AC18" s="45">
        <v>1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1</v>
      </c>
      <c r="AN18" s="45">
        <v>1</v>
      </c>
      <c r="AO18" s="45"/>
      <c r="AP18" s="45">
        <v>1</v>
      </c>
      <c r="AQ18" s="45"/>
      <c r="AR18" s="23"/>
      <c r="AS18" s="23"/>
      <c r="AT18" s="23" t="s">
        <v>1804</v>
      </c>
    </row>
    <row r="19" spans="1:46">
      <c r="A19" s="18">
        <v>17</v>
      </c>
      <c r="B19" s="19">
        <v>3191100191082</v>
      </c>
      <c r="C19" s="20" t="s">
        <v>55</v>
      </c>
      <c r="D19" s="20" t="s">
        <v>950</v>
      </c>
      <c r="E19" s="20" t="s">
        <v>951</v>
      </c>
      <c r="F19" s="21">
        <v>2</v>
      </c>
      <c r="G19" s="21"/>
      <c r="H19" s="24">
        <v>13</v>
      </c>
      <c r="I19" s="20" t="s">
        <v>923</v>
      </c>
      <c r="J19" s="21" t="s">
        <v>660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/>
      <c r="AL19" s="45"/>
      <c r="AM19" s="45">
        <v>1</v>
      </c>
      <c r="AN19" s="45">
        <v>1</v>
      </c>
      <c r="AO19" s="45"/>
      <c r="AP19" s="45">
        <v>1</v>
      </c>
      <c r="AQ19" s="45"/>
      <c r="AR19" s="23"/>
      <c r="AS19" s="23"/>
      <c r="AT19" s="23"/>
    </row>
    <row r="20" spans="1:46">
      <c r="A20" s="18">
        <v>18</v>
      </c>
      <c r="B20" s="19">
        <v>3191100322071</v>
      </c>
      <c r="C20" s="20" t="s">
        <v>50</v>
      </c>
      <c r="D20" s="20" t="s">
        <v>952</v>
      </c>
      <c r="E20" s="20" t="s">
        <v>953</v>
      </c>
      <c r="F20" s="21">
        <v>1</v>
      </c>
      <c r="G20" s="21"/>
      <c r="H20" s="24">
        <v>9</v>
      </c>
      <c r="I20" s="20" t="s">
        <v>923</v>
      </c>
      <c r="J20" s="21" t="s">
        <v>660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5"/>
      <c r="R20" s="45"/>
      <c r="S20" s="45" t="s">
        <v>954</v>
      </c>
      <c r="T20" s="45"/>
      <c r="U20" s="45">
        <v>1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>
        <v>1</v>
      </c>
      <c r="AK20" s="45"/>
      <c r="AL20" s="45"/>
      <c r="AM20" s="45">
        <v>1</v>
      </c>
      <c r="AN20" s="45">
        <v>1</v>
      </c>
      <c r="AO20" s="45"/>
      <c r="AP20" s="45">
        <v>1</v>
      </c>
      <c r="AQ20" s="45"/>
      <c r="AR20" s="23"/>
      <c r="AS20" s="23"/>
      <c r="AT20" s="23"/>
    </row>
    <row r="21" spans="1:46">
      <c r="A21" s="18">
        <v>19</v>
      </c>
      <c r="B21" s="19">
        <v>1102003384585</v>
      </c>
      <c r="C21" s="20" t="s">
        <v>71</v>
      </c>
      <c r="D21" s="20" t="s">
        <v>955</v>
      </c>
      <c r="E21" s="20" t="s">
        <v>956</v>
      </c>
      <c r="F21" s="21">
        <v>1</v>
      </c>
      <c r="G21" s="21"/>
      <c r="H21" s="24">
        <v>13</v>
      </c>
      <c r="I21" s="20" t="s">
        <v>923</v>
      </c>
      <c r="J21" s="21" t="s">
        <v>660</v>
      </c>
      <c r="K21" s="26">
        <v>0</v>
      </c>
      <c r="L21" s="26">
        <v>0</v>
      </c>
      <c r="M21" s="26">
        <v>0</v>
      </c>
      <c r="N21" s="26">
        <v>1</v>
      </c>
      <c r="O21" s="26">
        <v>0</v>
      </c>
      <c r="P21" s="26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>
        <v>1</v>
      </c>
      <c r="AN21" s="45">
        <v>1</v>
      </c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1199600384336</v>
      </c>
      <c r="C22" s="20" t="s">
        <v>71</v>
      </c>
      <c r="D22" s="20" t="s">
        <v>663</v>
      </c>
      <c r="E22" s="20" t="s">
        <v>957</v>
      </c>
      <c r="F22" s="21">
        <v>1</v>
      </c>
      <c r="G22" s="21"/>
      <c r="H22" s="24">
        <v>2</v>
      </c>
      <c r="I22" s="20" t="s">
        <v>923</v>
      </c>
      <c r="J22" s="21" t="s">
        <v>660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1</v>
      </c>
      <c r="AN22" s="45">
        <v>1</v>
      </c>
      <c r="AO22" s="45"/>
      <c r="AP22" s="45">
        <v>1</v>
      </c>
      <c r="AQ22" s="45"/>
      <c r="AR22" s="23"/>
      <c r="AS22" s="23"/>
      <c r="AT22" s="23"/>
    </row>
    <row r="23" spans="1:46">
      <c r="A23" s="18">
        <v>21</v>
      </c>
      <c r="B23" s="19">
        <v>3190900202690</v>
      </c>
      <c r="C23" s="20" t="s">
        <v>50</v>
      </c>
      <c r="D23" s="20" t="s">
        <v>958</v>
      </c>
      <c r="E23" s="20" t="s">
        <v>959</v>
      </c>
      <c r="F23" s="21">
        <v>1</v>
      </c>
      <c r="G23" s="21"/>
      <c r="H23" s="24">
        <v>3</v>
      </c>
      <c r="I23" s="20" t="s">
        <v>923</v>
      </c>
      <c r="J23" s="21" t="s">
        <v>660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5"/>
      <c r="R23" s="45"/>
      <c r="S23" s="45">
        <v>1</v>
      </c>
      <c r="T23" s="45"/>
      <c r="U23" s="45"/>
      <c r="V23" s="45"/>
      <c r="W23" s="45">
        <v>1</v>
      </c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1</v>
      </c>
      <c r="AN23" s="45">
        <v>1</v>
      </c>
      <c r="AO23" s="45"/>
      <c r="AP23" s="45">
        <v>1</v>
      </c>
      <c r="AQ23" s="45"/>
      <c r="AR23" s="23"/>
      <c r="AS23" s="23"/>
      <c r="AT23" s="23"/>
    </row>
    <row r="24" spans="1:46">
      <c r="A24" s="18">
        <v>22</v>
      </c>
      <c r="B24" s="19">
        <v>5191100003053</v>
      </c>
      <c r="C24" s="20" t="s">
        <v>55</v>
      </c>
      <c r="D24" s="20" t="s">
        <v>960</v>
      </c>
      <c r="E24" s="20" t="s">
        <v>961</v>
      </c>
      <c r="F24" s="21">
        <v>2</v>
      </c>
      <c r="G24" s="21"/>
      <c r="H24" s="24">
        <v>3</v>
      </c>
      <c r="I24" s="20" t="s">
        <v>923</v>
      </c>
      <c r="J24" s="21" t="s">
        <v>660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>
        <v>1</v>
      </c>
      <c r="AK24" s="45"/>
      <c r="AL24" s="45"/>
      <c r="AM24" s="45">
        <v>1</v>
      </c>
      <c r="AN24" s="45">
        <v>1</v>
      </c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3191100057297</v>
      </c>
      <c r="C25" s="20" t="s">
        <v>55</v>
      </c>
      <c r="D25" s="20" t="s">
        <v>962</v>
      </c>
      <c r="E25" s="20" t="s">
        <v>963</v>
      </c>
      <c r="F25" s="21">
        <v>2</v>
      </c>
      <c r="G25" s="21"/>
      <c r="H25" s="24">
        <v>12</v>
      </c>
      <c r="I25" s="20" t="s">
        <v>923</v>
      </c>
      <c r="J25" s="21" t="s">
        <v>660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1</v>
      </c>
      <c r="AN25" s="45">
        <v>1</v>
      </c>
      <c r="AO25" s="45"/>
      <c r="AP25" s="45">
        <v>1</v>
      </c>
      <c r="AQ25" s="45"/>
      <c r="AR25" s="23"/>
      <c r="AS25" s="23"/>
      <c r="AT25" s="23"/>
    </row>
    <row r="26" spans="1:46">
      <c r="A26" s="18">
        <v>24</v>
      </c>
      <c r="B26" s="19">
        <v>5302101164505</v>
      </c>
      <c r="C26" s="20" t="s">
        <v>50</v>
      </c>
      <c r="D26" s="20" t="s">
        <v>964</v>
      </c>
      <c r="E26" s="20" t="s">
        <v>965</v>
      </c>
      <c r="F26" s="21">
        <v>1</v>
      </c>
      <c r="G26" s="21"/>
      <c r="H26" s="24">
        <v>9</v>
      </c>
      <c r="I26" s="20" t="s">
        <v>923</v>
      </c>
      <c r="J26" s="21" t="s">
        <v>660</v>
      </c>
      <c r="K26" s="21">
        <v>0</v>
      </c>
      <c r="L26" s="21">
        <v>1</v>
      </c>
      <c r="M26" s="21">
        <v>1</v>
      </c>
      <c r="N26" s="21">
        <v>0</v>
      </c>
      <c r="O26" s="21">
        <v>0</v>
      </c>
      <c r="P26" s="21">
        <v>0</v>
      </c>
      <c r="Q26" s="45">
        <v>1</v>
      </c>
      <c r="R26" s="45"/>
      <c r="S26" s="45"/>
      <c r="T26" s="45"/>
      <c r="U26" s="45"/>
      <c r="V26" s="45"/>
      <c r="W26" s="45">
        <v>1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>
        <v>1</v>
      </c>
      <c r="AK26" s="45"/>
      <c r="AL26" s="45"/>
      <c r="AM26" s="45">
        <v>1</v>
      </c>
      <c r="AN26" s="45">
        <v>1</v>
      </c>
      <c r="AO26" s="45"/>
      <c r="AP26" s="45">
        <v>1</v>
      </c>
      <c r="AQ26" s="45"/>
      <c r="AR26" s="23"/>
      <c r="AS26" s="23"/>
      <c r="AT26" s="23" t="s">
        <v>1804</v>
      </c>
    </row>
    <row r="27" spans="1:46">
      <c r="A27" s="18">
        <v>25</v>
      </c>
      <c r="B27" s="19">
        <v>3191100019484</v>
      </c>
      <c r="C27" s="20" t="s">
        <v>64</v>
      </c>
      <c r="D27" s="20" t="s">
        <v>84</v>
      </c>
      <c r="E27" s="20" t="s">
        <v>243</v>
      </c>
      <c r="F27" s="21">
        <v>2</v>
      </c>
      <c r="G27" s="21"/>
      <c r="H27" s="24">
        <v>9</v>
      </c>
      <c r="I27" s="20" t="s">
        <v>923</v>
      </c>
      <c r="J27" s="21" t="s">
        <v>660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>
        <v>1</v>
      </c>
      <c r="AK27" s="45"/>
      <c r="AL27" s="45"/>
      <c r="AM27" s="45">
        <v>1</v>
      </c>
      <c r="AN27" s="45">
        <v>1</v>
      </c>
      <c r="AO27" s="45"/>
      <c r="AP27" s="45">
        <v>1</v>
      </c>
      <c r="AQ27" s="45"/>
      <c r="AR27" s="23"/>
      <c r="AS27" s="23"/>
      <c r="AT27" s="23"/>
    </row>
    <row r="28" spans="1:46">
      <c r="A28" s="18">
        <v>26</v>
      </c>
      <c r="B28" s="19">
        <v>3250500266436</v>
      </c>
      <c r="C28" s="20" t="s">
        <v>50</v>
      </c>
      <c r="D28" s="20" t="s">
        <v>966</v>
      </c>
      <c r="E28" s="20" t="s">
        <v>967</v>
      </c>
      <c r="F28" s="21">
        <v>1</v>
      </c>
      <c r="G28" s="21"/>
      <c r="H28" s="24">
        <v>4</v>
      </c>
      <c r="I28" s="20" t="s">
        <v>923</v>
      </c>
      <c r="J28" s="21" t="s">
        <v>660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5">
        <v>1</v>
      </c>
      <c r="R28" s="45"/>
      <c r="S28" s="45">
        <v>1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>
        <v>1</v>
      </c>
      <c r="AL28" s="45"/>
      <c r="AM28" s="45">
        <v>1</v>
      </c>
      <c r="AN28" s="45">
        <v>1</v>
      </c>
      <c r="AO28" s="45"/>
      <c r="AP28" s="45">
        <v>1</v>
      </c>
      <c r="AQ28" s="45"/>
      <c r="AR28" s="23"/>
      <c r="AS28" s="23"/>
      <c r="AT28" s="23"/>
    </row>
    <row r="29" spans="1:46">
      <c r="A29" s="18">
        <v>27</v>
      </c>
      <c r="B29" s="19">
        <v>3190300516421</v>
      </c>
      <c r="C29" s="20" t="s">
        <v>50</v>
      </c>
      <c r="D29" s="20" t="s">
        <v>968</v>
      </c>
      <c r="E29" s="20" t="s">
        <v>969</v>
      </c>
      <c r="F29" s="21">
        <v>1</v>
      </c>
      <c r="G29" s="21"/>
      <c r="H29" s="24">
        <v>13</v>
      </c>
      <c r="I29" s="20" t="s">
        <v>923</v>
      </c>
      <c r="J29" s="21" t="s">
        <v>660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5"/>
      <c r="R29" s="45"/>
      <c r="S29" s="45"/>
      <c r="T29" s="45"/>
      <c r="U29" s="45"/>
      <c r="V29" s="45"/>
      <c r="W29" s="45">
        <v>1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>
        <v>1</v>
      </c>
      <c r="AK29" s="45"/>
      <c r="AL29" s="45"/>
      <c r="AM29" s="45">
        <v>1</v>
      </c>
      <c r="AN29" s="45">
        <v>1</v>
      </c>
      <c r="AO29" s="45"/>
      <c r="AP29" s="45">
        <v>1</v>
      </c>
      <c r="AQ29" s="45"/>
      <c r="AR29" s="23"/>
      <c r="AS29" s="23"/>
      <c r="AT29" s="23"/>
    </row>
    <row r="30" spans="1:46">
      <c r="A30" s="18">
        <v>28</v>
      </c>
      <c r="B30" s="19">
        <v>3100201662039</v>
      </c>
      <c r="C30" s="20" t="s">
        <v>50</v>
      </c>
      <c r="D30" s="20" t="s">
        <v>970</v>
      </c>
      <c r="E30" s="20" t="s">
        <v>971</v>
      </c>
      <c r="F30" s="21">
        <v>1</v>
      </c>
      <c r="G30" s="21"/>
      <c r="H30" s="24">
        <v>3</v>
      </c>
      <c r="I30" s="20" t="s">
        <v>923</v>
      </c>
      <c r="J30" s="21" t="s">
        <v>660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45">
        <v>1</v>
      </c>
      <c r="R30" s="45"/>
      <c r="S30" s="45">
        <v>1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>
        <v>1</v>
      </c>
      <c r="AK30" s="45"/>
      <c r="AL30" s="45"/>
      <c r="AM30" s="45">
        <v>1</v>
      </c>
      <c r="AN30" s="45">
        <v>1</v>
      </c>
      <c r="AO30" s="45"/>
      <c r="AP30" s="45">
        <v>1</v>
      </c>
      <c r="AQ30" s="45"/>
      <c r="AR30" s="23"/>
      <c r="AS30" s="23"/>
      <c r="AT30" s="23"/>
    </row>
    <row r="31" spans="1:46">
      <c r="A31" s="18">
        <v>29</v>
      </c>
      <c r="B31" s="19">
        <v>3450700473697</v>
      </c>
      <c r="C31" s="20" t="s">
        <v>64</v>
      </c>
      <c r="D31" s="20" t="s">
        <v>88</v>
      </c>
      <c r="E31" s="20" t="s">
        <v>972</v>
      </c>
      <c r="F31" s="21">
        <v>2</v>
      </c>
      <c r="G31" s="21"/>
      <c r="H31" s="24">
        <v>12</v>
      </c>
      <c r="I31" s="20" t="s">
        <v>923</v>
      </c>
      <c r="J31" s="21" t="s">
        <v>660</v>
      </c>
      <c r="K31" s="21">
        <v>0</v>
      </c>
      <c r="L31" s="21">
        <v>1</v>
      </c>
      <c r="M31" s="21">
        <v>0</v>
      </c>
      <c r="N31" s="21">
        <v>1</v>
      </c>
      <c r="O31" s="21">
        <v>1</v>
      </c>
      <c r="P31" s="21">
        <v>1</v>
      </c>
      <c r="Q31" s="45"/>
      <c r="R31" s="45"/>
      <c r="S31" s="45"/>
      <c r="T31" s="45"/>
      <c r="U31" s="45"/>
      <c r="V31" s="45"/>
      <c r="W31" s="45">
        <v>1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>
        <v>1</v>
      </c>
      <c r="AK31" s="45"/>
      <c r="AL31" s="45"/>
      <c r="AM31" s="45">
        <v>1</v>
      </c>
      <c r="AN31" s="45">
        <v>1</v>
      </c>
      <c r="AO31" s="45"/>
      <c r="AP31" s="45">
        <v>1</v>
      </c>
      <c r="AQ31" s="45"/>
      <c r="AR31" s="23"/>
      <c r="AS31" s="23"/>
      <c r="AT31" s="23"/>
    </row>
    <row r="32" spans="1:46">
      <c r="A32" s="18">
        <v>30</v>
      </c>
      <c r="B32" s="19">
        <v>3191100396598</v>
      </c>
      <c r="C32" s="20" t="s">
        <v>50</v>
      </c>
      <c r="D32" s="20" t="s">
        <v>973</v>
      </c>
      <c r="E32" s="20" t="s">
        <v>974</v>
      </c>
      <c r="F32" s="21">
        <v>1</v>
      </c>
      <c r="G32" s="21"/>
      <c r="H32" s="22">
        <v>1</v>
      </c>
      <c r="I32" s="20" t="s">
        <v>923</v>
      </c>
      <c r="J32" s="21" t="s">
        <v>660</v>
      </c>
      <c r="K32" s="21">
        <v>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1</v>
      </c>
      <c r="AN32" s="45">
        <v>1</v>
      </c>
      <c r="AO32" s="45"/>
      <c r="AP32" s="45">
        <v>1</v>
      </c>
      <c r="AQ32" s="45"/>
      <c r="AR32" s="23"/>
      <c r="AS32" s="23"/>
      <c r="AT32" s="23"/>
    </row>
    <row r="33" spans="1:46">
      <c r="A33" s="18">
        <v>31</v>
      </c>
      <c r="B33" s="19">
        <v>3191100052562</v>
      </c>
      <c r="C33" s="20" t="s">
        <v>50</v>
      </c>
      <c r="D33" s="20" t="s">
        <v>973</v>
      </c>
      <c r="E33" s="20" t="s">
        <v>975</v>
      </c>
      <c r="F33" s="21">
        <v>1</v>
      </c>
      <c r="G33" s="21"/>
      <c r="H33" s="24">
        <v>12</v>
      </c>
      <c r="I33" s="20" t="s">
        <v>923</v>
      </c>
      <c r="J33" s="21" t="s">
        <v>660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45"/>
      <c r="R33" s="45"/>
      <c r="S33" s="45"/>
      <c r="T33" s="45"/>
      <c r="U33" s="45"/>
      <c r="V33" s="45"/>
      <c r="W33" s="45">
        <v>1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 t="s">
        <v>954</v>
      </c>
      <c r="AJ33" s="45">
        <v>1</v>
      </c>
      <c r="AK33" s="45"/>
      <c r="AL33" s="45"/>
      <c r="AM33" s="45">
        <v>1</v>
      </c>
      <c r="AN33" s="45">
        <v>1</v>
      </c>
      <c r="AO33" s="45"/>
      <c r="AP33" s="45">
        <v>1</v>
      </c>
      <c r="AQ33" s="45"/>
      <c r="AR33" s="23"/>
      <c r="AS33" s="23"/>
      <c r="AT33" s="23"/>
    </row>
    <row r="34" spans="1:46">
      <c r="A34" s="18">
        <v>32</v>
      </c>
      <c r="B34" s="19">
        <v>3191100021659</v>
      </c>
      <c r="C34" s="20" t="s">
        <v>50</v>
      </c>
      <c r="D34" s="20" t="s">
        <v>976</v>
      </c>
      <c r="E34" s="20" t="s">
        <v>977</v>
      </c>
      <c r="F34" s="21">
        <v>1</v>
      </c>
      <c r="G34" s="21"/>
      <c r="H34" s="24">
        <v>9</v>
      </c>
      <c r="I34" s="20" t="s">
        <v>923</v>
      </c>
      <c r="J34" s="21" t="s">
        <v>660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>
        <v>1</v>
      </c>
      <c r="AK34" s="45"/>
      <c r="AL34" s="45"/>
      <c r="AM34" s="45">
        <v>1</v>
      </c>
      <c r="AN34" s="45">
        <v>1</v>
      </c>
      <c r="AO34" s="45"/>
      <c r="AP34" s="45">
        <v>1</v>
      </c>
      <c r="AQ34" s="45"/>
      <c r="AR34" s="23"/>
      <c r="AS34" s="23"/>
      <c r="AT34" s="23"/>
    </row>
    <row r="35" spans="1:46">
      <c r="A35" s="18">
        <v>33</v>
      </c>
      <c r="B35" s="19">
        <v>5310600063982</v>
      </c>
      <c r="C35" s="20" t="s">
        <v>50</v>
      </c>
      <c r="D35" s="20" t="s">
        <v>508</v>
      </c>
      <c r="E35" s="20" t="s">
        <v>978</v>
      </c>
      <c r="F35" s="21">
        <v>1</v>
      </c>
      <c r="G35" s="21"/>
      <c r="H35" s="24">
        <v>7</v>
      </c>
      <c r="I35" s="20" t="s">
        <v>923</v>
      </c>
      <c r="J35" s="21" t="s">
        <v>660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5"/>
      <c r="R35" s="45"/>
      <c r="S35" s="45">
        <v>1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>
        <v>1</v>
      </c>
      <c r="AK35" s="45"/>
      <c r="AL35" s="45"/>
      <c r="AM35" s="45">
        <v>1</v>
      </c>
      <c r="AN35" s="45">
        <v>1</v>
      </c>
      <c r="AO35" s="45"/>
      <c r="AP35" s="45">
        <v>1</v>
      </c>
      <c r="AQ35" s="45"/>
      <c r="AR35" s="23"/>
      <c r="AS35" s="23"/>
      <c r="AT35" s="23"/>
    </row>
    <row r="36" spans="1:46">
      <c r="A36" s="18">
        <v>34</v>
      </c>
      <c r="B36" s="19">
        <v>3191100037741</v>
      </c>
      <c r="C36" s="20" t="s">
        <v>50</v>
      </c>
      <c r="D36" s="20" t="s">
        <v>979</v>
      </c>
      <c r="E36" s="20" t="s">
        <v>980</v>
      </c>
      <c r="F36" s="21">
        <v>1</v>
      </c>
      <c r="G36" s="21">
        <v>71</v>
      </c>
      <c r="H36" s="22">
        <v>15</v>
      </c>
      <c r="I36" s="20" t="s">
        <v>923</v>
      </c>
      <c r="J36" s="21" t="s">
        <v>660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5"/>
      <c r="R36" s="45"/>
      <c r="S36" s="45">
        <v>1</v>
      </c>
      <c r="T36" s="45"/>
      <c r="U36" s="45"/>
      <c r="V36" s="45"/>
      <c r="W36" s="45"/>
      <c r="X36" s="45"/>
      <c r="Y36" s="45"/>
      <c r="Z36" s="45"/>
      <c r="AA36" s="45"/>
      <c r="AB36" s="45"/>
      <c r="AC36" s="45">
        <v>1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>
        <v>1</v>
      </c>
      <c r="AN36" s="45">
        <v>1</v>
      </c>
      <c r="AO36" s="45"/>
      <c r="AP36" s="45">
        <v>1</v>
      </c>
      <c r="AQ36" s="45"/>
      <c r="AR36" s="23">
        <v>1</v>
      </c>
      <c r="AS36" s="23"/>
      <c r="AT36" s="23"/>
    </row>
    <row r="37" spans="1:46">
      <c r="A37" s="18">
        <v>35</v>
      </c>
      <c r="B37" s="19">
        <v>3302200338718</v>
      </c>
      <c r="C37" s="20" t="s">
        <v>50</v>
      </c>
      <c r="D37" s="20" t="s">
        <v>981</v>
      </c>
      <c r="E37" s="20" t="s">
        <v>982</v>
      </c>
      <c r="F37" s="21">
        <v>1</v>
      </c>
      <c r="G37" s="21"/>
      <c r="H37" s="24">
        <v>9</v>
      </c>
      <c r="I37" s="20" t="s">
        <v>923</v>
      </c>
      <c r="J37" s="21" t="s">
        <v>660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5"/>
      <c r="R37" s="45"/>
      <c r="S37" s="45"/>
      <c r="T37" s="45"/>
      <c r="U37" s="45"/>
      <c r="V37" s="45"/>
      <c r="W37" s="45"/>
      <c r="X37" s="45">
        <v>1</v>
      </c>
      <c r="Y37" s="45"/>
      <c r="Z37" s="45"/>
      <c r="AA37" s="45">
        <v>1</v>
      </c>
      <c r="AB37" s="45"/>
      <c r="AC37" s="45"/>
      <c r="AD37" s="45"/>
      <c r="AE37" s="45"/>
      <c r="AF37" s="45"/>
      <c r="AG37" s="45">
        <v>1</v>
      </c>
      <c r="AH37" s="45"/>
      <c r="AI37" s="45"/>
      <c r="AJ37" s="45">
        <v>1</v>
      </c>
      <c r="AK37" s="45"/>
      <c r="AL37" s="45"/>
      <c r="AM37" s="45">
        <v>1</v>
      </c>
      <c r="AN37" s="45">
        <v>1</v>
      </c>
      <c r="AO37" s="45"/>
      <c r="AP37" s="45">
        <v>1</v>
      </c>
      <c r="AQ37" s="45"/>
      <c r="AR37" s="23"/>
      <c r="AS37" s="23"/>
      <c r="AT37" s="23"/>
    </row>
    <row r="38" spans="1:46">
      <c r="A38" s="18">
        <v>36</v>
      </c>
      <c r="B38" s="19">
        <v>3191100327405</v>
      </c>
      <c r="C38" s="20" t="s">
        <v>64</v>
      </c>
      <c r="D38" s="20" t="s">
        <v>983</v>
      </c>
      <c r="E38" s="20" t="s">
        <v>984</v>
      </c>
      <c r="F38" s="21">
        <v>2</v>
      </c>
      <c r="G38" s="21"/>
      <c r="H38" s="24">
        <v>15</v>
      </c>
      <c r="I38" s="20" t="s">
        <v>923</v>
      </c>
      <c r="J38" s="21" t="s">
        <v>660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1</v>
      </c>
      <c r="AK38" s="45"/>
      <c r="AL38" s="45"/>
      <c r="AM38" s="45">
        <v>1</v>
      </c>
      <c r="AN38" s="45">
        <v>1</v>
      </c>
      <c r="AO38" s="45"/>
      <c r="AP38" s="45">
        <v>1</v>
      </c>
      <c r="AQ38" s="45"/>
      <c r="AR38" s="23"/>
      <c r="AS38" s="23"/>
      <c r="AT38" s="23"/>
    </row>
    <row r="39" spans="1:46">
      <c r="A39" s="18">
        <v>37</v>
      </c>
      <c r="B39" s="19">
        <v>3191100480408</v>
      </c>
      <c r="C39" s="20" t="s">
        <v>50</v>
      </c>
      <c r="D39" s="20" t="s">
        <v>985</v>
      </c>
      <c r="E39" s="20" t="s">
        <v>986</v>
      </c>
      <c r="F39" s="21">
        <v>1</v>
      </c>
      <c r="G39" s="21"/>
      <c r="H39" s="24">
        <v>7</v>
      </c>
      <c r="I39" s="20" t="s">
        <v>923</v>
      </c>
      <c r="J39" s="21" t="s">
        <v>660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45"/>
      <c r="R39" s="45"/>
      <c r="S39" s="45">
        <v>1</v>
      </c>
      <c r="T39" s="45"/>
      <c r="U39" s="45"/>
      <c r="V39" s="45"/>
      <c r="W39" s="45"/>
      <c r="X39" s="45">
        <v>1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1</v>
      </c>
      <c r="AN39" s="45">
        <v>1</v>
      </c>
      <c r="AO39" s="45"/>
      <c r="AP39" s="45">
        <v>1</v>
      </c>
      <c r="AQ39" s="45"/>
      <c r="AR39" s="23"/>
      <c r="AS39" s="23"/>
      <c r="AT39" s="23"/>
    </row>
    <row r="40" spans="1:46">
      <c r="A40" s="18">
        <v>38</v>
      </c>
      <c r="B40" s="19">
        <v>3191100049260</v>
      </c>
      <c r="C40" s="20" t="s">
        <v>50</v>
      </c>
      <c r="D40" s="20" t="s">
        <v>987</v>
      </c>
      <c r="E40" s="20" t="s">
        <v>988</v>
      </c>
      <c r="F40" s="21">
        <v>1</v>
      </c>
      <c r="G40" s="21"/>
      <c r="H40" s="24">
        <v>7</v>
      </c>
      <c r="I40" s="20" t="s">
        <v>923</v>
      </c>
      <c r="J40" s="21" t="s">
        <v>660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45"/>
      <c r="R40" s="45"/>
      <c r="S40" s="45">
        <v>1</v>
      </c>
      <c r="T40" s="45"/>
      <c r="U40" s="45"/>
      <c r="V40" s="45"/>
      <c r="W40" s="45">
        <v>1</v>
      </c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1</v>
      </c>
      <c r="AK40" s="45"/>
      <c r="AL40" s="45"/>
      <c r="AM40" s="45">
        <v>1</v>
      </c>
      <c r="AN40" s="45">
        <v>1</v>
      </c>
      <c r="AO40" s="45"/>
      <c r="AP40" s="45">
        <v>1</v>
      </c>
      <c r="AQ40" s="45"/>
      <c r="AR40" s="23"/>
      <c r="AS40" s="23"/>
      <c r="AT40" s="23"/>
    </row>
    <row r="41" spans="1:46">
      <c r="A41" s="18">
        <v>39</v>
      </c>
      <c r="B41" s="19">
        <v>3191100020181</v>
      </c>
      <c r="C41" s="20" t="s">
        <v>50</v>
      </c>
      <c r="D41" s="20" t="s">
        <v>989</v>
      </c>
      <c r="E41" s="20" t="s">
        <v>990</v>
      </c>
      <c r="F41" s="21">
        <v>1</v>
      </c>
      <c r="G41" s="21"/>
      <c r="H41" s="24">
        <v>9</v>
      </c>
      <c r="I41" s="20" t="s">
        <v>923</v>
      </c>
      <c r="J41" s="21" t="s">
        <v>660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>
        <v>1</v>
      </c>
      <c r="AK41" s="45"/>
      <c r="AL41" s="45"/>
      <c r="AM41" s="45">
        <v>1</v>
      </c>
      <c r="AN41" s="45">
        <v>1</v>
      </c>
      <c r="AO41" s="45"/>
      <c r="AP41" s="45">
        <v>1</v>
      </c>
      <c r="AQ41" s="45"/>
      <c r="AR41" s="23"/>
      <c r="AS41" s="23"/>
      <c r="AT41" s="23"/>
    </row>
    <row r="42" spans="1:46">
      <c r="A42" s="18">
        <v>40</v>
      </c>
      <c r="B42" s="19">
        <v>3191100020067</v>
      </c>
      <c r="C42" s="20" t="s">
        <v>50</v>
      </c>
      <c r="D42" s="20" t="s">
        <v>991</v>
      </c>
      <c r="E42" s="20" t="s">
        <v>992</v>
      </c>
      <c r="F42" s="21">
        <v>1</v>
      </c>
      <c r="G42" s="21"/>
      <c r="H42" s="24">
        <v>9</v>
      </c>
      <c r="I42" s="20" t="s">
        <v>923</v>
      </c>
      <c r="J42" s="21" t="s">
        <v>660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5"/>
      <c r="R42" s="45">
        <v>1</v>
      </c>
      <c r="S42" s="45">
        <v>1</v>
      </c>
      <c r="T42" s="45"/>
      <c r="U42" s="45"/>
      <c r="V42" s="45"/>
      <c r="W42" s="45">
        <v>1</v>
      </c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>
        <v>1</v>
      </c>
      <c r="AK42" s="45"/>
      <c r="AL42" s="45"/>
      <c r="AM42" s="45">
        <v>1</v>
      </c>
      <c r="AN42" s="45">
        <v>1</v>
      </c>
      <c r="AO42" s="45"/>
      <c r="AP42" s="45">
        <v>1</v>
      </c>
      <c r="AQ42" s="45"/>
      <c r="AR42" s="23"/>
      <c r="AS42" s="23"/>
      <c r="AT42" s="23"/>
    </row>
    <row r="43" spans="1:46">
      <c r="A43" s="18">
        <v>41</v>
      </c>
      <c r="B43" s="19">
        <v>3191100459492</v>
      </c>
      <c r="C43" s="20" t="s">
        <v>64</v>
      </c>
      <c r="D43" s="20" t="s">
        <v>836</v>
      </c>
      <c r="E43" s="20" t="s">
        <v>993</v>
      </c>
      <c r="F43" s="21">
        <v>2</v>
      </c>
      <c r="G43" s="21">
        <v>43</v>
      </c>
      <c r="H43" s="24">
        <v>15</v>
      </c>
      <c r="I43" s="20" t="s">
        <v>923</v>
      </c>
      <c r="J43" s="21" t="s">
        <v>660</v>
      </c>
      <c r="K43" s="21">
        <v>0</v>
      </c>
      <c r="L43" s="21">
        <v>0</v>
      </c>
      <c r="M43" s="21">
        <v>1</v>
      </c>
      <c r="N43" s="21">
        <v>0</v>
      </c>
      <c r="O43" s="21">
        <v>1</v>
      </c>
      <c r="P43" s="21">
        <v>0</v>
      </c>
      <c r="Q43" s="45"/>
      <c r="R43" s="45"/>
      <c r="S43" s="45"/>
      <c r="T43" s="45">
        <v>1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>
        <v>1</v>
      </c>
      <c r="AK43" s="45"/>
      <c r="AL43" s="45"/>
      <c r="AM43" s="45">
        <v>1</v>
      </c>
      <c r="AN43" s="45">
        <v>1</v>
      </c>
      <c r="AO43" s="45"/>
      <c r="AP43" s="45">
        <v>1</v>
      </c>
      <c r="AQ43" s="45"/>
      <c r="AR43" s="23">
        <v>1</v>
      </c>
      <c r="AS43" s="23"/>
      <c r="AT43" s="23"/>
    </row>
    <row r="44" spans="1:46">
      <c r="A44" s="18">
        <v>42</v>
      </c>
      <c r="B44" s="19">
        <v>5191100010904</v>
      </c>
      <c r="C44" s="20" t="s">
        <v>50</v>
      </c>
      <c r="D44" s="20" t="s">
        <v>994</v>
      </c>
      <c r="E44" s="20" t="s">
        <v>995</v>
      </c>
      <c r="F44" s="21">
        <v>1</v>
      </c>
      <c r="G44" s="21"/>
      <c r="H44" s="24">
        <v>2</v>
      </c>
      <c r="I44" s="20" t="s">
        <v>923</v>
      </c>
      <c r="J44" s="21" t="s">
        <v>660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45"/>
      <c r="R44" s="45"/>
      <c r="S44" s="45"/>
      <c r="T44" s="45"/>
      <c r="U44" s="45"/>
      <c r="V44" s="45"/>
      <c r="W44" s="45"/>
      <c r="X44" s="45">
        <v>1</v>
      </c>
      <c r="Y44" s="45"/>
      <c r="Z44" s="45"/>
      <c r="AA44" s="45">
        <v>1</v>
      </c>
      <c r="AB44" s="45"/>
      <c r="AC44" s="45"/>
      <c r="AD44" s="45"/>
      <c r="AE44" s="45"/>
      <c r="AF44" s="45"/>
      <c r="AG44" s="45"/>
      <c r="AH44" s="45">
        <v>1</v>
      </c>
      <c r="AI44" s="45"/>
      <c r="AJ44" s="45"/>
      <c r="AK44" s="45"/>
      <c r="AL44" s="45"/>
      <c r="AM44" s="45">
        <v>1</v>
      </c>
      <c r="AN44" s="45">
        <v>1</v>
      </c>
      <c r="AO44" s="45"/>
      <c r="AP44" s="45">
        <v>1</v>
      </c>
      <c r="AQ44" s="45"/>
      <c r="AR44" s="23"/>
      <c r="AS44" s="23"/>
      <c r="AT44" s="23"/>
    </row>
    <row r="45" spans="1:46">
      <c r="A45" s="18">
        <v>43</v>
      </c>
      <c r="B45" s="19">
        <v>1191100076376</v>
      </c>
      <c r="C45" s="20" t="s">
        <v>71</v>
      </c>
      <c r="D45" s="20" t="s">
        <v>157</v>
      </c>
      <c r="E45" s="20" t="s">
        <v>996</v>
      </c>
      <c r="F45" s="21">
        <v>1</v>
      </c>
      <c r="G45" s="21"/>
      <c r="H45" s="24">
        <v>13</v>
      </c>
      <c r="I45" s="20" t="s">
        <v>923</v>
      </c>
      <c r="J45" s="21" t="s">
        <v>660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>
        <v>1</v>
      </c>
      <c r="AK45" s="45"/>
      <c r="AL45" s="45"/>
      <c r="AM45" s="45">
        <v>1</v>
      </c>
      <c r="AN45" s="45">
        <v>1</v>
      </c>
      <c r="AO45" s="45"/>
      <c r="AP45" s="45">
        <v>1</v>
      </c>
      <c r="AQ45" s="45"/>
      <c r="AR45" s="23"/>
      <c r="AS45" s="23"/>
      <c r="AT45" s="23"/>
    </row>
    <row r="46" spans="1:46">
      <c r="A46" s="18">
        <v>44</v>
      </c>
      <c r="B46" s="19">
        <v>3620501020313</v>
      </c>
      <c r="C46" s="20" t="s">
        <v>50</v>
      </c>
      <c r="D46" s="20" t="s">
        <v>230</v>
      </c>
      <c r="E46" s="20" t="s">
        <v>997</v>
      </c>
      <c r="F46" s="21">
        <v>1</v>
      </c>
      <c r="G46" s="21"/>
      <c r="H46" s="24">
        <v>15</v>
      </c>
      <c r="I46" s="20" t="s">
        <v>923</v>
      </c>
      <c r="J46" s="21" t="s">
        <v>660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5"/>
      <c r="R46" s="45"/>
      <c r="S46" s="45"/>
      <c r="T46" s="45">
        <v>1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>
        <v>1</v>
      </c>
      <c r="AK46" s="45"/>
      <c r="AL46" s="45"/>
      <c r="AM46" s="45">
        <v>1</v>
      </c>
      <c r="AN46" s="45">
        <v>1</v>
      </c>
      <c r="AO46" s="45"/>
      <c r="AP46" s="45">
        <v>1</v>
      </c>
      <c r="AQ46" s="45"/>
      <c r="AR46" s="23"/>
      <c r="AS46" s="23"/>
      <c r="AT46" s="23"/>
    </row>
    <row r="47" spans="1:46">
      <c r="A47" s="18">
        <v>45</v>
      </c>
      <c r="B47" s="19">
        <v>4191100002563</v>
      </c>
      <c r="C47" s="20" t="s">
        <v>50</v>
      </c>
      <c r="D47" s="20" t="s">
        <v>998</v>
      </c>
      <c r="E47" s="20" t="s">
        <v>999</v>
      </c>
      <c r="F47" s="21">
        <v>1</v>
      </c>
      <c r="G47" s="21"/>
      <c r="H47" s="24">
        <v>13</v>
      </c>
      <c r="I47" s="20" t="s">
        <v>923</v>
      </c>
      <c r="J47" s="21" t="s">
        <v>660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>
        <v>1</v>
      </c>
      <c r="AK47" s="45"/>
      <c r="AL47" s="45"/>
      <c r="AM47" s="45">
        <v>1</v>
      </c>
      <c r="AN47" s="45">
        <v>1</v>
      </c>
      <c r="AO47" s="45"/>
      <c r="AP47" s="45">
        <v>1</v>
      </c>
      <c r="AQ47" s="45"/>
      <c r="AR47" s="23"/>
      <c r="AS47" s="23"/>
      <c r="AT47" s="23"/>
    </row>
    <row r="48" spans="1:46">
      <c r="A48" s="18">
        <v>46</v>
      </c>
      <c r="B48" s="19">
        <v>3300400110646</v>
      </c>
      <c r="C48" s="20" t="s">
        <v>50</v>
      </c>
      <c r="D48" s="20" t="s">
        <v>1000</v>
      </c>
      <c r="E48" s="20" t="s">
        <v>966</v>
      </c>
      <c r="F48" s="21">
        <v>1</v>
      </c>
      <c r="G48" s="21"/>
      <c r="H48" s="24">
        <v>9</v>
      </c>
      <c r="I48" s="20" t="s">
        <v>923</v>
      </c>
      <c r="J48" s="21" t="s">
        <v>660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5"/>
      <c r="R48" s="45"/>
      <c r="S48" s="45"/>
      <c r="T48" s="45"/>
      <c r="U48" s="45"/>
      <c r="V48" s="45"/>
      <c r="W48" s="45">
        <v>1</v>
      </c>
      <c r="X48" s="45"/>
      <c r="Y48" s="45"/>
      <c r="Z48" s="45"/>
      <c r="AA48" s="45"/>
      <c r="AB48" s="45"/>
      <c r="AC48" s="45"/>
      <c r="AD48" s="45"/>
      <c r="AE48" s="45"/>
      <c r="AF48" s="45"/>
      <c r="AG48" s="45">
        <v>1</v>
      </c>
      <c r="AH48" s="45"/>
      <c r="AI48" s="45"/>
      <c r="AJ48" s="45"/>
      <c r="AK48" s="45"/>
      <c r="AL48" s="45"/>
      <c r="AM48" s="45">
        <v>1</v>
      </c>
      <c r="AN48" s="45">
        <v>1</v>
      </c>
      <c r="AO48" s="45"/>
      <c r="AP48" s="45">
        <v>1</v>
      </c>
      <c r="AQ48" s="45"/>
      <c r="AR48" s="23"/>
      <c r="AS48" s="23"/>
      <c r="AT48" s="23"/>
    </row>
    <row r="49" spans="1:46">
      <c r="A49" s="18">
        <v>47</v>
      </c>
      <c r="B49" s="57">
        <v>3191100048077</v>
      </c>
      <c r="C49" s="58" t="s">
        <v>50</v>
      </c>
      <c r="D49" s="58" t="s">
        <v>1001</v>
      </c>
      <c r="E49" s="58" t="s">
        <v>1002</v>
      </c>
      <c r="F49" s="79">
        <v>1</v>
      </c>
      <c r="G49" s="79"/>
      <c r="H49" s="80">
        <v>7</v>
      </c>
      <c r="I49" s="58" t="s">
        <v>923</v>
      </c>
      <c r="J49" s="79" t="s">
        <v>660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45"/>
      <c r="R49" s="45"/>
      <c r="S49" s="45"/>
      <c r="T49" s="45"/>
      <c r="U49" s="45"/>
      <c r="V49" s="45"/>
      <c r="W49" s="45">
        <v>1</v>
      </c>
      <c r="X49" s="45"/>
      <c r="Y49" s="45"/>
      <c r="Z49" s="45"/>
      <c r="AA49" s="45">
        <v>1</v>
      </c>
      <c r="AB49" s="45"/>
      <c r="AC49" s="45">
        <v>1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>
        <v>1</v>
      </c>
      <c r="AN49" s="45">
        <v>1</v>
      </c>
      <c r="AO49" s="45"/>
      <c r="AP49" s="45">
        <v>1</v>
      </c>
      <c r="AQ49" s="45"/>
      <c r="AR49" s="23"/>
      <c r="AS49" s="23"/>
      <c r="AT49" s="60" t="s">
        <v>1353</v>
      </c>
    </row>
    <row r="50" spans="1:46">
      <c r="A50" s="18">
        <v>48</v>
      </c>
      <c r="B50" s="19">
        <v>5220400006951</v>
      </c>
      <c r="C50" s="20" t="s">
        <v>55</v>
      </c>
      <c r="D50" s="20" t="s">
        <v>1003</v>
      </c>
      <c r="E50" s="20" t="s">
        <v>1004</v>
      </c>
      <c r="F50" s="21">
        <v>2</v>
      </c>
      <c r="G50" s="21"/>
      <c r="H50" s="24">
        <v>12</v>
      </c>
      <c r="I50" s="20" t="s">
        <v>923</v>
      </c>
      <c r="J50" s="21" t="s">
        <v>660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45"/>
      <c r="R50" s="45"/>
      <c r="S50" s="45"/>
      <c r="T50" s="45"/>
      <c r="U50" s="45"/>
      <c r="V50" s="45"/>
      <c r="W50" s="45">
        <v>1</v>
      </c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>
        <v>1</v>
      </c>
      <c r="AK50" s="45"/>
      <c r="AL50" s="45"/>
      <c r="AM50" s="45">
        <v>1</v>
      </c>
      <c r="AN50" s="45">
        <v>1</v>
      </c>
      <c r="AO50" s="45"/>
      <c r="AP50" s="45">
        <v>1</v>
      </c>
      <c r="AQ50" s="45"/>
      <c r="AR50" s="23"/>
      <c r="AS50" s="23"/>
      <c r="AT50" s="23"/>
    </row>
    <row r="51" spans="1:46">
      <c r="A51" s="18">
        <v>49</v>
      </c>
      <c r="B51" s="19">
        <v>3191100392851</v>
      </c>
      <c r="C51" s="20" t="s">
        <v>50</v>
      </c>
      <c r="D51" s="20" t="s">
        <v>1005</v>
      </c>
      <c r="E51" s="20" t="s">
        <v>1006</v>
      </c>
      <c r="F51" s="21">
        <v>1</v>
      </c>
      <c r="G51" s="21">
        <v>103</v>
      </c>
      <c r="H51" s="24">
        <v>13</v>
      </c>
      <c r="I51" s="20" t="s">
        <v>923</v>
      </c>
      <c r="J51" s="21" t="s">
        <v>660</v>
      </c>
      <c r="K51" s="26">
        <v>1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>
        <v>1</v>
      </c>
      <c r="AK51" s="45"/>
      <c r="AL51" s="45"/>
      <c r="AM51" s="45">
        <v>1</v>
      </c>
      <c r="AN51" s="45">
        <v>1</v>
      </c>
      <c r="AO51" s="45"/>
      <c r="AP51" s="45">
        <v>1</v>
      </c>
      <c r="AQ51" s="45"/>
      <c r="AR51" s="23"/>
      <c r="AS51" s="23"/>
      <c r="AT51" s="23"/>
    </row>
    <row r="52" spans="1:46">
      <c r="A52" s="18">
        <v>50</v>
      </c>
      <c r="B52" s="19">
        <v>5190201024349</v>
      </c>
      <c r="C52" s="20" t="s">
        <v>50</v>
      </c>
      <c r="D52" s="20" t="s">
        <v>416</v>
      </c>
      <c r="E52" s="20" t="s">
        <v>1007</v>
      </c>
      <c r="F52" s="21">
        <v>1</v>
      </c>
      <c r="G52" s="21"/>
      <c r="H52" s="24">
        <v>9</v>
      </c>
      <c r="I52" s="20" t="s">
        <v>923</v>
      </c>
      <c r="J52" s="21" t="s">
        <v>660</v>
      </c>
      <c r="K52" s="21">
        <v>1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>
        <v>1</v>
      </c>
      <c r="AN52" s="45">
        <v>1</v>
      </c>
      <c r="AO52" s="45"/>
      <c r="AP52" s="45">
        <v>1</v>
      </c>
      <c r="AQ52" s="45"/>
      <c r="AR52" s="23"/>
      <c r="AS52" s="23"/>
      <c r="AT52" s="23"/>
    </row>
    <row r="53" spans="1:46">
      <c r="A53" s="18">
        <v>51</v>
      </c>
      <c r="B53" s="19">
        <v>1191200003397</v>
      </c>
      <c r="C53" s="20" t="s">
        <v>71</v>
      </c>
      <c r="D53" s="20" t="s">
        <v>416</v>
      </c>
      <c r="E53" s="20" t="s">
        <v>1008</v>
      </c>
      <c r="F53" s="21">
        <v>1</v>
      </c>
      <c r="G53" s="21"/>
      <c r="H53" s="22">
        <v>1</v>
      </c>
      <c r="I53" s="20" t="s">
        <v>923</v>
      </c>
      <c r="J53" s="21" t="s">
        <v>660</v>
      </c>
      <c r="K53" s="26">
        <v>0</v>
      </c>
      <c r="L53" s="26">
        <v>1</v>
      </c>
      <c r="M53" s="26">
        <v>0</v>
      </c>
      <c r="N53" s="26">
        <v>0</v>
      </c>
      <c r="O53" s="26">
        <v>0</v>
      </c>
      <c r="P53" s="26">
        <v>1</v>
      </c>
      <c r="Q53" s="45"/>
      <c r="R53" s="45"/>
      <c r="S53" s="45">
        <v>1</v>
      </c>
      <c r="T53" s="45"/>
      <c r="U53" s="45"/>
      <c r="V53" s="45"/>
      <c r="W53" s="45">
        <v>1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1</v>
      </c>
      <c r="AJ53" s="45"/>
      <c r="AK53" s="45"/>
      <c r="AL53" s="45"/>
      <c r="AM53" s="45">
        <v>1</v>
      </c>
      <c r="AN53" s="45">
        <v>1</v>
      </c>
      <c r="AO53" s="45"/>
      <c r="AP53" s="45">
        <v>1</v>
      </c>
      <c r="AQ53" s="45"/>
      <c r="AR53" s="23"/>
      <c r="AS53" s="23"/>
      <c r="AT53" s="23"/>
    </row>
    <row r="54" spans="1:46">
      <c r="A54" s="18">
        <v>52</v>
      </c>
      <c r="B54" s="19">
        <v>3300900012147</v>
      </c>
      <c r="C54" s="20" t="s">
        <v>50</v>
      </c>
      <c r="D54" s="20" t="s">
        <v>1009</v>
      </c>
      <c r="E54" s="20" t="s">
        <v>1010</v>
      </c>
      <c r="F54" s="21">
        <v>1</v>
      </c>
      <c r="G54" s="21"/>
      <c r="H54" s="24">
        <v>9</v>
      </c>
      <c r="I54" s="20" t="s">
        <v>923</v>
      </c>
      <c r="J54" s="21" t="s">
        <v>660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5"/>
      <c r="R54" s="45"/>
      <c r="S54" s="45"/>
      <c r="T54" s="45">
        <v>1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>
        <v>1</v>
      </c>
      <c r="AK54" s="45"/>
      <c r="AL54" s="45"/>
      <c r="AM54" s="45">
        <v>1</v>
      </c>
      <c r="AN54" s="45">
        <v>1</v>
      </c>
      <c r="AO54" s="45"/>
      <c r="AP54" s="45">
        <v>1</v>
      </c>
      <c r="AQ54" s="45"/>
      <c r="AR54" s="23"/>
      <c r="AS54" s="23"/>
      <c r="AT54" s="23"/>
    </row>
    <row r="55" spans="1:46">
      <c r="A55" s="18">
        <v>53</v>
      </c>
      <c r="B55" s="19">
        <v>3160200357305</v>
      </c>
      <c r="C55" s="20" t="s">
        <v>50</v>
      </c>
      <c r="D55" s="20" t="s">
        <v>1011</v>
      </c>
      <c r="E55" s="20" t="s">
        <v>1012</v>
      </c>
      <c r="F55" s="21">
        <v>1</v>
      </c>
      <c r="G55" s="21"/>
      <c r="H55" s="24">
        <v>4</v>
      </c>
      <c r="I55" s="20" t="s">
        <v>923</v>
      </c>
      <c r="J55" s="21" t="s">
        <v>660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0</v>
      </c>
      <c r="Q55" s="45">
        <v>1</v>
      </c>
      <c r="R55" s="45"/>
      <c r="S55" s="45">
        <v>1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>
        <v>1</v>
      </c>
      <c r="AL55" s="45"/>
      <c r="AM55" s="45">
        <v>1</v>
      </c>
      <c r="AN55" s="45">
        <v>1</v>
      </c>
      <c r="AO55" s="45"/>
      <c r="AP55" s="45">
        <v>1</v>
      </c>
      <c r="AQ55" s="45"/>
      <c r="AR55" s="23"/>
      <c r="AS55" s="23"/>
      <c r="AT55" s="23"/>
    </row>
    <row r="56" spans="1:46">
      <c r="A56" s="18">
        <v>54</v>
      </c>
      <c r="B56" s="19">
        <v>3191100397683</v>
      </c>
      <c r="C56" s="20" t="s">
        <v>50</v>
      </c>
      <c r="D56" s="20" t="s">
        <v>1011</v>
      </c>
      <c r="E56" s="20" t="s">
        <v>1013</v>
      </c>
      <c r="F56" s="21">
        <v>1</v>
      </c>
      <c r="G56" s="21"/>
      <c r="H56" s="24">
        <v>13</v>
      </c>
      <c r="I56" s="20" t="s">
        <v>923</v>
      </c>
      <c r="J56" s="21" t="s">
        <v>660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>
        <v>1</v>
      </c>
      <c r="AN56" s="45">
        <v>1</v>
      </c>
      <c r="AO56" s="45"/>
      <c r="AP56" s="45">
        <v>1</v>
      </c>
      <c r="AQ56" s="45"/>
      <c r="AR56" s="23"/>
      <c r="AS56" s="23"/>
      <c r="AT56" s="23"/>
    </row>
    <row r="57" spans="1:46">
      <c r="A57" s="18">
        <v>55</v>
      </c>
      <c r="B57" s="19">
        <v>3160200357313</v>
      </c>
      <c r="C57" s="20" t="s">
        <v>55</v>
      </c>
      <c r="D57" s="20" t="s">
        <v>418</v>
      </c>
      <c r="E57" s="20" t="s">
        <v>1014</v>
      </c>
      <c r="F57" s="21">
        <v>2</v>
      </c>
      <c r="G57" s="21"/>
      <c r="H57" s="24">
        <v>4</v>
      </c>
      <c r="I57" s="20" t="s">
        <v>923</v>
      </c>
      <c r="J57" s="21" t="s">
        <v>660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>
        <v>1</v>
      </c>
      <c r="AK57" s="45"/>
      <c r="AL57" s="45"/>
      <c r="AM57" s="45">
        <v>1</v>
      </c>
      <c r="AN57" s="45">
        <v>1</v>
      </c>
      <c r="AO57" s="45"/>
      <c r="AP57" s="45">
        <v>1</v>
      </c>
      <c r="AQ57" s="45"/>
      <c r="AR57" s="23"/>
      <c r="AS57" s="23"/>
      <c r="AT57" s="23"/>
    </row>
    <row r="58" spans="1:46">
      <c r="A58" s="18">
        <v>56</v>
      </c>
      <c r="B58" s="19">
        <v>3191100323892</v>
      </c>
      <c r="C58" s="20" t="s">
        <v>50</v>
      </c>
      <c r="D58" s="20" t="s">
        <v>1015</v>
      </c>
      <c r="E58" s="20" t="s">
        <v>1016</v>
      </c>
      <c r="F58" s="21">
        <v>1</v>
      </c>
      <c r="G58" s="21"/>
      <c r="H58" s="22">
        <v>1</v>
      </c>
      <c r="I58" s="20" t="s">
        <v>923</v>
      </c>
      <c r="J58" s="21" t="s">
        <v>660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>
        <v>1</v>
      </c>
      <c r="AK58" s="45"/>
      <c r="AL58" s="45"/>
      <c r="AM58" s="45">
        <v>1</v>
      </c>
      <c r="AN58" s="45">
        <v>1</v>
      </c>
      <c r="AO58" s="45"/>
      <c r="AP58" s="45">
        <v>1</v>
      </c>
      <c r="AQ58" s="45"/>
      <c r="AR58" s="23"/>
      <c r="AS58" s="23"/>
      <c r="AT58" s="23"/>
    </row>
    <row r="59" spans="1:46">
      <c r="A59" s="18">
        <v>57</v>
      </c>
      <c r="B59" s="19">
        <v>3191100322128</v>
      </c>
      <c r="C59" s="20" t="s">
        <v>50</v>
      </c>
      <c r="D59" s="20" t="s">
        <v>425</v>
      </c>
      <c r="E59" s="20" t="s">
        <v>1017</v>
      </c>
      <c r="F59" s="21">
        <v>1</v>
      </c>
      <c r="G59" s="21"/>
      <c r="H59" s="22">
        <v>1</v>
      </c>
      <c r="I59" s="20" t="s">
        <v>923</v>
      </c>
      <c r="J59" s="21" t="s">
        <v>660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45"/>
      <c r="R59" s="45"/>
      <c r="S59" s="45"/>
      <c r="T59" s="45"/>
      <c r="U59" s="45"/>
      <c r="V59" s="45"/>
      <c r="W59" s="45"/>
      <c r="X59" s="45">
        <v>1</v>
      </c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>
        <v>1</v>
      </c>
      <c r="AN59" s="45">
        <v>1</v>
      </c>
      <c r="AO59" s="45"/>
      <c r="AP59" s="45">
        <v>1</v>
      </c>
      <c r="AQ59" s="45"/>
      <c r="AR59" s="23"/>
      <c r="AS59" s="23"/>
      <c r="AT59" s="23"/>
    </row>
    <row r="60" spans="1:46">
      <c r="A60" s="18">
        <v>58</v>
      </c>
      <c r="B60" s="19">
        <v>1191100089885</v>
      </c>
      <c r="C60" s="20" t="s">
        <v>50</v>
      </c>
      <c r="D60" s="20" t="s">
        <v>1018</v>
      </c>
      <c r="E60" s="20" t="s">
        <v>1019</v>
      </c>
      <c r="F60" s="21">
        <v>1</v>
      </c>
      <c r="G60" s="21"/>
      <c r="H60" s="24">
        <v>13</v>
      </c>
      <c r="I60" s="20" t="s">
        <v>923</v>
      </c>
      <c r="J60" s="21" t="s">
        <v>660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>
        <v>1</v>
      </c>
      <c r="AH60" s="45"/>
      <c r="AI60" s="45"/>
      <c r="AJ60" s="45">
        <v>1</v>
      </c>
      <c r="AK60" s="45"/>
      <c r="AL60" s="45"/>
      <c r="AM60" s="45">
        <v>1</v>
      </c>
      <c r="AN60" s="45">
        <v>1</v>
      </c>
      <c r="AO60" s="45"/>
      <c r="AP60" s="45">
        <v>1</v>
      </c>
      <c r="AQ60" s="45"/>
      <c r="AR60" s="23"/>
      <c r="AS60" s="23"/>
      <c r="AT60" s="23"/>
    </row>
    <row r="61" spans="1:46">
      <c r="A61" s="18">
        <v>59</v>
      </c>
      <c r="B61" s="19">
        <v>1191100005436</v>
      </c>
      <c r="C61" s="20" t="s">
        <v>71</v>
      </c>
      <c r="D61" s="20" t="s">
        <v>904</v>
      </c>
      <c r="E61" s="20" t="s">
        <v>1020</v>
      </c>
      <c r="F61" s="21">
        <v>1</v>
      </c>
      <c r="G61" s="21">
        <v>6</v>
      </c>
      <c r="H61" s="24">
        <v>13</v>
      </c>
      <c r="I61" s="20" t="s">
        <v>923</v>
      </c>
      <c r="J61" s="21" t="s">
        <v>660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45"/>
      <c r="R61" s="45"/>
      <c r="S61" s="45"/>
      <c r="T61" s="45"/>
      <c r="U61" s="45"/>
      <c r="V61" s="45"/>
      <c r="W61" s="45">
        <v>1</v>
      </c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>
        <v>1</v>
      </c>
      <c r="AK61" s="45"/>
      <c r="AL61" s="45"/>
      <c r="AM61" s="45">
        <v>1</v>
      </c>
      <c r="AN61" s="45">
        <v>1</v>
      </c>
      <c r="AO61" s="45"/>
      <c r="AP61" s="45">
        <v>1</v>
      </c>
      <c r="AQ61" s="45"/>
      <c r="AR61" s="23">
        <v>1</v>
      </c>
      <c r="AS61" s="23"/>
      <c r="AT61" s="23"/>
    </row>
    <row r="62" spans="1:46">
      <c r="A62" s="18">
        <v>60</v>
      </c>
      <c r="B62" s="19">
        <v>3190200112272</v>
      </c>
      <c r="C62" s="20" t="s">
        <v>64</v>
      </c>
      <c r="D62" s="20" t="s">
        <v>693</v>
      </c>
      <c r="E62" s="20" t="s">
        <v>1021</v>
      </c>
      <c r="F62" s="21">
        <v>2</v>
      </c>
      <c r="G62" s="21"/>
      <c r="H62" s="24">
        <v>7</v>
      </c>
      <c r="I62" s="20" t="s">
        <v>923</v>
      </c>
      <c r="J62" s="21" t="s">
        <v>660</v>
      </c>
      <c r="K62" s="21">
        <v>0</v>
      </c>
      <c r="L62" s="21">
        <v>1</v>
      </c>
      <c r="M62" s="21">
        <v>0</v>
      </c>
      <c r="N62" s="21">
        <v>0</v>
      </c>
      <c r="O62" s="21">
        <v>1</v>
      </c>
      <c r="P62" s="21">
        <v>0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>
        <v>1</v>
      </c>
      <c r="AK62" s="45"/>
      <c r="AL62" s="45"/>
      <c r="AM62" s="45">
        <v>1</v>
      </c>
      <c r="AN62" s="45">
        <v>1</v>
      </c>
      <c r="AO62" s="45"/>
      <c r="AP62" s="45">
        <v>1</v>
      </c>
      <c r="AQ62" s="45"/>
      <c r="AR62" s="23"/>
      <c r="AS62" s="23"/>
      <c r="AT62" s="23"/>
    </row>
    <row r="63" spans="1:46">
      <c r="A63" s="18">
        <v>61</v>
      </c>
      <c r="B63" s="19">
        <v>3191100458526</v>
      </c>
      <c r="C63" s="20" t="s">
        <v>64</v>
      </c>
      <c r="D63" s="20" t="s">
        <v>1022</v>
      </c>
      <c r="E63" s="20" t="s">
        <v>1023</v>
      </c>
      <c r="F63" s="21">
        <v>2</v>
      </c>
      <c r="G63" s="21">
        <v>54</v>
      </c>
      <c r="H63" s="24">
        <v>15</v>
      </c>
      <c r="I63" s="20" t="s">
        <v>923</v>
      </c>
      <c r="J63" s="21" t="s">
        <v>660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45"/>
      <c r="R63" s="45"/>
      <c r="S63" s="45"/>
      <c r="T63" s="45">
        <v>1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>
        <v>1</v>
      </c>
      <c r="AK63" s="45"/>
      <c r="AL63" s="45"/>
      <c r="AM63" s="45">
        <v>1</v>
      </c>
      <c r="AN63" s="45">
        <v>1</v>
      </c>
      <c r="AO63" s="45"/>
      <c r="AP63" s="45">
        <v>1</v>
      </c>
      <c r="AQ63" s="45"/>
      <c r="AR63" s="23"/>
      <c r="AS63" s="23"/>
      <c r="AT63" s="23"/>
    </row>
    <row r="64" spans="1:46">
      <c r="A64" s="18">
        <v>62</v>
      </c>
      <c r="B64" s="19">
        <v>3191100057599</v>
      </c>
      <c r="C64" s="20" t="s">
        <v>64</v>
      </c>
      <c r="D64" s="20" t="s">
        <v>1024</v>
      </c>
      <c r="E64" s="20" t="s">
        <v>900</v>
      </c>
      <c r="F64" s="21">
        <v>2</v>
      </c>
      <c r="G64" s="21"/>
      <c r="H64" s="24">
        <v>12</v>
      </c>
      <c r="I64" s="20" t="s">
        <v>923</v>
      </c>
      <c r="J64" s="21" t="s">
        <v>660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45"/>
      <c r="R64" s="45"/>
      <c r="S64" s="45"/>
      <c r="T64" s="45"/>
      <c r="U64" s="45"/>
      <c r="V64" s="45"/>
      <c r="W64" s="45">
        <v>1</v>
      </c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>
        <v>1</v>
      </c>
      <c r="AK64" s="45"/>
      <c r="AL64" s="45"/>
      <c r="AM64" s="45">
        <v>1</v>
      </c>
      <c r="AN64" s="45">
        <v>1</v>
      </c>
      <c r="AO64" s="45"/>
      <c r="AP64" s="45">
        <v>1</v>
      </c>
      <c r="AQ64" s="45"/>
      <c r="AR64" s="23"/>
      <c r="AS64" s="23"/>
      <c r="AT64" s="23"/>
    </row>
    <row r="65" spans="1:46">
      <c r="A65" s="18">
        <v>63</v>
      </c>
      <c r="B65" s="19">
        <v>3191100020831</v>
      </c>
      <c r="C65" s="20" t="s">
        <v>50</v>
      </c>
      <c r="D65" s="20" t="s">
        <v>165</v>
      </c>
      <c r="E65" s="20" t="s">
        <v>376</v>
      </c>
      <c r="F65" s="21">
        <v>1</v>
      </c>
      <c r="G65" s="21"/>
      <c r="H65" s="24">
        <v>9</v>
      </c>
      <c r="I65" s="20" t="s">
        <v>923</v>
      </c>
      <c r="J65" s="21" t="s">
        <v>660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>
        <v>1</v>
      </c>
      <c r="AN65" s="45">
        <v>1</v>
      </c>
      <c r="AO65" s="45"/>
      <c r="AP65" s="45">
        <v>1</v>
      </c>
      <c r="AQ65" s="45"/>
      <c r="AR65" s="23"/>
      <c r="AS65" s="23"/>
      <c r="AT65" s="23"/>
    </row>
    <row r="66" spans="1:46">
      <c r="A66" s="18">
        <v>64</v>
      </c>
      <c r="B66" s="19">
        <v>3401200476868</v>
      </c>
      <c r="C66" s="20" t="s">
        <v>50</v>
      </c>
      <c r="D66" s="20" t="s">
        <v>1025</v>
      </c>
      <c r="E66" s="20" t="s">
        <v>1026</v>
      </c>
      <c r="F66" s="21">
        <v>1</v>
      </c>
      <c r="G66" s="21"/>
      <c r="H66" s="24">
        <v>7</v>
      </c>
      <c r="I66" s="20" t="s">
        <v>923</v>
      </c>
      <c r="J66" s="21" t="s">
        <v>660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45"/>
      <c r="R66" s="45"/>
      <c r="S66" s="45">
        <v>1</v>
      </c>
      <c r="T66" s="45"/>
      <c r="U66" s="45"/>
      <c r="V66" s="45"/>
      <c r="W66" s="45">
        <v>1</v>
      </c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>
        <v>1</v>
      </c>
      <c r="AK66" s="45"/>
      <c r="AL66" s="45"/>
      <c r="AM66" s="45">
        <v>1</v>
      </c>
      <c r="AN66" s="45">
        <v>1</v>
      </c>
      <c r="AO66" s="45"/>
      <c r="AP66" s="45">
        <v>1</v>
      </c>
      <c r="AQ66" s="45"/>
      <c r="AR66" s="23"/>
      <c r="AS66" s="23"/>
      <c r="AT66" s="23"/>
    </row>
    <row r="67" spans="1:46">
      <c r="A67" s="18">
        <v>65</v>
      </c>
      <c r="B67" s="19">
        <v>3460300443171</v>
      </c>
      <c r="C67" s="20" t="s">
        <v>50</v>
      </c>
      <c r="D67" s="20" t="s">
        <v>1027</v>
      </c>
      <c r="E67" s="20" t="s">
        <v>1028</v>
      </c>
      <c r="F67" s="21">
        <v>1</v>
      </c>
      <c r="G67" s="21"/>
      <c r="H67" s="22">
        <v>1</v>
      </c>
      <c r="I67" s="20" t="s">
        <v>923</v>
      </c>
      <c r="J67" s="21" t="s">
        <v>660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45"/>
      <c r="R67" s="45"/>
      <c r="S67" s="45"/>
      <c r="T67" s="45"/>
      <c r="U67" s="45"/>
      <c r="V67" s="45"/>
      <c r="W67" s="45">
        <v>1</v>
      </c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>
        <v>1</v>
      </c>
      <c r="AK67" s="45"/>
      <c r="AL67" s="45"/>
      <c r="AM67" s="45">
        <v>1</v>
      </c>
      <c r="AN67" s="45">
        <v>1</v>
      </c>
      <c r="AO67" s="45"/>
      <c r="AP67" s="45">
        <v>1</v>
      </c>
      <c r="AQ67" s="45"/>
      <c r="AR67" s="23"/>
      <c r="AS67" s="23"/>
      <c r="AT67" s="23"/>
    </row>
    <row r="68" spans="1:46">
      <c r="A68" s="18">
        <v>66</v>
      </c>
      <c r="B68" s="19">
        <v>3191100022248</v>
      </c>
      <c r="C68" s="20" t="s">
        <v>50</v>
      </c>
      <c r="D68" s="20" t="s">
        <v>1029</v>
      </c>
      <c r="E68" s="20" t="s">
        <v>1030</v>
      </c>
      <c r="F68" s="21">
        <v>1</v>
      </c>
      <c r="G68" s="21"/>
      <c r="H68" s="24">
        <v>9</v>
      </c>
      <c r="I68" s="20" t="s">
        <v>923</v>
      </c>
      <c r="J68" s="21" t="s">
        <v>660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>
        <v>1</v>
      </c>
      <c r="AK68" s="45"/>
      <c r="AL68" s="45"/>
      <c r="AM68" s="45">
        <v>1</v>
      </c>
      <c r="AN68" s="45">
        <v>1</v>
      </c>
      <c r="AO68" s="45"/>
      <c r="AP68" s="45">
        <v>1</v>
      </c>
      <c r="AQ68" s="45"/>
      <c r="AR68" s="23"/>
      <c r="AS68" s="23"/>
      <c r="AT68" s="23"/>
    </row>
    <row r="69" spans="1:46">
      <c r="A69" s="18">
        <v>67</v>
      </c>
      <c r="B69" s="19">
        <v>3190200555727</v>
      </c>
      <c r="C69" s="20" t="s">
        <v>50</v>
      </c>
      <c r="D69" s="20" t="s">
        <v>636</v>
      </c>
      <c r="E69" s="20" t="s">
        <v>1031</v>
      </c>
      <c r="F69" s="21">
        <v>1</v>
      </c>
      <c r="G69" s="21"/>
      <c r="H69" s="24">
        <v>14</v>
      </c>
      <c r="I69" s="20" t="s">
        <v>923</v>
      </c>
      <c r="J69" s="21" t="s">
        <v>660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>
        <v>1</v>
      </c>
      <c r="AH69" s="45"/>
      <c r="AI69" s="45"/>
      <c r="AJ69" s="45"/>
      <c r="AK69" s="45"/>
      <c r="AL69" s="45"/>
      <c r="AM69" s="45">
        <v>1</v>
      </c>
      <c r="AN69" s="45">
        <v>1</v>
      </c>
      <c r="AO69" s="45"/>
      <c r="AP69" s="45">
        <v>1</v>
      </c>
      <c r="AQ69" s="45"/>
      <c r="AR69" s="23"/>
      <c r="AS69" s="23"/>
      <c r="AT69" s="23"/>
    </row>
    <row r="70" spans="1:46">
      <c r="A70" s="18">
        <v>68</v>
      </c>
      <c r="B70" s="19">
        <v>1120300055720</v>
      </c>
      <c r="C70" s="20" t="s">
        <v>50</v>
      </c>
      <c r="D70" s="20" t="s">
        <v>1032</v>
      </c>
      <c r="E70" s="20" t="s">
        <v>1033</v>
      </c>
      <c r="F70" s="21">
        <v>1</v>
      </c>
      <c r="G70" s="21"/>
      <c r="H70" s="22">
        <v>1</v>
      </c>
      <c r="I70" s="20" t="s">
        <v>923</v>
      </c>
      <c r="J70" s="21" t="s">
        <v>660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0</v>
      </c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>
        <v>1</v>
      </c>
      <c r="AN70" s="45">
        <v>1</v>
      </c>
      <c r="AO70" s="45"/>
      <c r="AP70" s="45">
        <v>1</v>
      </c>
      <c r="AQ70" s="45"/>
      <c r="AR70" s="23"/>
      <c r="AS70" s="23"/>
      <c r="AT70" s="23"/>
    </row>
    <row r="71" spans="1:46">
      <c r="A71" s="18">
        <v>69</v>
      </c>
      <c r="B71" s="19">
        <v>3191100405261</v>
      </c>
      <c r="C71" s="20" t="s">
        <v>50</v>
      </c>
      <c r="D71" s="20" t="s">
        <v>283</v>
      </c>
      <c r="E71" s="20" t="s">
        <v>1034</v>
      </c>
      <c r="F71" s="21">
        <v>1</v>
      </c>
      <c r="G71" s="21"/>
      <c r="H71" s="24">
        <v>4</v>
      </c>
      <c r="I71" s="20" t="s">
        <v>923</v>
      </c>
      <c r="J71" s="21" t="s">
        <v>660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45">
        <v>1</v>
      </c>
      <c r="R71" s="45"/>
      <c r="S71" s="45">
        <v>1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>
        <v>1</v>
      </c>
      <c r="AL71" s="45"/>
      <c r="AM71" s="45">
        <v>1</v>
      </c>
      <c r="AN71" s="45">
        <v>1</v>
      </c>
      <c r="AO71" s="45"/>
      <c r="AP71" s="45">
        <v>1</v>
      </c>
      <c r="AQ71" s="45"/>
      <c r="AR71" s="23"/>
      <c r="AS71" s="23"/>
      <c r="AT71" s="23"/>
    </row>
    <row r="72" spans="1:46">
      <c r="A72" s="18">
        <v>70</v>
      </c>
      <c r="B72" s="19">
        <v>3191100048280</v>
      </c>
      <c r="C72" s="28" t="s">
        <v>50</v>
      </c>
      <c r="D72" s="28" t="s">
        <v>1325</v>
      </c>
      <c r="E72" s="28" t="s">
        <v>88</v>
      </c>
      <c r="F72" s="21">
        <v>1</v>
      </c>
      <c r="G72" s="21"/>
      <c r="H72" s="24">
        <v>7</v>
      </c>
      <c r="I72" s="28" t="s">
        <v>923</v>
      </c>
      <c r="J72" s="21" t="s">
        <v>660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6">
      <c r="A73" s="18">
        <v>71</v>
      </c>
      <c r="B73" s="19">
        <v>3160200029498</v>
      </c>
      <c r="C73" s="28" t="s">
        <v>50</v>
      </c>
      <c r="D73" s="28" t="s">
        <v>1326</v>
      </c>
      <c r="E73" s="28" t="s">
        <v>1327</v>
      </c>
      <c r="F73" s="21">
        <v>1</v>
      </c>
      <c r="G73" s="21"/>
      <c r="H73" s="24">
        <v>14</v>
      </c>
      <c r="I73" s="28" t="s">
        <v>923</v>
      </c>
      <c r="J73" s="21" t="s">
        <v>660</v>
      </c>
      <c r="K73" s="21">
        <v>0</v>
      </c>
      <c r="L73" s="21">
        <v>1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>
      <c r="A74" s="18">
        <v>72</v>
      </c>
      <c r="B74" s="19">
        <v>1900501237950</v>
      </c>
      <c r="C74" s="28" t="s">
        <v>90</v>
      </c>
      <c r="D74" s="28" t="s">
        <v>1328</v>
      </c>
      <c r="E74" s="28" t="s">
        <v>1329</v>
      </c>
      <c r="F74" s="21">
        <v>2</v>
      </c>
      <c r="G74" s="21"/>
      <c r="H74" s="24">
        <v>7</v>
      </c>
      <c r="I74" s="28" t="s">
        <v>923</v>
      </c>
      <c r="J74" s="21" t="s">
        <v>660</v>
      </c>
      <c r="K74" s="21">
        <v>0</v>
      </c>
      <c r="L74" s="21">
        <v>0</v>
      </c>
      <c r="M74" s="21">
        <v>0</v>
      </c>
      <c r="N74" s="21">
        <v>0</v>
      </c>
      <c r="O74" s="21">
        <v>1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>
      <c r="A75" s="18">
        <v>73</v>
      </c>
      <c r="B75" s="19">
        <v>3191100021713</v>
      </c>
      <c r="C75" s="28" t="s">
        <v>64</v>
      </c>
      <c r="D75" s="28" t="s">
        <v>1330</v>
      </c>
      <c r="E75" s="28" t="s">
        <v>1331</v>
      </c>
      <c r="F75" s="21">
        <v>2</v>
      </c>
      <c r="G75" s="21"/>
      <c r="H75" s="24">
        <v>9</v>
      </c>
      <c r="I75" s="28" t="s">
        <v>923</v>
      </c>
      <c r="J75" s="21" t="s">
        <v>660</v>
      </c>
      <c r="K75" s="21">
        <v>0</v>
      </c>
      <c r="L75" s="21">
        <v>1</v>
      </c>
      <c r="M75" s="21">
        <v>1</v>
      </c>
      <c r="N75" s="21">
        <v>0</v>
      </c>
      <c r="O75" s="21">
        <v>1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>
      <c r="A76" s="18">
        <v>74</v>
      </c>
      <c r="B76" s="19">
        <v>3191100033398</v>
      </c>
      <c r="C76" s="28" t="s">
        <v>50</v>
      </c>
      <c r="D76" s="28" t="s">
        <v>1334</v>
      </c>
      <c r="E76" s="28" t="s">
        <v>1335</v>
      </c>
      <c r="F76" s="21">
        <v>1</v>
      </c>
      <c r="G76" s="21"/>
      <c r="H76" s="24">
        <v>13</v>
      </c>
      <c r="I76" s="28" t="s">
        <v>923</v>
      </c>
      <c r="J76" s="21" t="s">
        <v>660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>
      <c r="A77" s="18">
        <v>75</v>
      </c>
      <c r="B77" s="19">
        <v>3600700764959</v>
      </c>
      <c r="C77" s="28" t="s">
        <v>50</v>
      </c>
      <c r="D77" s="28" t="s">
        <v>1336</v>
      </c>
      <c r="E77" s="28" t="s">
        <v>1337</v>
      </c>
      <c r="F77" s="21">
        <v>1</v>
      </c>
      <c r="G77" s="21"/>
      <c r="H77" s="24">
        <v>1</v>
      </c>
      <c r="I77" s="28" t="s">
        <v>923</v>
      </c>
      <c r="J77" s="21" t="s">
        <v>660</v>
      </c>
      <c r="K77" s="21">
        <v>0</v>
      </c>
      <c r="L77" s="21">
        <v>1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>
      <c r="A78" s="18">
        <v>76</v>
      </c>
      <c r="B78" s="19">
        <v>3100504230453</v>
      </c>
      <c r="C78" s="28" t="s">
        <v>50</v>
      </c>
      <c r="D78" s="28" t="s">
        <v>1340</v>
      </c>
      <c r="E78" s="28" t="s">
        <v>1341</v>
      </c>
      <c r="F78" s="21">
        <v>1</v>
      </c>
      <c r="G78" s="21"/>
      <c r="H78" s="24">
        <v>2</v>
      </c>
      <c r="I78" s="28" t="s">
        <v>923</v>
      </c>
      <c r="J78" s="21" t="s">
        <v>660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>
      <c r="A79" s="18">
        <v>77</v>
      </c>
      <c r="B79" s="19">
        <v>3190100134843</v>
      </c>
      <c r="C79" s="28" t="s">
        <v>55</v>
      </c>
      <c r="D79" s="28" t="s">
        <v>65</v>
      </c>
      <c r="E79" s="28" t="s">
        <v>504</v>
      </c>
      <c r="F79" s="21">
        <v>2</v>
      </c>
      <c r="G79" s="21"/>
      <c r="H79" s="24">
        <v>2</v>
      </c>
      <c r="I79" s="28" t="s">
        <v>923</v>
      </c>
      <c r="J79" s="21" t="s">
        <v>660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>
      <c r="A80" s="18">
        <v>78</v>
      </c>
      <c r="B80" s="19">
        <v>3191100011726</v>
      </c>
      <c r="C80" s="28" t="s">
        <v>50</v>
      </c>
      <c r="D80" s="28" t="s">
        <v>1036</v>
      </c>
      <c r="E80" s="28" t="s">
        <v>504</v>
      </c>
      <c r="F80" s="21">
        <v>1</v>
      </c>
      <c r="G80" s="21"/>
      <c r="H80" s="24">
        <v>2</v>
      </c>
      <c r="I80" s="28" t="s">
        <v>923</v>
      </c>
      <c r="J80" s="21" t="s">
        <v>660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>
      <c r="A81" s="18">
        <v>79</v>
      </c>
      <c r="B81" s="19">
        <v>3191100458062</v>
      </c>
      <c r="C81" s="28" t="s">
        <v>50</v>
      </c>
      <c r="D81" s="28" t="s">
        <v>693</v>
      </c>
      <c r="E81" s="28" t="s">
        <v>1342</v>
      </c>
      <c r="F81" s="21">
        <v>1</v>
      </c>
      <c r="G81" s="21"/>
      <c r="H81" s="22">
        <v>3</v>
      </c>
      <c r="I81" s="28" t="s">
        <v>923</v>
      </c>
      <c r="J81" s="21" t="s">
        <v>660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6">
      <c r="A82" s="18">
        <v>80</v>
      </c>
      <c r="B82" s="19">
        <v>3191100190540</v>
      </c>
      <c r="C82" s="28" t="s">
        <v>50</v>
      </c>
      <c r="D82" s="28" t="s">
        <v>1343</v>
      </c>
      <c r="E82" s="28" t="s">
        <v>1344</v>
      </c>
      <c r="F82" s="21">
        <v>1</v>
      </c>
      <c r="G82" s="21"/>
      <c r="H82" s="22">
        <v>1</v>
      </c>
      <c r="I82" s="28" t="s">
        <v>923</v>
      </c>
      <c r="J82" s="21" t="s">
        <v>660</v>
      </c>
      <c r="K82" s="21">
        <v>0</v>
      </c>
      <c r="L82" s="21">
        <v>1</v>
      </c>
      <c r="M82" s="21">
        <v>0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6">
      <c r="A83" s="18">
        <v>81</v>
      </c>
      <c r="B83" s="19">
        <v>5160200020684</v>
      </c>
      <c r="C83" s="28" t="s">
        <v>50</v>
      </c>
      <c r="D83" s="28" t="s">
        <v>1345</v>
      </c>
      <c r="E83" s="28" t="s">
        <v>1346</v>
      </c>
      <c r="F83" s="21">
        <v>1</v>
      </c>
      <c r="G83" s="21"/>
      <c r="H83" s="22">
        <v>4</v>
      </c>
      <c r="I83" s="28" t="s">
        <v>923</v>
      </c>
      <c r="J83" s="21" t="s">
        <v>660</v>
      </c>
      <c r="K83" s="21">
        <v>1</v>
      </c>
      <c r="L83" s="21">
        <v>0</v>
      </c>
      <c r="M83" s="21">
        <v>0</v>
      </c>
      <c r="N83" s="21">
        <v>0</v>
      </c>
      <c r="O83" s="21">
        <v>1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6">
      <c r="A84" s="18">
        <v>82</v>
      </c>
      <c r="B84" s="19">
        <v>3320400145946</v>
      </c>
      <c r="C84" s="28" t="s">
        <v>50</v>
      </c>
      <c r="D84" s="28" t="s">
        <v>1347</v>
      </c>
      <c r="E84" s="28" t="s">
        <v>1348</v>
      </c>
      <c r="F84" s="21">
        <v>1</v>
      </c>
      <c r="G84" s="21"/>
      <c r="H84" s="22">
        <v>14</v>
      </c>
      <c r="I84" s="28" t="s">
        <v>923</v>
      </c>
      <c r="J84" s="21" t="s">
        <v>660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6">
      <c r="A85" s="18">
        <v>83</v>
      </c>
      <c r="B85" s="57">
        <v>3250800456591</v>
      </c>
      <c r="C85" s="30" t="s">
        <v>55</v>
      </c>
      <c r="D85" s="30" t="s">
        <v>1349</v>
      </c>
      <c r="E85" s="30" t="s">
        <v>1350</v>
      </c>
      <c r="F85" s="79">
        <v>2</v>
      </c>
      <c r="G85" s="79"/>
      <c r="H85" s="170">
        <v>1</v>
      </c>
      <c r="I85" s="30" t="s">
        <v>923</v>
      </c>
      <c r="J85" s="79" t="s">
        <v>660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60" t="s">
        <v>1353</v>
      </c>
    </row>
    <row r="86" spans="1:46">
      <c r="A86" s="18">
        <v>84</v>
      </c>
      <c r="B86" s="19">
        <v>3191100019808</v>
      </c>
      <c r="C86" s="28" t="s">
        <v>50</v>
      </c>
      <c r="D86" s="28" t="s">
        <v>1517</v>
      </c>
      <c r="E86" s="28" t="s">
        <v>1518</v>
      </c>
      <c r="F86" s="21">
        <v>1</v>
      </c>
      <c r="G86" s="21"/>
      <c r="H86" s="22">
        <v>2</v>
      </c>
      <c r="I86" s="28" t="s">
        <v>923</v>
      </c>
      <c r="J86" s="21" t="s">
        <v>660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6">
      <c r="A87" s="18">
        <v>85</v>
      </c>
      <c r="B87" s="19">
        <v>1129900141773</v>
      </c>
      <c r="C87" s="28" t="s">
        <v>50</v>
      </c>
      <c r="D87" s="28" t="s">
        <v>203</v>
      </c>
      <c r="E87" s="28" t="s">
        <v>177</v>
      </c>
      <c r="F87" s="21">
        <v>1</v>
      </c>
      <c r="G87" s="21"/>
      <c r="H87" s="22">
        <v>3</v>
      </c>
      <c r="I87" s="28" t="s">
        <v>923</v>
      </c>
      <c r="J87" s="21" t="s">
        <v>660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6">
      <c r="A88" s="18">
        <v>86</v>
      </c>
      <c r="B88" s="19">
        <v>3401600319441</v>
      </c>
      <c r="C88" s="28" t="s">
        <v>55</v>
      </c>
      <c r="D88" s="28" t="s">
        <v>97</v>
      </c>
      <c r="E88" s="28" t="s">
        <v>1519</v>
      </c>
      <c r="F88" s="21">
        <v>2</v>
      </c>
      <c r="G88" s="21"/>
      <c r="H88" s="22">
        <v>9</v>
      </c>
      <c r="I88" s="28" t="s">
        <v>923</v>
      </c>
      <c r="J88" s="21" t="s">
        <v>660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6">
      <c r="A89" s="18">
        <v>87</v>
      </c>
      <c r="B89" s="19">
        <v>1119900161901</v>
      </c>
      <c r="C89" s="28" t="s">
        <v>64</v>
      </c>
      <c r="D89" s="28" t="s">
        <v>178</v>
      </c>
      <c r="E89" s="28" t="s">
        <v>1520</v>
      </c>
      <c r="F89" s="21">
        <v>2</v>
      </c>
      <c r="G89" s="21"/>
      <c r="H89" s="22">
        <v>13</v>
      </c>
      <c r="I89" s="28" t="s">
        <v>923</v>
      </c>
      <c r="J89" s="21" t="s">
        <v>660</v>
      </c>
      <c r="K89" s="21">
        <v>0</v>
      </c>
      <c r="L89" s="21">
        <v>1</v>
      </c>
      <c r="M89" s="21">
        <v>0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6">
      <c r="A90" s="18">
        <v>88</v>
      </c>
      <c r="B90" s="57">
        <v>3191100393025</v>
      </c>
      <c r="C90" s="30" t="s">
        <v>55</v>
      </c>
      <c r="D90" s="30" t="s">
        <v>669</v>
      </c>
      <c r="E90" s="30" t="s">
        <v>1521</v>
      </c>
      <c r="F90" s="79">
        <v>2</v>
      </c>
      <c r="G90" s="79"/>
      <c r="H90" s="170">
        <v>13</v>
      </c>
      <c r="I90" s="30" t="s">
        <v>923</v>
      </c>
      <c r="J90" s="79" t="s">
        <v>660</v>
      </c>
      <c r="K90" s="21">
        <v>0</v>
      </c>
      <c r="L90" s="21">
        <v>0</v>
      </c>
      <c r="M90" s="21">
        <v>1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60" t="s">
        <v>1353</v>
      </c>
    </row>
    <row r="91" spans="1:46">
      <c r="A91" s="18">
        <v>89</v>
      </c>
      <c r="B91" s="19">
        <v>3191100020555</v>
      </c>
      <c r="C91" s="28" t="s">
        <v>55</v>
      </c>
      <c r="D91" s="28" t="s">
        <v>1600</v>
      </c>
      <c r="E91" s="28" t="s">
        <v>1601</v>
      </c>
      <c r="F91" s="21">
        <v>2</v>
      </c>
      <c r="G91" s="21"/>
      <c r="H91" s="24">
        <v>9</v>
      </c>
      <c r="I91" s="28" t="s">
        <v>923</v>
      </c>
      <c r="J91" s="21" t="s">
        <v>660</v>
      </c>
      <c r="K91" s="21">
        <v>0</v>
      </c>
      <c r="L91" s="21">
        <v>1</v>
      </c>
      <c r="M91" s="21">
        <v>0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6">
      <c r="A92" s="18">
        <v>90</v>
      </c>
      <c r="B92" s="19">
        <v>3310200453736</v>
      </c>
      <c r="C92" s="28" t="s">
        <v>55</v>
      </c>
      <c r="D92" s="28" t="s">
        <v>1701</v>
      </c>
      <c r="E92" s="28" t="s">
        <v>1702</v>
      </c>
      <c r="F92" s="21">
        <v>2</v>
      </c>
      <c r="G92" s="21"/>
      <c r="H92" s="24">
        <v>9</v>
      </c>
      <c r="I92" s="28" t="s">
        <v>923</v>
      </c>
      <c r="J92" s="21" t="s">
        <v>660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6">
      <c r="A93" s="18">
        <v>91</v>
      </c>
      <c r="B93" s="19">
        <v>3302100655452</v>
      </c>
      <c r="C93" s="28" t="s">
        <v>50</v>
      </c>
      <c r="D93" s="28" t="s">
        <v>141</v>
      </c>
      <c r="E93" s="28" t="s">
        <v>1919</v>
      </c>
      <c r="F93" s="21">
        <v>1</v>
      </c>
      <c r="G93" s="21">
        <v>213</v>
      </c>
      <c r="H93" s="24">
        <v>4</v>
      </c>
      <c r="I93" s="28" t="s">
        <v>923</v>
      </c>
      <c r="J93" s="21" t="s">
        <v>660</v>
      </c>
      <c r="K93" s="26">
        <v>0</v>
      </c>
      <c r="L93" s="26">
        <v>0</v>
      </c>
      <c r="M93" s="26">
        <v>1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 t="s">
        <v>1902</v>
      </c>
    </row>
    <row r="94" spans="1:46">
      <c r="A94" s="18">
        <v>92</v>
      </c>
      <c r="B94" s="57">
        <v>3710500053071</v>
      </c>
      <c r="C94" s="30" t="s">
        <v>55</v>
      </c>
      <c r="D94" s="30" t="s">
        <v>1984</v>
      </c>
      <c r="E94" s="30" t="s">
        <v>1985</v>
      </c>
      <c r="F94" s="79">
        <v>2</v>
      </c>
      <c r="G94" s="79">
        <v>66</v>
      </c>
      <c r="H94" s="80">
        <v>1</v>
      </c>
      <c r="I94" s="30" t="s">
        <v>923</v>
      </c>
      <c r="J94" s="79" t="s">
        <v>660</v>
      </c>
      <c r="K94" s="167">
        <v>0</v>
      </c>
      <c r="L94" s="167">
        <v>0</v>
      </c>
      <c r="M94" s="167">
        <v>1</v>
      </c>
      <c r="N94" s="167">
        <v>0</v>
      </c>
      <c r="O94" s="167">
        <v>0</v>
      </c>
      <c r="P94" s="167">
        <v>0</v>
      </c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60"/>
      <c r="AS94" s="60"/>
      <c r="AT94" s="23" t="s">
        <v>1950</v>
      </c>
    </row>
    <row r="95" spans="1:46">
      <c r="A95" s="18">
        <v>93</v>
      </c>
      <c r="B95" s="19">
        <v>3170200036975</v>
      </c>
      <c r="C95" s="28" t="s">
        <v>50</v>
      </c>
      <c r="D95" s="28" t="s">
        <v>1987</v>
      </c>
      <c r="E95" s="28" t="s">
        <v>1986</v>
      </c>
      <c r="F95" s="21">
        <v>2</v>
      </c>
      <c r="G95" s="21"/>
      <c r="H95" s="24">
        <v>14</v>
      </c>
      <c r="I95" s="28" t="s">
        <v>923</v>
      </c>
      <c r="J95" s="21" t="s">
        <v>660</v>
      </c>
      <c r="K95" s="26">
        <v>0</v>
      </c>
      <c r="L95" s="26">
        <v>0</v>
      </c>
      <c r="M95" s="26">
        <v>1</v>
      </c>
      <c r="N95" s="26">
        <v>0</v>
      </c>
      <c r="O95" s="26">
        <v>0</v>
      </c>
      <c r="P95" s="26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/>
    </row>
    <row r="96" spans="1:46">
      <c r="A96" s="18"/>
      <c r="B96" s="19"/>
      <c r="C96" s="28"/>
      <c r="D96" s="28"/>
      <c r="E96" s="28"/>
      <c r="F96" s="21"/>
      <c r="G96" s="21"/>
      <c r="H96" s="24"/>
      <c r="I96" s="28"/>
      <c r="J96" s="21"/>
      <c r="K96" s="26"/>
      <c r="L96" s="26"/>
      <c r="M96" s="26"/>
      <c r="N96" s="26"/>
      <c r="O96" s="26"/>
      <c r="P96" s="26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23"/>
    </row>
    <row r="97" spans="1:46">
      <c r="A97" s="18"/>
      <c r="B97" s="19"/>
      <c r="C97" s="28"/>
      <c r="D97" s="28"/>
      <c r="E97" s="28"/>
      <c r="F97" s="21"/>
      <c r="G97" s="21"/>
      <c r="H97" s="24"/>
      <c r="I97" s="28"/>
      <c r="J97" s="21"/>
      <c r="K97" s="26"/>
      <c r="L97" s="26"/>
      <c r="M97" s="26"/>
      <c r="N97" s="26"/>
      <c r="O97" s="26"/>
      <c r="P97" s="26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/>
      <c r="AS97" s="23"/>
      <c r="AT97" s="23"/>
    </row>
    <row r="98" spans="1:46">
      <c r="A98" s="18"/>
      <c r="B98" s="19"/>
      <c r="C98" s="20"/>
      <c r="D98" s="20"/>
      <c r="E98" s="20"/>
      <c r="F98" s="21"/>
      <c r="G98" s="21"/>
      <c r="H98" s="24"/>
      <c r="I98" s="20"/>
      <c r="J98" s="21"/>
      <c r="K98" s="26"/>
      <c r="L98" s="26"/>
      <c r="M98" s="26"/>
      <c r="N98" s="26"/>
      <c r="O98" s="26"/>
      <c r="P98" s="2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3"/>
      <c r="AS98" s="23"/>
      <c r="AT98" s="23"/>
    </row>
    <row r="99" spans="1:46">
      <c r="A99" s="31"/>
      <c r="B99" s="32"/>
      <c r="C99" s="32"/>
      <c r="D99" s="32"/>
      <c r="E99" s="32"/>
      <c r="F99" s="31"/>
      <c r="G99" s="31"/>
      <c r="H99" s="33"/>
      <c r="I99" s="32"/>
      <c r="J99" s="31"/>
      <c r="K99" s="31">
        <f t="shared" ref="K99:AQ99" si="0">SUM(K3:K98)</f>
        <v>14</v>
      </c>
      <c r="L99" s="31">
        <f t="shared" si="0"/>
        <v>20</v>
      </c>
      <c r="M99" s="31">
        <f t="shared" si="0"/>
        <v>52</v>
      </c>
      <c r="N99" s="31">
        <f t="shared" si="0"/>
        <v>4</v>
      </c>
      <c r="O99" s="31">
        <f t="shared" si="0"/>
        <v>12</v>
      </c>
      <c r="P99" s="31">
        <f t="shared" si="0"/>
        <v>2</v>
      </c>
      <c r="Q99" s="31">
        <f t="shared" si="0"/>
        <v>7</v>
      </c>
      <c r="R99" s="31">
        <f t="shared" si="0"/>
        <v>2</v>
      </c>
      <c r="S99" s="31">
        <f t="shared" si="0"/>
        <v>15</v>
      </c>
      <c r="T99" s="31">
        <f t="shared" si="0"/>
        <v>6</v>
      </c>
      <c r="U99" s="31">
        <f t="shared" si="0"/>
        <v>3</v>
      </c>
      <c r="V99" s="31">
        <f t="shared" si="0"/>
        <v>1</v>
      </c>
      <c r="W99" s="31">
        <f t="shared" si="0"/>
        <v>21</v>
      </c>
      <c r="X99" s="31">
        <f t="shared" si="0"/>
        <v>5</v>
      </c>
      <c r="Y99" s="31">
        <f t="shared" si="0"/>
        <v>0</v>
      </c>
      <c r="Z99" s="31">
        <f t="shared" si="0"/>
        <v>0</v>
      </c>
      <c r="AA99" s="31">
        <f t="shared" si="0"/>
        <v>3</v>
      </c>
      <c r="AB99" s="31">
        <f t="shared" si="0"/>
        <v>0</v>
      </c>
      <c r="AC99" s="31">
        <f t="shared" si="0"/>
        <v>7</v>
      </c>
      <c r="AD99" s="31">
        <f t="shared" si="0"/>
        <v>1</v>
      </c>
      <c r="AE99" s="31">
        <f t="shared" si="0"/>
        <v>0</v>
      </c>
      <c r="AF99" s="31">
        <f t="shared" si="0"/>
        <v>0</v>
      </c>
      <c r="AG99" s="31">
        <f t="shared" si="0"/>
        <v>4</v>
      </c>
      <c r="AH99" s="31">
        <f t="shared" si="0"/>
        <v>3</v>
      </c>
      <c r="AI99" s="31">
        <f t="shared" si="0"/>
        <v>2</v>
      </c>
      <c r="AJ99" s="31">
        <f t="shared" si="0"/>
        <v>37</v>
      </c>
      <c r="AK99" s="31">
        <f t="shared" si="0"/>
        <v>8</v>
      </c>
      <c r="AL99" s="31">
        <f t="shared" si="0"/>
        <v>0</v>
      </c>
      <c r="AM99" s="31">
        <f t="shared" si="0"/>
        <v>64</v>
      </c>
      <c r="AN99" s="31">
        <f t="shared" si="0"/>
        <v>69</v>
      </c>
      <c r="AO99" s="31">
        <f t="shared" si="0"/>
        <v>5</v>
      </c>
      <c r="AP99" s="31">
        <f t="shared" si="0"/>
        <v>64</v>
      </c>
      <c r="AQ99" s="31">
        <f t="shared" si="0"/>
        <v>5</v>
      </c>
      <c r="AR99" s="23"/>
      <c r="AS99" s="23"/>
      <c r="AT99" s="23"/>
    </row>
    <row r="101" spans="1:46">
      <c r="B101" s="12" t="s">
        <v>2070</v>
      </c>
    </row>
  </sheetData>
  <autoFilter ref="F1:F99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9685039370078741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5 J65:J67 J68:J85 J52:J64 J16:J29 J30:J5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T60"/>
  <sheetViews>
    <sheetView topLeftCell="A7" zoomScale="120" zoomScaleNormal="120" workbookViewId="0">
      <selection activeCell="I53" sqref="I53"/>
    </sheetView>
  </sheetViews>
  <sheetFormatPr defaultRowHeight="18.75"/>
  <cols>
    <col min="1" max="1" width="3.25" style="34" customWidth="1"/>
    <col min="2" max="2" width="12.87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customWidth="1"/>
    <col min="7" max="7" width="6.375" style="34" customWidth="1"/>
    <col min="8" max="8" width="3.125" style="35" customWidth="1"/>
    <col min="9" max="9" width="5.75" style="12" customWidth="1"/>
    <col min="10" max="10" width="6.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875" style="12" customWidth="1"/>
    <col min="46" max="46" width="13.5" style="12" customWidth="1"/>
    <col min="47" max="16384" width="9" style="12"/>
  </cols>
  <sheetData>
    <row r="1" spans="1:46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200"/>
      <c r="AS1" s="205"/>
      <c r="AT1" s="23"/>
    </row>
    <row r="2" spans="1:46" ht="184.5">
      <c r="A2" s="453"/>
      <c r="B2" s="453"/>
      <c r="C2" s="453"/>
      <c r="D2" s="453"/>
      <c r="E2" s="453"/>
      <c r="F2" s="453"/>
      <c r="G2" s="521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1717</v>
      </c>
      <c r="AS2" s="206" t="s">
        <v>1408</v>
      </c>
      <c r="AT2" s="23" t="s">
        <v>1354</v>
      </c>
    </row>
    <row r="3" spans="1:46">
      <c r="A3" s="18">
        <v>1</v>
      </c>
      <c r="B3" s="19">
        <v>3191100052813</v>
      </c>
      <c r="C3" s="20" t="s">
        <v>50</v>
      </c>
      <c r="D3" s="20" t="s">
        <v>1035</v>
      </c>
      <c r="E3" s="20" t="s">
        <v>1036</v>
      </c>
      <c r="F3" s="21">
        <v>1</v>
      </c>
      <c r="G3" s="21"/>
      <c r="H3" s="24">
        <v>8</v>
      </c>
      <c r="I3" s="20" t="s">
        <v>923</v>
      </c>
      <c r="J3" s="21" t="s">
        <v>394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3191100155612</v>
      </c>
      <c r="C4" s="20" t="s">
        <v>50</v>
      </c>
      <c r="D4" s="20" t="s">
        <v>1037</v>
      </c>
      <c r="E4" s="20" t="s">
        <v>1038</v>
      </c>
      <c r="F4" s="21">
        <v>1</v>
      </c>
      <c r="G4" s="21"/>
      <c r="H4" s="24">
        <v>8</v>
      </c>
      <c r="I4" s="20" t="s">
        <v>923</v>
      </c>
      <c r="J4" s="21" t="s">
        <v>394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3191100484993</v>
      </c>
      <c r="C5" s="20" t="s">
        <v>64</v>
      </c>
      <c r="D5" s="20" t="s">
        <v>1039</v>
      </c>
      <c r="E5" s="20" t="s">
        <v>1040</v>
      </c>
      <c r="F5" s="21">
        <v>2</v>
      </c>
      <c r="G5" s="21"/>
      <c r="H5" s="24">
        <v>6</v>
      </c>
      <c r="I5" s="20" t="s">
        <v>923</v>
      </c>
      <c r="J5" s="21" t="s">
        <v>394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>
      <c r="A6" s="18">
        <v>4</v>
      </c>
      <c r="B6" s="19">
        <v>3360100154796</v>
      </c>
      <c r="C6" s="20" t="s">
        <v>50</v>
      </c>
      <c r="D6" s="20" t="s">
        <v>462</v>
      </c>
      <c r="E6" s="20" t="s">
        <v>1041</v>
      </c>
      <c r="F6" s="21">
        <v>1</v>
      </c>
      <c r="G6" s="21"/>
      <c r="H6" s="24">
        <v>10</v>
      </c>
      <c r="I6" s="20" t="s">
        <v>923</v>
      </c>
      <c r="J6" s="21" t="s">
        <v>394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3191100054298</v>
      </c>
      <c r="C7" s="20" t="s">
        <v>50</v>
      </c>
      <c r="D7" s="20" t="s">
        <v>1042</v>
      </c>
      <c r="E7" s="20" t="s">
        <v>1043</v>
      </c>
      <c r="F7" s="21">
        <v>1</v>
      </c>
      <c r="G7" s="21"/>
      <c r="H7" s="24">
        <v>8</v>
      </c>
      <c r="I7" s="20" t="s">
        <v>923</v>
      </c>
      <c r="J7" s="21" t="s">
        <v>394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366">
        <v>3191100057858</v>
      </c>
      <c r="C8" s="373" t="s">
        <v>50</v>
      </c>
      <c r="D8" s="373" t="s">
        <v>76</v>
      </c>
      <c r="E8" s="373" t="s">
        <v>1044</v>
      </c>
      <c r="F8" s="368">
        <v>1</v>
      </c>
      <c r="G8" s="368"/>
      <c r="H8" s="369">
        <v>8</v>
      </c>
      <c r="I8" s="373" t="s">
        <v>923</v>
      </c>
      <c r="J8" s="368" t="s">
        <v>394</v>
      </c>
      <c r="K8" s="368">
        <v>0</v>
      </c>
      <c r="L8" s="368">
        <v>0</v>
      </c>
      <c r="M8" s="368">
        <v>1</v>
      </c>
      <c r="N8" s="368">
        <v>0</v>
      </c>
      <c r="O8" s="368">
        <v>0</v>
      </c>
      <c r="P8" s="368">
        <v>0</v>
      </c>
      <c r="Q8" s="391"/>
      <c r="R8" s="391"/>
      <c r="S8" s="391"/>
      <c r="T8" s="391">
        <v>1</v>
      </c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>
        <v>1</v>
      </c>
      <c r="AJ8" s="391"/>
      <c r="AK8" s="391"/>
      <c r="AL8" s="391"/>
      <c r="AM8" s="391"/>
      <c r="AN8" s="391"/>
      <c r="AO8" s="391"/>
      <c r="AP8" s="391">
        <v>1</v>
      </c>
      <c r="AQ8" s="391"/>
      <c r="AR8" s="372"/>
      <c r="AS8" s="372"/>
      <c r="AT8" s="372" t="s">
        <v>1590</v>
      </c>
    </row>
    <row r="9" spans="1:46">
      <c r="A9" s="18">
        <v>7</v>
      </c>
      <c r="B9" s="19">
        <v>3191100104651</v>
      </c>
      <c r="C9" s="20" t="s">
        <v>64</v>
      </c>
      <c r="D9" s="20" t="s">
        <v>1045</v>
      </c>
      <c r="E9" s="20" t="s">
        <v>1046</v>
      </c>
      <c r="F9" s="21">
        <v>2</v>
      </c>
      <c r="G9" s="21"/>
      <c r="H9" s="24">
        <v>5</v>
      </c>
      <c r="I9" s="20" t="s">
        <v>923</v>
      </c>
      <c r="J9" s="21" t="s">
        <v>394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 t="s">
        <v>1047</v>
      </c>
      <c r="AI9" s="45"/>
      <c r="AJ9" s="45"/>
      <c r="AK9" s="45"/>
      <c r="AL9" s="45"/>
      <c r="AM9" s="45"/>
      <c r="AN9" s="45"/>
      <c r="AO9" s="45"/>
      <c r="AP9" s="45">
        <v>1</v>
      </c>
      <c r="AQ9" s="45"/>
      <c r="AR9" s="23"/>
      <c r="AS9" s="23"/>
      <c r="AT9" s="23"/>
    </row>
    <row r="10" spans="1:46">
      <c r="A10" s="18">
        <v>8</v>
      </c>
      <c r="B10" s="19">
        <v>3191100314109</v>
      </c>
      <c r="C10" s="20" t="s">
        <v>55</v>
      </c>
      <c r="D10" s="20" t="s">
        <v>1048</v>
      </c>
      <c r="E10" s="20" t="s">
        <v>1049</v>
      </c>
      <c r="F10" s="21">
        <v>2</v>
      </c>
      <c r="G10" s="21">
        <v>250</v>
      </c>
      <c r="H10" s="24">
        <v>10</v>
      </c>
      <c r="I10" s="20" t="s">
        <v>923</v>
      </c>
      <c r="J10" s="21" t="s">
        <v>394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5" t="s">
        <v>1050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>
        <v>1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23"/>
      <c r="AS10" s="23"/>
      <c r="AT10" s="23"/>
    </row>
    <row r="11" spans="1:46">
      <c r="A11" s="18">
        <v>9</v>
      </c>
      <c r="B11" s="19">
        <v>3191100328525</v>
      </c>
      <c r="C11" s="20" t="s">
        <v>50</v>
      </c>
      <c r="D11" s="20" t="s">
        <v>1051</v>
      </c>
      <c r="E11" s="20" t="s">
        <v>1052</v>
      </c>
      <c r="F11" s="21">
        <v>1</v>
      </c>
      <c r="G11" s="21"/>
      <c r="H11" s="24">
        <v>11</v>
      </c>
      <c r="I11" s="20" t="s">
        <v>923</v>
      </c>
      <c r="J11" s="21" t="s">
        <v>394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/>
      <c r="R11" s="45"/>
      <c r="S11" s="45"/>
      <c r="T11" s="45"/>
      <c r="U11" s="45"/>
      <c r="V11" s="45"/>
      <c r="W11" s="45"/>
      <c r="X11" s="45"/>
      <c r="Y11" s="45">
        <v>1</v>
      </c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>
        <v>1</v>
      </c>
      <c r="AK11" s="45"/>
      <c r="AL11" s="45"/>
      <c r="AM11" s="45"/>
      <c r="AN11" s="45"/>
      <c r="AO11" s="45"/>
      <c r="AP11" s="45">
        <v>1</v>
      </c>
      <c r="AQ11" s="45"/>
      <c r="AR11" s="23"/>
      <c r="AS11" s="23"/>
      <c r="AT11" s="23"/>
    </row>
    <row r="12" spans="1:46">
      <c r="A12" s="18">
        <v>10</v>
      </c>
      <c r="B12" s="19">
        <v>3191100484403</v>
      </c>
      <c r="C12" s="20" t="s">
        <v>55</v>
      </c>
      <c r="D12" s="20" t="s">
        <v>1053</v>
      </c>
      <c r="E12" s="20" t="s">
        <v>1054</v>
      </c>
      <c r="F12" s="21">
        <v>2</v>
      </c>
      <c r="G12" s="21">
        <v>17</v>
      </c>
      <c r="H12" s="24">
        <v>6</v>
      </c>
      <c r="I12" s="20" t="s">
        <v>923</v>
      </c>
      <c r="J12" s="21" t="s">
        <v>394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>
        <v>1</v>
      </c>
      <c r="AP12" s="45">
        <v>1</v>
      </c>
      <c r="AQ12" s="45"/>
      <c r="AR12" s="23">
        <v>1</v>
      </c>
      <c r="AS12" s="23"/>
      <c r="AT12" s="23"/>
    </row>
    <row r="13" spans="1:46">
      <c r="A13" s="18">
        <v>11</v>
      </c>
      <c r="B13" s="19">
        <v>3191100328576</v>
      </c>
      <c r="C13" s="20" t="s">
        <v>50</v>
      </c>
      <c r="D13" s="20" t="s">
        <v>212</v>
      </c>
      <c r="E13" s="20" t="s">
        <v>1055</v>
      </c>
      <c r="F13" s="21">
        <v>1</v>
      </c>
      <c r="G13" s="21"/>
      <c r="H13" s="24">
        <v>11</v>
      </c>
      <c r="I13" s="20" t="s">
        <v>923</v>
      </c>
      <c r="J13" s="21" t="s">
        <v>394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3191100002921</v>
      </c>
      <c r="C14" s="20" t="s">
        <v>50</v>
      </c>
      <c r="D14" s="20" t="s">
        <v>736</v>
      </c>
      <c r="E14" s="20" t="s">
        <v>1056</v>
      </c>
      <c r="F14" s="21">
        <v>1</v>
      </c>
      <c r="G14" s="21">
        <v>77</v>
      </c>
      <c r="H14" s="24">
        <v>8</v>
      </c>
      <c r="I14" s="20" t="s">
        <v>923</v>
      </c>
      <c r="J14" s="21" t="s">
        <v>394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>
        <v>1</v>
      </c>
      <c r="AQ14" s="45"/>
      <c r="AR14" s="23">
        <v>1</v>
      </c>
      <c r="AS14" s="23"/>
      <c r="AT14" s="23"/>
    </row>
    <row r="15" spans="1:46">
      <c r="A15" s="18">
        <v>13</v>
      </c>
      <c r="B15" s="19">
        <v>1191100092746</v>
      </c>
      <c r="C15" s="20" t="s">
        <v>71</v>
      </c>
      <c r="D15" s="20" t="s">
        <v>1057</v>
      </c>
      <c r="E15" s="20" t="s">
        <v>1058</v>
      </c>
      <c r="F15" s="21">
        <v>1</v>
      </c>
      <c r="G15" s="21"/>
      <c r="H15" s="24">
        <v>10</v>
      </c>
      <c r="I15" s="20" t="s">
        <v>923</v>
      </c>
      <c r="J15" s="21" t="s">
        <v>394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3160200032392</v>
      </c>
      <c r="C16" s="20" t="s">
        <v>90</v>
      </c>
      <c r="D16" s="20" t="s">
        <v>1059</v>
      </c>
      <c r="E16" s="20" t="s">
        <v>1060</v>
      </c>
      <c r="F16" s="21">
        <v>2</v>
      </c>
      <c r="G16" s="21"/>
      <c r="H16" s="24">
        <v>10</v>
      </c>
      <c r="I16" s="20" t="s">
        <v>923</v>
      </c>
      <c r="J16" s="21" t="s">
        <v>394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3"/>
      <c r="R16" s="23"/>
      <c r="S16" s="23"/>
      <c r="T16" s="23"/>
      <c r="U16" s="23"/>
      <c r="V16" s="23"/>
      <c r="W16" s="23"/>
      <c r="X16" s="19"/>
      <c r="Y16" s="20"/>
      <c r="Z16" s="20"/>
      <c r="AA16" s="20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>
      <c r="A17" s="18">
        <v>15</v>
      </c>
      <c r="B17" s="19">
        <v>3191100422106</v>
      </c>
      <c r="C17" s="20" t="s">
        <v>50</v>
      </c>
      <c r="D17" s="20" t="s">
        <v>1061</v>
      </c>
      <c r="E17" s="20" t="s">
        <v>1062</v>
      </c>
      <c r="F17" s="21">
        <v>1</v>
      </c>
      <c r="G17" s="21"/>
      <c r="H17" s="24">
        <v>10</v>
      </c>
      <c r="I17" s="20" t="s">
        <v>923</v>
      </c>
      <c r="J17" s="21" t="s">
        <v>394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3191100325798</v>
      </c>
      <c r="C18" s="20" t="s">
        <v>50</v>
      </c>
      <c r="D18" s="20" t="s">
        <v>1063</v>
      </c>
      <c r="E18" s="20" t="s">
        <v>1064</v>
      </c>
      <c r="F18" s="21">
        <v>1</v>
      </c>
      <c r="G18" s="21"/>
      <c r="H18" s="24">
        <v>11</v>
      </c>
      <c r="I18" s="20" t="s">
        <v>923</v>
      </c>
      <c r="J18" s="21" t="s">
        <v>394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5"/>
      <c r="R18" s="45"/>
      <c r="S18" s="45"/>
      <c r="T18" s="45"/>
      <c r="U18" s="45"/>
      <c r="V18" s="45"/>
      <c r="W18" s="45">
        <v>1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>
        <v>1</v>
      </c>
      <c r="AK18" s="45"/>
      <c r="AL18" s="45"/>
      <c r="AM18" s="45"/>
      <c r="AN18" s="45"/>
      <c r="AO18" s="45"/>
      <c r="AP18" s="45">
        <v>1</v>
      </c>
      <c r="AQ18" s="45"/>
      <c r="AR18" s="23"/>
      <c r="AS18" s="23"/>
      <c r="AT18" s="23"/>
    </row>
    <row r="19" spans="1:46">
      <c r="A19" s="18">
        <v>17</v>
      </c>
      <c r="B19" s="19">
        <v>3191100407646</v>
      </c>
      <c r="C19" s="20" t="s">
        <v>55</v>
      </c>
      <c r="D19" s="20" t="s">
        <v>416</v>
      </c>
      <c r="E19" s="20" t="s">
        <v>378</v>
      </c>
      <c r="F19" s="21">
        <v>2</v>
      </c>
      <c r="G19" s="21"/>
      <c r="H19" s="24">
        <v>11</v>
      </c>
      <c r="I19" s="20" t="s">
        <v>923</v>
      </c>
      <c r="J19" s="21" t="s">
        <v>394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0</v>
      </c>
      <c r="Q19" s="45"/>
      <c r="R19" s="45"/>
      <c r="S19" s="45"/>
      <c r="T19" s="45"/>
      <c r="U19" s="45"/>
      <c r="V19" s="45"/>
      <c r="W19" s="45"/>
      <c r="X19" s="45">
        <v>1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23"/>
      <c r="AS19" s="23"/>
      <c r="AT19" s="23"/>
    </row>
    <row r="20" spans="1:46">
      <c r="A20" s="18">
        <v>18</v>
      </c>
      <c r="B20" s="19">
        <v>3360700414764</v>
      </c>
      <c r="C20" s="20" t="s">
        <v>50</v>
      </c>
      <c r="D20" s="20" t="s">
        <v>420</v>
      </c>
      <c r="E20" s="20" t="s">
        <v>1065</v>
      </c>
      <c r="F20" s="21">
        <v>1</v>
      </c>
      <c r="G20" s="21"/>
      <c r="H20" s="24">
        <v>5</v>
      </c>
      <c r="I20" s="20" t="s">
        <v>923</v>
      </c>
      <c r="J20" s="21" t="s">
        <v>394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5"/>
      <c r="R20" s="45">
        <v>1</v>
      </c>
      <c r="S20" s="45"/>
      <c r="T20" s="45"/>
      <c r="U20" s="45"/>
      <c r="V20" s="45"/>
      <c r="W20" s="45"/>
      <c r="X20" s="45"/>
      <c r="Y20" s="45">
        <v>1</v>
      </c>
      <c r="Z20" s="45"/>
      <c r="AA20" s="45"/>
      <c r="AB20" s="45"/>
      <c r="AC20" s="45"/>
      <c r="AD20" s="45"/>
      <c r="AE20" s="45"/>
      <c r="AF20" s="45">
        <v>1</v>
      </c>
      <c r="AG20" s="45"/>
      <c r="AH20" s="45"/>
      <c r="AI20" s="45"/>
      <c r="AJ20" s="45"/>
      <c r="AK20" s="45">
        <v>1</v>
      </c>
      <c r="AL20" s="45"/>
      <c r="AM20" s="45"/>
      <c r="AN20" s="45"/>
      <c r="AO20" s="45"/>
      <c r="AP20" s="45">
        <v>1</v>
      </c>
      <c r="AQ20" s="45"/>
      <c r="AR20" s="23"/>
      <c r="AS20" s="23"/>
      <c r="AT20" s="23"/>
    </row>
    <row r="21" spans="1:46">
      <c r="A21" s="18">
        <v>19</v>
      </c>
      <c r="B21" s="19">
        <v>3191100407956</v>
      </c>
      <c r="C21" s="20" t="s">
        <v>55</v>
      </c>
      <c r="D21" s="20" t="s">
        <v>1066</v>
      </c>
      <c r="E21" s="20" t="s">
        <v>437</v>
      </c>
      <c r="F21" s="21">
        <v>2</v>
      </c>
      <c r="G21" s="21"/>
      <c r="H21" s="24">
        <v>5</v>
      </c>
      <c r="I21" s="20" t="s">
        <v>923</v>
      </c>
      <c r="J21" s="21" t="s">
        <v>394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 t="s">
        <v>1067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3191100485043</v>
      </c>
      <c r="C22" s="20" t="s">
        <v>64</v>
      </c>
      <c r="D22" s="20" t="s">
        <v>1068</v>
      </c>
      <c r="E22" s="20" t="s">
        <v>1040</v>
      </c>
      <c r="F22" s="21">
        <v>2</v>
      </c>
      <c r="G22" s="21">
        <v>171</v>
      </c>
      <c r="H22" s="24">
        <v>6</v>
      </c>
      <c r="I22" s="20" t="s">
        <v>923</v>
      </c>
      <c r="J22" s="21" t="s">
        <v>394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>
        <v>1</v>
      </c>
      <c r="AD22" s="45"/>
      <c r="AE22" s="45"/>
      <c r="AF22" s="45"/>
      <c r="AG22" s="45"/>
      <c r="AH22" s="45">
        <v>1</v>
      </c>
      <c r="AI22" s="45">
        <v>1</v>
      </c>
      <c r="AJ22" s="45"/>
      <c r="AK22" s="45"/>
      <c r="AL22" s="45"/>
      <c r="AM22" s="45"/>
      <c r="AN22" s="45"/>
      <c r="AO22" s="45"/>
      <c r="AP22" s="45">
        <v>1</v>
      </c>
      <c r="AQ22" s="45"/>
      <c r="AR22" s="23">
        <v>1</v>
      </c>
      <c r="AS22" s="23"/>
      <c r="AT22" s="23"/>
    </row>
    <row r="23" spans="1:46">
      <c r="A23" s="18">
        <v>21</v>
      </c>
      <c r="B23" s="19">
        <v>3191100423552</v>
      </c>
      <c r="C23" s="20" t="s">
        <v>50</v>
      </c>
      <c r="D23" s="20" t="s">
        <v>909</v>
      </c>
      <c r="E23" s="20" t="s">
        <v>170</v>
      </c>
      <c r="F23" s="21">
        <v>1</v>
      </c>
      <c r="G23" s="21"/>
      <c r="H23" s="24">
        <v>11</v>
      </c>
      <c r="I23" s="20" t="s">
        <v>923</v>
      </c>
      <c r="J23" s="21" t="s">
        <v>394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>
        <v>1</v>
      </c>
      <c r="AJ23" s="45"/>
      <c r="AK23" s="45"/>
      <c r="AL23" s="45"/>
      <c r="AM23" s="45"/>
      <c r="AN23" s="45"/>
      <c r="AO23" s="45"/>
      <c r="AP23" s="45">
        <v>1</v>
      </c>
      <c r="AQ23" s="45"/>
      <c r="AR23" s="23"/>
      <c r="AS23" s="23"/>
      <c r="AT23" s="23"/>
    </row>
    <row r="24" spans="1:46">
      <c r="A24" s="18">
        <v>22</v>
      </c>
      <c r="B24" s="19">
        <v>3191100518952</v>
      </c>
      <c r="C24" s="20" t="s">
        <v>50</v>
      </c>
      <c r="D24" s="20" t="s">
        <v>1069</v>
      </c>
      <c r="E24" s="20" t="s">
        <v>1000</v>
      </c>
      <c r="F24" s="21">
        <v>1</v>
      </c>
      <c r="G24" s="21"/>
      <c r="H24" s="24">
        <v>10</v>
      </c>
      <c r="I24" s="20" t="s">
        <v>923</v>
      </c>
      <c r="J24" s="21" t="s">
        <v>394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>
        <v>1</v>
      </c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1409800004615</v>
      </c>
      <c r="C25" s="20" t="s">
        <v>90</v>
      </c>
      <c r="D25" s="20" t="s">
        <v>1070</v>
      </c>
      <c r="E25" s="20" t="s">
        <v>975</v>
      </c>
      <c r="F25" s="21">
        <v>2</v>
      </c>
      <c r="G25" s="21"/>
      <c r="H25" s="24">
        <v>8</v>
      </c>
      <c r="I25" s="20" t="s">
        <v>923</v>
      </c>
      <c r="J25" s="21" t="s">
        <v>394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23"/>
      <c r="AS25" s="23"/>
      <c r="AT25" s="23"/>
    </row>
    <row r="26" spans="1:46">
      <c r="A26" s="18">
        <v>24</v>
      </c>
      <c r="B26" s="19">
        <v>3191100397438</v>
      </c>
      <c r="C26" s="20" t="s">
        <v>90</v>
      </c>
      <c r="D26" s="20" t="s">
        <v>438</v>
      </c>
      <c r="E26" s="20" t="s">
        <v>1071</v>
      </c>
      <c r="F26" s="21">
        <v>2</v>
      </c>
      <c r="G26" s="21"/>
      <c r="H26" s="24">
        <v>11</v>
      </c>
      <c r="I26" s="20" t="s">
        <v>923</v>
      </c>
      <c r="J26" s="21" t="s">
        <v>394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45"/>
      <c r="R26" s="45"/>
      <c r="S26" s="45"/>
      <c r="T26" s="45"/>
      <c r="U26" s="45"/>
      <c r="V26" s="45"/>
      <c r="W26" s="45"/>
      <c r="X26" s="45">
        <v>1</v>
      </c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23"/>
      <c r="AS26" s="23"/>
      <c r="AT26" s="23"/>
    </row>
    <row r="27" spans="1:46">
      <c r="A27" s="18">
        <v>25</v>
      </c>
      <c r="B27" s="19">
        <v>3191100031409</v>
      </c>
      <c r="C27" s="28" t="s">
        <v>50</v>
      </c>
      <c r="D27" s="28" t="s">
        <v>1351</v>
      </c>
      <c r="E27" s="28" t="s">
        <v>1352</v>
      </c>
      <c r="F27" s="21">
        <v>1</v>
      </c>
      <c r="G27" s="21"/>
      <c r="H27" s="24">
        <v>11</v>
      </c>
      <c r="I27" s="28" t="s">
        <v>923</v>
      </c>
      <c r="J27" s="21" t="s">
        <v>394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3"/>
      <c r="AS27" s="23"/>
      <c r="AT27" s="23"/>
    </row>
    <row r="28" spans="1:46">
      <c r="A28" s="18">
        <v>26</v>
      </c>
      <c r="B28" s="19">
        <v>3191100422068</v>
      </c>
      <c r="C28" s="28" t="s">
        <v>55</v>
      </c>
      <c r="D28" s="28" t="s">
        <v>1522</v>
      </c>
      <c r="E28" s="28" t="s">
        <v>1523</v>
      </c>
      <c r="F28" s="21">
        <v>2</v>
      </c>
      <c r="G28" s="21"/>
      <c r="H28" s="24">
        <v>10</v>
      </c>
      <c r="I28" s="28" t="s">
        <v>923</v>
      </c>
      <c r="J28" s="21" t="s">
        <v>394</v>
      </c>
      <c r="K28" s="21">
        <v>0</v>
      </c>
      <c r="L28" s="21">
        <v>0</v>
      </c>
      <c r="M28" s="21">
        <v>0</v>
      </c>
      <c r="N28" s="21">
        <v>1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3"/>
      <c r="AS28" s="23"/>
      <c r="AT28" s="23"/>
    </row>
    <row r="29" spans="1:46">
      <c r="A29" s="18">
        <v>27</v>
      </c>
      <c r="B29" s="19">
        <v>3191100328550</v>
      </c>
      <c r="C29" s="28" t="s">
        <v>55</v>
      </c>
      <c r="D29" s="28" t="s">
        <v>1524</v>
      </c>
      <c r="E29" s="28" t="s">
        <v>1316</v>
      </c>
      <c r="F29" s="21">
        <v>2</v>
      </c>
      <c r="G29" s="21"/>
      <c r="H29" s="24">
        <v>11</v>
      </c>
      <c r="I29" s="28" t="s">
        <v>923</v>
      </c>
      <c r="J29" s="21" t="s">
        <v>394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3"/>
      <c r="AS29" s="23"/>
      <c r="AT29" s="23"/>
    </row>
    <row r="30" spans="1:46">
      <c r="A30" s="18">
        <v>28</v>
      </c>
      <c r="B30" s="19">
        <v>5340700011909</v>
      </c>
      <c r="C30" s="28" t="s">
        <v>55</v>
      </c>
      <c r="D30" s="28" t="s">
        <v>966</v>
      </c>
      <c r="E30" s="28" t="s">
        <v>1525</v>
      </c>
      <c r="F30" s="21">
        <v>2</v>
      </c>
      <c r="G30" s="21"/>
      <c r="H30" s="24">
        <v>5</v>
      </c>
      <c r="I30" s="28" t="s">
        <v>923</v>
      </c>
      <c r="J30" s="21" t="s">
        <v>394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3"/>
      <c r="AS30" s="23"/>
      <c r="AT30" s="23"/>
    </row>
    <row r="31" spans="1:46">
      <c r="A31" s="18">
        <v>29</v>
      </c>
      <c r="B31" s="19">
        <v>3191100563338</v>
      </c>
      <c r="C31" s="28" t="s">
        <v>50</v>
      </c>
      <c r="D31" s="28" t="s">
        <v>392</v>
      </c>
      <c r="E31" s="28" t="s">
        <v>393</v>
      </c>
      <c r="F31" s="21">
        <v>1</v>
      </c>
      <c r="G31" s="21"/>
      <c r="H31" s="24">
        <v>5</v>
      </c>
      <c r="I31" s="28" t="s">
        <v>923</v>
      </c>
      <c r="J31" s="21" t="s">
        <v>394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3"/>
      <c r="AS31" s="23"/>
      <c r="AT31" s="23"/>
    </row>
    <row r="32" spans="1:46">
      <c r="A32" s="18">
        <v>30</v>
      </c>
      <c r="B32" s="19">
        <v>3191100563362</v>
      </c>
      <c r="C32" s="28" t="s">
        <v>64</v>
      </c>
      <c r="D32" s="28" t="s">
        <v>418</v>
      </c>
      <c r="E32" s="28" t="s">
        <v>419</v>
      </c>
      <c r="F32" s="21">
        <v>2</v>
      </c>
      <c r="G32" s="21"/>
      <c r="H32" s="24">
        <v>5</v>
      </c>
      <c r="I32" s="28" t="s">
        <v>923</v>
      </c>
      <c r="J32" s="21" t="s">
        <v>394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3"/>
      <c r="AS32" s="23"/>
      <c r="AT32" s="23"/>
    </row>
    <row r="33" spans="1:46">
      <c r="A33" s="18">
        <v>31</v>
      </c>
      <c r="B33" s="19">
        <v>3191100330309</v>
      </c>
      <c r="C33" s="28" t="s">
        <v>50</v>
      </c>
      <c r="D33" s="28" t="s">
        <v>1526</v>
      </c>
      <c r="E33" s="28" t="s">
        <v>1527</v>
      </c>
      <c r="F33" s="21">
        <v>1</v>
      </c>
      <c r="G33" s="21"/>
      <c r="H33" s="24">
        <v>10</v>
      </c>
      <c r="I33" s="28" t="s">
        <v>923</v>
      </c>
      <c r="J33" s="21" t="s">
        <v>394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3"/>
      <c r="AS33" s="23"/>
      <c r="AT33" s="23"/>
    </row>
    <row r="34" spans="1:46">
      <c r="A34" s="18">
        <v>32</v>
      </c>
      <c r="B34" s="19">
        <v>3191100313650</v>
      </c>
      <c r="C34" s="28" t="s">
        <v>55</v>
      </c>
      <c r="D34" s="28" t="s">
        <v>1528</v>
      </c>
      <c r="E34" s="28" t="s">
        <v>1529</v>
      </c>
      <c r="F34" s="21">
        <v>2</v>
      </c>
      <c r="G34" s="21"/>
      <c r="H34" s="24">
        <v>10</v>
      </c>
      <c r="I34" s="28" t="s">
        <v>923</v>
      </c>
      <c r="J34" s="21" t="s">
        <v>394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3"/>
      <c r="AS34" s="23"/>
      <c r="AT34" s="23"/>
    </row>
    <row r="35" spans="1:46">
      <c r="A35" s="18">
        <v>33</v>
      </c>
      <c r="B35" s="19">
        <v>3191100423668</v>
      </c>
      <c r="C35" s="28" t="s">
        <v>50</v>
      </c>
      <c r="D35" s="28" t="s">
        <v>1530</v>
      </c>
      <c r="E35" s="28" t="s">
        <v>143</v>
      </c>
      <c r="F35" s="21">
        <v>1</v>
      </c>
      <c r="G35" s="21"/>
      <c r="H35" s="24">
        <v>10</v>
      </c>
      <c r="I35" s="28" t="s">
        <v>923</v>
      </c>
      <c r="J35" s="21" t="s">
        <v>394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3"/>
      <c r="AS35" s="23"/>
      <c r="AT35" s="23"/>
    </row>
    <row r="36" spans="1:46">
      <c r="A36" s="18">
        <v>34</v>
      </c>
      <c r="B36" s="19">
        <v>3100202606001</v>
      </c>
      <c r="C36" s="28" t="s">
        <v>50</v>
      </c>
      <c r="D36" s="28" t="s">
        <v>1531</v>
      </c>
      <c r="E36" s="28" t="s">
        <v>1532</v>
      </c>
      <c r="F36" s="21">
        <v>1</v>
      </c>
      <c r="G36" s="21"/>
      <c r="H36" s="24">
        <v>10</v>
      </c>
      <c r="I36" s="28" t="s">
        <v>923</v>
      </c>
      <c r="J36" s="21" t="s">
        <v>394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3"/>
      <c r="AS36" s="23"/>
      <c r="AT36" s="23"/>
    </row>
    <row r="37" spans="1:46">
      <c r="A37" s="18">
        <v>35</v>
      </c>
      <c r="B37" s="19">
        <v>3191100423625</v>
      </c>
      <c r="C37" s="28" t="s">
        <v>50</v>
      </c>
      <c r="D37" s="28" t="s">
        <v>201</v>
      </c>
      <c r="E37" s="28" t="s">
        <v>1533</v>
      </c>
      <c r="F37" s="21">
        <v>1</v>
      </c>
      <c r="G37" s="21"/>
      <c r="H37" s="24">
        <v>10</v>
      </c>
      <c r="I37" s="28" t="s">
        <v>923</v>
      </c>
      <c r="J37" s="21" t="s">
        <v>394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3"/>
      <c r="AS37" s="23"/>
      <c r="AT37" s="23"/>
    </row>
    <row r="38" spans="1:46">
      <c r="A38" s="18">
        <v>36</v>
      </c>
      <c r="B38" s="19">
        <v>3191100313676</v>
      </c>
      <c r="C38" s="28" t="s">
        <v>55</v>
      </c>
      <c r="D38" s="28" t="s">
        <v>1534</v>
      </c>
      <c r="E38" s="28" t="s">
        <v>1529</v>
      </c>
      <c r="F38" s="21">
        <v>2</v>
      </c>
      <c r="G38" s="21"/>
      <c r="H38" s="24">
        <v>10</v>
      </c>
      <c r="I38" s="28" t="s">
        <v>923</v>
      </c>
      <c r="J38" s="21" t="s">
        <v>394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3"/>
      <c r="AS38" s="23"/>
      <c r="AT38" s="23"/>
    </row>
    <row r="39" spans="1:46">
      <c r="A39" s="18">
        <v>37</v>
      </c>
      <c r="B39" s="19">
        <v>3310200487371</v>
      </c>
      <c r="C39" s="28" t="s">
        <v>50</v>
      </c>
      <c r="D39" s="28" t="s">
        <v>853</v>
      </c>
      <c r="E39" s="28" t="s">
        <v>1535</v>
      </c>
      <c r="F39" s="21">
        <v>1</v>
      </c>
      <c r="G39" s="21"/>
      <c r="H39" s="24">
        <v>5</v>
      </c>
      <c r="I39" s="28" t="s">
        <v>923</v>
      </c>
      <c r="J39" s="21" t="s">
        <v>394</v>
      </c>
      <c r="K39" s="21">
        <v>1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1199600243601</v>
      </c>
      <c r="C40" s="28" t="s">
        <v>71</v>
      </c>
      <c r="D40" s="28" t="s">
        <v>1536</v>
      </c>
      <c r="E40" s="28" t="s">
        <v>1537</v>
      </c>
      <c r="F40" s="21">
        <v>1</v>
      </c>
      <c r="G40" s="21"/>
      <c r="H40" s="24">
        <v>11</v>
      </c>
      <c r="I40" s="28" t="s">
        <v>923</v>
      </c>
      <c r="J40" s="21" t="s">
        <v>394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1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3191100330783</v>
      </c>
      <c r="C41" s="28" t="s">
        <v>55</v>
      </c>
      <c r="D41" s="28" t="s">
        <v>86</v>
      </c>
      <c r="E41" s="28" t="s">
        <v>1538</v>
      </c>
      <c r="F41" s="21">
        <v>2</v>
      </c>
      <c r="G41" s="21"/>
      <c r="H41" s="24">
        <v>10</v>
      </c>
      <c r="I41" s="28" t="s">
        <v>923</v>
      </c>
      <c r="J41" s="21" t="s">
        <v>394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3160300908486</v>
      </c>
      <c r="C42" s="28" t="s">
        <v>50</v>
      </c>
      <c r="D42" s="28" t="s">
        <v>1539</v>
      </c>
      <c r="E42" s="28" t="s">
        <v>1540</v>
      </c>
      <c r="F42" s="21">
        <v>1</v>
      </c>
      <c r="G42" s="21"/>
      <c r="H42" s="24">
        <v>5</v>
      </c>
      <c r="I42" s="28" t="s">
        <v>923</v>
      </c>
      <c r="J42" s="21" t="s">
        <v>394</v>
      </c>
      <c r="K42" s="26">
        <v>0</v>
      </c>
      <c r="L42" s="26">
        <v>0</v>
      </c>
      <c r="M42" s="26">
        <v>1</v>
      </c>
      <c r="N42" s="26">
        <v>0</v>
      </c>
      <c r="O42" s="26">
        <v>0</v>
      </c>
      <c r="P42" s="26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/>
      <c r="AS42" s="23"/>
      <c r="AT42" s="23"/>
    </row>
    <row r="43" spans="1:46">
      <c r="A43" s="18">
        <v>41</v>
      </c>
      <c r="B43" s="19">
        <v>3191000186761</v>
      </c>
      <c r="C43" s="28" t="s">
        <v>50</v>
      </c>
      <c r="D43" s="28" t="s">
        <v>781</v>
      </c>
      <c r="E43" s="28" t="s">
        <v>1957</v>
      </c>
      <c r="F43" s="21">
        <v>1</v>
      </c>
      <c r="G43" s="21"/>
      <c r="H43" s="24">
        <v>8</v>
      </c>
      <c r="I43" s="28" t="s">
        <v>923</v>
      </c>
      <c r="J43" s="21" t="s">
        <v>394</v>
      </c>
      <c r="K43" s="26">
        <v>0</v>
      </c>
      <c r="L43" s="26">
        <v>0</v>
      </c>
      <c r="M43" s="26">
        <v>1</v>
      </c>
      <c r="N43" s="26">
        <v>0</v>
      </c>
      <c r="O43" s="26">
        <v>0</v>
      </c>
      <c r="P43" s="26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/>
      <c r="AS43" s="23"/>
      <c r="AT43" s="23" t="s">
        <v>1988</v>
      </c>
    </row>
    <row r="44" spans="1:46">
      <c r="A44" s="18">
        <v>42</v>
      </c>
      <c r="B44" s="19">
        <v>3191100054026</v>
      </c>
      <c r="C44" s="28" t="s">
        <v>55</v>
      </c>
      <c r="D44" s="28" t="s">
        <v>225</v>
      </c>
      <c r="E44" s="28" t="s">
        <v>1958</v>
      </c>
      <c r="F44" s="21">
        <v>2</v>
      </c>
      <c r="G44" s="21"/>
      <c r="H44" s="24">
        <v>8</v>
      </c>
      <c r="I44" s="28" t="s">
        <v>923</v>
      </c>
      <c r="J44" s="21" t="s">
        <v>394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/>
      <c r="AS44" s="23"/>
      <c r="AT44" s="23" t="s">
        <v>1901</v>
      </c>
    </row>
    <row r="45" spans="1:46">
      <c r="A45" s="18"/>
      <c r="B45" s="19"/>
      <c r="C45" s="28"/>
      <c r="D45" s="28"/>
      <c r="E45" s="28"/>
      <c r="F45" s="21"/>
      <c r="G45" s="21"/>
      <c r="H45" s="24"/>
      <c r="I45" s="28"/>
      <c r="J45" s="21"/>
      <c r="K45" s="26"/>
      <c r="L45" s="26"/>
      <c r="M45" s="26"/>
      <c r="N45" s="26"/>
      <c r="O45" s="26"/>
      <c r="P45" s="26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/>
      <c r="B46" s="19"/>
      <c r="C46" s="28"/>
      <c r="D46" s="28"/>
      <c r="E46" s="28"/>
      <c r="F46" s="21"/>
      <c r="G46" s="21"/>
      <c r="H46" s="24"/>
      <c r="I46" s="28"/>
      <c r="J46" s="21"/>
      <c r="K46" s="26"/>
      <c r="L46" s="26"/>
      <c r="M46" s="26"/>
      <c r="N46" s="26"/>
      <c r="O46" s="26"/>
      <c r="P46" s="26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/>
      <c r="B47" s="19"/>
      <c r="C47" s="28"/>
      <c r="D47" s="28"/>
      <c r="E47" s="28"/>
      <c r="F47" s="21"/>
      <c r="G47" s="21"/>
      <c r="H47" s="24"/>
      <c r="I47" s="28"/>
      <c r="J47" s="21"/>
      <c r="K47" s="26"/>
      <c r="L47" s="26"/>
      <c r="M47" s="26"/>
      <c r="N47" s="26"/>
      <c r="O47" s="26"/>
      <c r="P47" s="26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/>
      <c r="B48" s="19"/>
      <c r="C48" s="28"/>
      <c r="D48" s="28"/>
      <c r="E48" s="28"/>
      <c r="F48" s="21"/>
      <c r="G48" s="21"/>
      <c r="H48" s="24"/>
      <c r="I48" s="28"/>
      <c r="J48" s="21"/>
      <c r="K48" s="26"/>
      <c r="L48" s="26"/>
      <c r="M48" s="26"/>
      <c r="N48" s="26"/>
      <c r="O48" s="26"/>
      <c r="P48" s="26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6">
      <c r="A49" s="18"/>
      <c r="B49" s="19"/>
      <c r="C49" s="20"/>
      <c r="D49" s="20"/>
      <c r="E49" s="20"/>
      <c r="F49" s="21"/>
      <c r="G49" s="21"/>
      <c r="H49" s="24"/>
      <c r="I49" s="20"/>
      <c r="J49" s="21"/>
      <c r="K49" s="26"/>
      <c r="L49" s="26"/>
      <c r="M49" s="26"/>
      <c r="N49" s="26"/>
      <c r="O49" s="26"/>
      <c r="P49" s="26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6">
      <c r="A50" s="31"/>
      <c r="B50" s="32"/>
      <c r="C50" s="32"/>
      <c r="D50" s="32"/>
      <c r="E50" s="32"/>
      <c r="F50" s="31"/>
      <c r="G50" s="31"/>
      <c r="H50" s="33"/>
      <c r="I50" s="32"/>
      <c r="J50" s="31"/>
      <c r="K50" s="31">
        <f t="shared" ref="K50:AQ50" si="0">SUM(K3:K49)</f>
        <v>4</v>
      </c>
      <c r="L50" s="31">
        <f t="shared" si="0"/>
        <v>9</v>
      </c>
      <c r="M50" s="31">
        <f t="shared" si="0"/>
        <v>24</v>
      </c>
      <c r="N50" s="31">
        <f t="shared" si="0"/>
        <v>1</v>
      </c>
      <c r="O50" s="31">
        <f t="shared" si="0"/>
        <v>3</v>
      </c>
      <c r="P50" s="31">
        <f t="shared" si="0"/>
        <v>1</v>
      </c>
      <c r="Q50" s="31">
        <f t="shared" si="0"/>
        <v>0</v>
      </c>
      <c r="R50" s="31">
        <f t="shared" si="0"/>
        <v>1</v>
      </c>
      <c r="S50" s="31">
        <f t="shared" si="0"/>
        <v>0</v>
      </c>
      <c r="T50" s="31">
        <f t="shared" si="0"/>
        <v>1</v>
      </c>
      <c r="U50" s="31">
        <f t="shared" si="0"/>
        <v>0</v>
      </c>
      <c r="V50" s="31">
        <f t="shared" si="0"/>
        <v>0</v>
      </c>
      <c r="W50" s="31">
        <f t="shared" si="0"/>
        <v>1</v>
      </c>
      <c r="X50" s="31">
        <f t="shared" si="0"/>
        <v>2</v>
      </c>
      <c r="Y50" s="31">
        <f t="shared" si="0"/>
        <v>2</v>
      </c>
      <c r="Z50" s="31">
        <f t="shared" si="0"/>
        <v>0</v>
      </c>
      <c r="AA50" s="31">
        <f t="shared" si="0"/>
        <v>0</v>
      </c>
      <c r="AB50" s="31">
        <f t="shared" si="0"/>
        <v>0</v>
      </c>
      <c r="AC50" s="31">
        <f t="shared" si="0"/>
        <v>2</v>
      </c>
      <c r="AD50" s="31">
        <f t="shared" si="0"/>
        <v>0</v>
      </c>
      <c r="AE50" s="31">
        <f t="shared" si="0"/>
        <v>0</v>
      </c>
      <c r="AF50" s="31">
        <f t="shared" si="0"/>
        <v>1</v>
      </c>
      <c r="AG50" s="31">
        <f t="shared" si="0"/>
        <v>0</v>
      </c>
      <c r="AH50" s="31">
        <f t="shared" si="0"/>
        <v>1</v>
      </c>
      <c r="AI50" s="31">
        <f t="shared" si="0"/>
        <v>3</v>
      </c>
      <c r="AJ50" s="31">
        <f t="shared" si="0"/>
        <v>2</v>
      </c>
      <c r="AK50" s="31">
        <f t="shared" si="0"/>
        <v>1</v>
      </c>
      <c r="AL50" s="31">
        <f t="shared" si="0"/>
        <v>0</v>
      </c>
      <c r="AM50" s="31">
        <f t="shared" si="0"/>
        <v>0</v>
      </c>
      <c r="AN50" s="31">
        <f t="shared" si="0"/>
        <v>1</v>
      </c>
      <c r="AO50" s="31">
        <f t="shared" si="0"/>
        <v>1</v>
      </c>
      <c r="AP50" s="31">
        <f t="shared" si="0"/>
        <v>11</v>
      </c>
      <c r="AQ50" s="31">
        <f t="shared" si="0"/>
        <v>0</v>
      </c>
      <c r="AR50" s="23"/>
      <c r="AS50" s="23"/>
      <c r="AT50" s="23"/>
    </row>
    <row r="52" spans="1:46">
      <c r="B52" s="12" t="s">
        <v>1999</v>
      </c>
      <c r="C52" s="12">
        <v>42</v>
      </c>
      <c r="D52" s="12" t="s">
        <v>2000</v>
      </c>
    </row>
    <row r="53" spans="1:46">
      <c r="B53" s="12" t="s">
        <v>1590</v>
      </c>
      <c r="C53" s="12">
        <v>1</v>
      </c>
      <c r="D53" s="12" t="s">
        <v>2000</v>
      </c>
    </row>
    <row r="54" spans="1:46">
      <c r="B54" s="12" t="s">
        <v>1513</v>
      </c>
      <c r="C54" s="12">
        <v>41</v>
      </c>
      <c r="D54" s="12" t="s">
        <v>2000</v>
      </c>
    </row>
    <row r="59" spans="1:46">
      <c r="B59" s="117"/>
      <c r="C59" s="118"/>
      <c r="D59" s="118"/>
      <c r="E59" s="118"/>
    </row>
    <row r="60" spans="1:46">
      <c r="B60" s="121"/>
      <c r="C60" s="122"/>
      <c r="D60" s="122"/>
      <c r="E60" s="122"/>
      <c r="F60" s="522"/>
      <c r="G60" s="522"/>
      <c r="H60" s="523"/>
      <c r="I60" s="523"/>
    </row>
  </sheetData>
  <autoFilter ref="F1:F50"/>
  <mergeCells count="16">
    <mergeCell ref="AI1:AO1"/>
    <mergeCell ref="AP1:AQ1"/>
    <mergeCell ref="H1:H2"/>
    <mergeCell ref="I1:I2"/>
    <mergeCell ref="J1:J2"/>
    <mergeCell ref="K1:P1"/>
    <mergeCell ref="Q1:AC1"/>
    <mergeCell ref="AD1:AH1"/>
    <mergeCell ref="F60:I60"/>
    <mergeCell ref="F1:F2"/>
    <mergeCell ref="A1:A2"/>
    <mergeCell ref="B1:B2"/>
    <mergeCell ref="C1:C2"/>
    <mergeCell ref="D1:D2"/>
    <mergeCell ref="E1:E2"/>
    <mergeCell ref="G1:G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8 J14:J27 J9:J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D16" sqref="D16"/>
    </sheetView>
  </sheetViews>
  <sheetFormatPr defaultRowHeight="17.25" customHeight="1"/>
  <cols>
    <col min="1" max="1" width="22.5" customWidth="1"/>
    <col min="2" max="2" width="11.875" style="157" customWidth="1"/>
    <col min="3" max="3" width="14.625" customWidth="1"/>
  </cols>
  <sheetData>
    <row r="1" spans="1:3" ht="17.25" customHeight="1">
      <c r="A1" t="s">
        <v>1639</v>
      </c>
    </row>
    <row r="2" spans="1:3" ht="17.25" customHeight="1">
      <c r="A2" s="402" t="s">
        <v>2062</v>
      </c>
      <c r="B2" s="402"/>
      <c r="C2" s="402"/>
    </row>
    <row r="4" spans="1:3" ht="17.25" customHeight="1">
      <c r="A4" s="158"/>
      <c r="B4" s="159" t="s">
        <v>1654</v>
      </c>
      <c r="C4" s="159" t="s">
        <v>1655</v>
      </c>
    </row>
    <row r="5" spans="1:3" ht="17.25" customHeight="1">
      <c r="A5" s="158" t="s">
        <v>1640</v>
      </c>
      <c r="B5" s="159">
        <v>66</v>
      </c>
      <c r="C5" s="160">
        <f>SUM(B5*100/B19)</f>
        <v>5.9033989266547406</v>
      </c>
    </row>
    <row r="6" spans="1:3" ht="17.25" customHeight="1">
      <c r="A6" s="158" t="s">
        <v>1641</v>
      </c>
      <c r="B6" s="159">
        <v>26</v>
      </c>
      <c r="C6" s="160">
        <f>SUM(B6*100/B19)</f>
        <v>2.3255813953488373</v>
      </c>
    </row>
    <row r="7" spans="1:3" ht="17.25" customHeight="1">
      <c r="A7" s="158" t="s">
        <v>1642</v>
      </c>
      <c r="B7" s="159">
        <v>77</v>
      </c>
      <c r="C7" s="160">
        <f>SUM(B7*100/B19)</f>
        <v>6.8872987477638636</v>
      </c>
    </row>
    <row r="8" spans="1:3" ht="17.25" customHeight="1">
      <c r="A8" s="158" t="s">
        <v>1643</v>
      </c>
      <c r="B8" s="159">
        <v>53</v>
      </c>
      <c r="C8" s="160">
        <f>SUM(B8*100/B19)</f>
        <v>4.7406082289803217</v>
      </c>
    </row>
    <row r="9" spans="1:3" ht="17.25" customHeight="1">
      <c r="A9" s="158" t="s">
        <v>1644</v>
      </c>
      <c r="B9" s="159">
        <v>81</v>
      </c>
      <c r="C9" s="160">
        <f>SUM(B9*100/B19)</f>
        <v>7.2450805008944545</v>
      </c>
    </row>
    <row r="10" spans="1:3" ht="17.25" customHeight="1">
      <c r="A10" s="158" t="s">
        <v>1645</v>
      </c>
      <c r="B10" s="159">
        <v>91</v>
      </c>
      <c r="C10" s="160">
        <f>SUM(B10*100/B19)</f>
        <v>8.1395348837209305</v>
      </c>
    </row>
    <row r="11" spans="1:3" ht="17.25" customHeight="1">
      <c r="A11" s="158" t="s">
        <v>1646</v>
      </c>
      <c r="B11" s="159">
        <v>64</v>
      </c>
      <c r="C11" s="160">
        <f>SUM(B11*100/B19)</f>
        <v>5.7245080500894456</v>
      </c>
    </row>
    <row r="12" spans="1:3" ht="17.25" customHeight="1">
      <c r="A12" s="158" t="s">
        <v>1647</v>
      </c>
      <c r="B12" s="159">
        <v>52</v>
      </c>
      <c r="C12" s="160">
        <f>SUM(B12*100/B19)</f>
        <v>4.6511627906976747</v>
      </c>
    </row>
    <row r="13" spans="1:3" ht="17.25" customHeight="1">
      <c r="A13" s="158" t="s">
        <v>1648</v>
      </c>
      <c r="B13" s="159">
        <v>73</v>
      </c>
      <c r="C13" s="160">
        <f>SUM(B13*100/B19)</f>
        <v>6.5295169946332736</v>
      </c>
    </row>
    <row r="14" spans="1:3" ht="17.25" customHeight="1">
      <c r="A14" s="158" t="s">
        <v>1649</v>
      </c>
      <c r="B14" s="159">
        <v>114</v>
      </c>
      <c r="C14" s="160">
        <f>SUM(B14*100/B19)</f>
        <v>10.196779964221825</v>
      </c>
    </row>
    <row r="15" spans="1:3" ht="17.25" customHeight="1">
      <c r="A15" s="158" t="s">
        <v>1650</v>
      </c>
      <c r="B15" s="159">
        <v>47</v>
      </c>
      <c r="C15" s="160">
        <f>SUM(B15*100/B19)</f>
        <v>4.2039355992844367</v>
      </c>
    </row>
    <row r="16" spans="1:3" ht="17.25" customHeight="1">
      <c r="A16" s="158" t="s">
        <v>1651</v>
      </c>
      <c r="B16" s="159">
        <v>93</v>
      </c>
      <c r="C16" s="160">
        <f>SUM(B16*100/B19)</f>
        <v>8.3184257602862246</v>
      </c>
    </row>
    <row r="17" spans="1:3" ht="17.25" customHeight="1">
      <c r="A17" s="158" t="s">
        <v>1652</v>
      </c>
      <c r="B17" s="159">
        <v>41</v>
      </c>
      <c r="C17" s="160">
        <f>SUM(B17*100/B19)</f>
        <v>3.6672629695885508</v>
      </c>
    </row>
    <row r="18" spans="1:3" ht="17.25" customHeight="1">
      <c r="A18" s="158" t="s">
        <v>1653</v>
      </c>
      <c r="B18" s="159">
        <v>240</v>
      </c>
      <c r="C18" s="160">
        <f>SUM(B18*100/B19)</f>
        <v>21.466905187835419</v>
      </c>
    </row>
    <row r="19" spans="1:3" ht="17.25" customHeight="1">
      <c r="A19" s="158"/>
      <c r="B19" s="159">
        <f>SUM(B5:B18)</f>
        <v>1118</v>
      </c>
      <c r="C19" s="160">
        <f>SUM(B19*100/B19)</f>
        <v>100</v>
      </c>
    </row>
    <row r="21" spans="1:3" ht="17.25" customHeight="1">
      <c r="A21" s="161" t="s">
        <v>1657</v>
      </c>
      <c r="B21" s="162"/>
    </row>
    <row r="22" spans="1:3" ht="17.25" customHeight="1">
      <c r="A22" s="403" t="s">
        <v>1658</v>
      </c>
      <c r="B22" s="403"/>
    </row>
  </sheetData>
  <mergeCells count="2">
    <mergeCell ref="A2:C2"/>
    <mergeCell ref="A22:B22"/>
  </mergeCells>
  <pageMargins left="0.53" right="0.14000000000000001" top="0.43" bottom="0.28000000000000003" header="0.3" footer="0.14000000000000001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V247"/>
  <sheetViews>
    <sheetView topLeftCell="A232" zoomScale="110" zoomScaleNormal="110" workbookViewId="0">
      <selection activeCell="K248" sqref="K248"/>
    </sheetView>
  </sheetViews>
  <sheetFormatPr defaultRowHeight="20.25" customHeight="1"/>
  <cols>
    <col min="1" max="1" width="3.5" style="34" customWidth="1"/>
    <col min="2" max="2" width="14.125" style="12" customWidth="1"/>
    <col min="3" max="3" width="5.375" style="12" customWidth="1"/>
    <col min="4" max="4" width="7.75" style="12" customWidth="1"/>
    <col min="5" max="5" width="8.875" style="12" customWidth="1"/>
    <col min="6" max="6" width="3.75" style="34" bestFit="1" customWidth="1"/>
    <col min="7" max="7" width="6.25" style="34" customWidth="1"/>
    <col min="8" max="8" width="3.5" style="35" customWidth="1"/>
    <col min="9" max="9" width="7" style="12" customWidth="1"/>
    <col min="10" max="10" width="7.5" style="39" customWidth="1"/>
    <col min="11" max="12" width="2.375" style="34" customWidth="1"/>
    <col min="13" max="13" width="3" style="34" customWidth="1"/>
    <col min="14" max="16" width="2.375" style="34" customWidth="1"/>
    <col min="17" max="41" width="2.375" style="12" hidden="1" customWidth="1"/>
    <col min="42" max="43" width="3.375" style="12" hidden="1" customWidth="1"/>
    <col min="44" max="45" width="3.5" style="12" customWidth="1"/>
    <col min="46" max="46" width="21.125" style="12" customWidth="1"/>
    <col min="47" max="16384" width="9" style="12"/>
  </cols>
  <sheetData>
    <row r="1" spans="1:47" ht="35.25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524" t="s">
        <v>1717</v>
      </c>
      <c r="AS1" s="205"/>
      <c r="AT1" s="23"/>
    </row>
    <row r="2" spans="1:47" ht="141.75" customHeight="1">
      <c r="A2" s="453"/>
      <c r="B2" s="453"/>
      <c r="C2" s="453"/>
      <c r="D2" s="453"/>
      <c r="E2" s="453"/>
      <c r="F2" s="453"/>
      <c r="G2" s="521"/>
      <c r="H2" s="518"/>
      <c r="I2" s="453"/>
      <c r="J2" s="393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525"/>
      <c r="AS2" s="207" t="s">
        <v>1408</v>
      </c>
      <c r="AT2" s="85" t="s">
        <v>1354</v>
      </c>
    </row>
    <row r="3" spans="1:47" ht="20.25" customHeight="1">
      <c r="A3" s="168">
        <v>1</v>
      </c>
      <c r="B3" s="267">
        <v>3191100601493</v>
      </c>
      <c r="C3" s="268" t="s">
        <v>64</v>
      </c>
      <c r="D3" s="268" t="s">
        <v>1074</v>
      </c>
      <c r="E3" s="268" t="s">
        <v>1075</v>
      </c>
      <c r="F3" s="269">
        <v>2</v>
      </c>
      <c r="G3" s="269"/>
      <c r="H3" s="270">
        <v>3</v>
      </c>
      <c r="I3" s="268" t="s">
        <v>54</v>
      </c>
      <c r="J3" s="271">
        <v>10815</v>
      </c>
      <c r="K3" s="269">
        <v>0</v>
      </c>
      <c r="L3" s="269">
        <v>0</v>
      </c>
      <c r="M3" s="269">
        <v>1</v>
      </c>
      <c r="N3" s="269">
        <v>0</v>
      </c>
      <c r="O3" s="269">
        <v>0</v>
      </c>
      <c r="P3" s="269">
        <v>0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>
        <v>1</v>
      </c>
      <c r="AQ3" s="272"/>
      <c r="AR3" s="273">
        <v>1</v>
      </c>
      <c r="AS3" s="273"/>
      <c r="AT3" s="273"/>
      <c r="AU3" s="12" t="s">
        <v>1831</v>
      </c>
    </row>
    <row r="4" spans="1:47" ht="20.25" customHeight="1">
      <c r="A4" s="168">
        <v>2</v>
      </c>
      <c r="B4" s="267">
        <v>3302100935790</v>
      </c>
      <c r="C4" s="268" t="s">
        <v>50</v>
      </c>
      <c r="D4" s="268" t="s">
        <v>1076</v>
      </c>
      <c r="E4" s="268" t="s">
        <v>1077</v>
      </c>
      <c r="F4" s="269">
        <v>1</v>
      </c>
      <c r="G4" s="269"/>
      <c r="H4" s="270">
        <v>3</v>
      </c>
      <c r="I4" s="268" t="s">
        <v>54</v>
      </c>
      <c r="J4" s="274">
        <v>10815</v>
      </c>
      <c r="K4" s="272">
        <v>0</v>
      </c>
      <c r="L4" s="272">
        <v>0</v>
      </c>
      <c r="M4" s="272">
        <v>1</v>
      </c>
      <c r="N4" s="272">
        <v>0</v>
      </c>
      <c r="O4" s="272">
        <v>0</v>
      </c>
      <c r="P4" s="272">
        <v>0</v>
      </c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>
        <v>1</v>
      </c>
      <c r="AO4" s="272"/>
      <c r="AP4" s="272">
        <v>1</v>
      </c>
      <c r="AQ4" s="272"/>
      <c r="AR4" s="273">
        <v>1</v>
      </c>
      <c r="AS4" s="273"/>
      <c r="AT4" s="273"/>
      <c r="AU4" s="12" t="s">
        <v>1831</v>
      </c>
    </row>
    <row r="5" spans="1:47" ht="20.25" customHeight="1">
      <c r="A5" s="168">
        <v>3</v>
      </c>
      <c r="B5" s="267">
        <v>3302000916483</v>
      </c>
      <c r="C5" s="268" t="s">
        <v>64</v>
      </c>
      <c r="D5" s="268" t="s">
        <v>1080</v>
      </c>
      <c r="E5" s="268" t="s">
        <v>1081</v>
      </c>
      <c r="F5" s="269">
        <v>2</v>
      </c>
      <c r="G5" s="269"/>
      <c r="H5" s="270">
        <v>3</v>
      </c>
      <c r="I5" s="268" t="s">
        <v>54</v>
      </c>
      <c r="J5" s="271">
        <v>10815</v>
      </c>
      <c r="K5" s="269">
        <v>1</v>
      </c>
      <c r="L5" s="269">
        <v>0</v>
      </c>
      <c r="M5" s="269">
        <v>1</v>
      </c>
      <c r="N5" s="269">
        <v>0</v>
      </c>
      <c r="O5" s="269">
        <v>0</v>
      </c>
      <c r="P5" s="269">
        <v>0</v>
      </c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>
        <v>1</v>
      </c>
      <c r="AQ5" s="272"/>
      <c r="AR5" s="273">
        <v>1</v>
      </c>
      <c r="AS5" s="273"/>
      <c r="AT5" s="273"/>
      <c r="AU5" s="12" t="s">
        <v>1831</v>
      </c>
    </row>
    <row r="6" spans="1:47" ht="20.25" customHeight="1">
      <c r="A6" s="168">
        <v>4</v>
      </c>
      <c r="B6" s="267">
        <v>3191100027070</v>
      </c>
      <c r="C6" s="268" t="s">
        <v>64</v>
      </c>
      <c r="D6" s="268" t="s">
        <v>1082</v>
      </c>
      <c r="E6" s="268" t="s">
        <v>1083</v>
      </c>
      <c r="F6" s="269">
        <v>2</v>
      </c>
      <c r="G6" s="269"/>
      <c r="H6" s="275">
        <v>1</v>
      </c>
      <c r="I6" s="268" t="s">
        <v>286</v>
      </c>
      <c r="J6" s="271">
        <v>10815</v>
      </c>
      <c r="K6" s="269">
        <v>0</v>
      </c>
      <c r="L6" s="269">
        <v>0</v>
      </c>
      <c r="M6" s="269">
        <v>1</v>
      </c>
      <c r="N6" s="269">
        <v>0</v>
      </c>
      <c r="O6" s="269">
        <v>0</v>
      </c>
      <c r="P6" s="269">
        <v>0</v>
      </c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>
        <v>1</v>
      </c>
      <c r="AK6" s="272"/>
      <c r="AL6" s="272"/>
      <c r="AM6" s="272"/>
      <c r="AN6" s="272"/>
      <c r="AO6" s="272"/>
      <c r="AP6" s="272">
        <v>1</v>
      </c>
      <c r="AQ6" s="272"/>
      <c r="AR6" s="273">
        <v>1</v>
      </c>
      <c r="AS6" s="273"/>
      <c r="AT6" s="273"/>
      <c r="AU6" s="12" t="s">
        <v>1831</v>
      </c>
    </row>
    <row r="7" spans="1:47" ht="20.25" customHeight="1">
      <c r="A7" s="168">
        <v>5</v>
      </c>
      <c r="B7" s="267">
        <v>1199900793525</v>
      </c>
      <c r="C7" s="268" t="s">
        <v>71</v>
      </c>
      <c r="D7" s="268" t="s">
        <v>1084</v>
      </c>
      <c r="E7" s="268" t="s">
        <v>1085</v>
      </c>
      <c r="F7" s="269">
        <v>1</v>
      </c>
      <c r="G7" s="269"/>
      <c r="H7" s="270">
        <v>3</v>
      </c>
      <c r="I7" s="268" t="s">
        <v>54</v>
      </c>
      <c r="J7" s="274">
        <v>10815</v>
      </c>
      <c r="K7" s="269">
        <v>0</v>
      </c>
      <c r="L7" s="269">
        <v>1</v>
      </c>
      <c r="M7" s="269">
        <v>1</v>
      </c>
      <c r="N7" s="269">
        <v>1</v>
      </c>
      <c r="O7" s="269">
        <v>0</v>
      </c>
      <c r="P7" s="269">
        <v>0</v>
      </c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>
        <v>1</v>
      </c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>
        <v>1</v>
      </c>
      <c r="AO7" s="272"/>
      <c r="AP7" s="272">
        <v>1</v>
      </c>
      <c r="AQ7" s="272"/>
      <c r="AR7" s="273">
        <v>1</v>
      </c>
      <c r="AS7" s="273"/>
      <c r="AT7" s="273"/>
      <c r="AU7" s="12" t="s">
        <v>1831</v>
      </c>
    </row>
    <row r="8" spans="1:47" ht="20.25" customHeight="1">
      <c r="A8" s="168">
        <v>6</v>
      </c>
      <c r="B8" s="267">
        <v>3530100032966</v>
      </c>
      <c r="C8" s="268" t="s">
        <v>64</v>
      </c>
      <c r="D8" s="268" t="s">
        <v>1088</v>
      </c>
      <c r="E8" s="268" t="s">
        <v>1089</v>
      </c>
      <c r="F8" s="269">
        <v>2</v>
      </c>
      <c r="G8" s="269"/>
      <c r="H8" s="270">
        <v>3</v>
      </c>
      <c r="I8" s="268" t="s">
        <v>54</v>
      </c>
      <c r="J8" s="271">
        <v>10815</v>
      </c>
      <c r="K8" s="272">
        <v>0</v>
      </c>
      <c r="L8" s="272">
        <v>0</v>
      </c>
      <c r="M8" s="272">
        <v>1</v>
      </c>
      <c r="N8" s="272">
        <v>0</v>
      </c>
      <c r="O8" s="272">
        <v>0</v>
      </c>
      <c r="P8" s="272">
        <v>0</v>
      </c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>
        <v>1</v>
      </c>
      <c r="AO8" s="272"/>
      <c r="AP8" s="272">
        <v>1</v>
      </c>
      <c r="AQ8" s="272"/>
      <c r="AR8" s="273">
        <v>1</v>
      </c>
      <c r="AS8" s="273"/>
      <c r="AT8" s="273"/>
      <c r="AU8" s="12" t="s">
        <v>1831</v>
      </c>
    </row>
    <row r="9" spans="1:47" ht="20.25" customHeight="1">
      <c r="A9" s="168">
        <v>7</v>
      </c>
      <c r="B9" s="267">
        <v>1199900089704</v>
      </c>
      <c r="C9" s="268" t="s">
        <v>50</v>
      </c>
      <c r="D9" s="268" t="s">
        <v>1090</v>
      </c>
      <c r="E9" s="268" t="s">
        <v>1091</v>
      </c>
      <c r="F9" s="269">
        <v>1</v>
      </c>
      <c r="G9" s="269"/>
      <c r="H9" s="270">
        <v>9</v>
      </c>
      <c r="I9" s="268" t="s">
        <v>286</v>
      </c>
      <c r="J9" s="274">
        <v>10815</v>
      </c>
      <c r="K9" s="272">
        <v>0</v>
      </c>
      <c r="L9" s="272">
        <v>0</v>
      </c>
      <c r="M9" s="272">
        <v>0</v>
      </c>
      <c r="N9" s="272">
        <v>1</v>
      </c>
      <c r="O9" s="272">
        <v>0</v>
      </c>
      <c r="P9" s="272">
        <v>0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>
        <v>1</v>
      </c>
      <c r="AO9" s="272"/>
      <c r="AP9" s="272">
        <v>1</v>
      </c>
      <c r="AQ9" s="272"/>
      <c r="AR9" s="273">
        <v>1</v>
      </c>
      <c r="AS9" s="273"/>
      <c r="AT9" s="273"/>
      <c r="AU9" s="12" t="s">
        <v>1831</v>
      </c>
    </row>
    <row r="10" spans="1:47" ht="20.25" customHeight="1">
      <c r="A10" s="168">
        <v>8</v>
      </c>
      <c r="B10" s="267">
        <v>3100201933652</v>
      </c>
      <c r="C10" s="268" t="s">
        <v>50</v>
      </c>
      <c r="D10" s="268" t="s">
        <v>1092</v>
      </c>
      <c r="E10" s="268" t="s">
        <v>1093</v>
      </c>
      <c r="F10" s="269">
        <v>1</v>
      </c>
      <c r="G10" s="269"/>
      <c r="H10" s="270">
        <v>9</v>
      </c>
      <c r="I10" s="268" t="s">
        <v>286</v>
      </c>
      <c r="J10" s="274">
        <v>10815</v>
      </c>
      <c r="K10" s="272">
        <v>0</v>
      </c>
      <c r="L10" s="272">
        <v>0</v>
      </c>
      <c r="M10" s="272">
        <v>1</v>
      </c>
      <c r="N10" s="272">
        <v>0</v>
      </c>
      <c r="O10" s="272">
        <v>0</v>
      </c>
      <c r="P10" s="272">
        <v>0</v>
      </c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>
        <v>1</v>
      </c>
      <c r="AK10" s="272"/>
      <c r="AL10" s="272"/>
      <c r="AM10" s="272"/>
      <c r="AN10" s="272"/>
      <c r="AO10" s="272"/>
      <c r="AP10" s="272">
        <v>1</v>
      </c>
      <c r="AQ10" s="272"/>
      <c r="AR10" s="273"/>
      <c r="AS10" s="273"/>
      <c r="AT10" s="273"/>
      <c r="AU10" s="12" t="s">
        <v>1831</v>
      </c>
    </row>
    <row r="11" spans="1:47" ht="20.25" customHeight="1">
      <c r="A11" s="168">
        <v>9</v>
      </c>
      <c r="B11" s="267">
        <v>3191100141859</v>
      </c>
      <c r="C11" s="268" t="s">
        <v>50</v>
      </c>
      <c r="D11" s="268" t="s">
        <v>69</v>
      </c>
      <c r="E11" s="268" t="s">
        <v>154</v>
      </c>
      <c r="F11" s="269">
        <v>1</v>
      </c>
      <c r="G11" s="269"/>
      <c r="H11" s="270">
        <v>3</v>
      </c>
      <c r="I11" s="268" t="s">
        <v>54</v>
      </c>
      <c r="J11" s="274">
        <v>10815</v>
      </c>
      <c r="K11" s="269">
        <v>0</v>
      </c>
      <c r="L11" s="269">
        <v>0</v>
      </c>
      <c r="M11" s="269">
        <v>1</v>
      </c>
      <c r="N11" s="269">
        <v>0</v>
      </c>
      <c r="O11" s="269">
        <v>0</v>
      </c>
      <c r="P11" s="269">
        <v>0</v>
      </c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>
        <v>1</v>
      </c>
      <c r="AQ11" s="272"/>
      <c r="AR11" s="273">
        <v>1</v>
      </c>
      <c r="AS11" s="273"/>
      <c r="AT11" s="273"/>
      <c r="AU11" s="12" t="s">
        <v>1831</v>
      </c>
    </row>
    <row r="12" spans="1:47" ht="20.25" customHeight="1">
      <c r="A12" s="168">
        <v>10</v>
      </c>
      <c r="B12" s="267">
        <v>3191100148756</v>
      </c>
      <c r="C12" s="268" t="s">
        <v>50</v>
      </c>
      <c r="D12" s="268" t="s">
        <v>1101</v>
      </c>
      <c r="E12" s="268" t="s">
        <v>1102</v>
      </c>
      <c r="F12" s="269">
        <v>1</v>
      </c>
      <c r="G12" s="269"/>
      <c r="H12" s="270">
        <v>9</v>
      </c>
      <c r="I12" s="268" t="s">
        <v>286</v>
      </c>
      <c r="J12" s="274">
        <v>10815</v>
      </c>
      <c r="K12" s="269">
        <v>0</v>
      </c>
      <c r="L12" s="269">
        <v>1</v>
      </c>
      <c r="M12" s="269">
        <v>0</v>
      </c>
      <c r="N12" s="269">
        <v>0</v>
      </c>
      <c r="O12" s="269">
        <v>0</v>
      </c>
      <c r="P12" s="269">
        <v>0</v>
      </c>
      <c r="Q12" s="272"/>
      <c r="R12" s="272"/>
      <c r="S12" s="272"/>
      <c r="T12" s="272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>
        <v>1</v>
      </c>
      <c r="AO12" s="276"/>
      <c r="AP12" s="276">
        <v>1</v>
      </c>
      <c r="AQ12" s="276"/>
      <c r="AR12" s="273">
        <v>1</v>
      </c>
      <c r="AS12" s="273"/>
      <c r="AT12" s="273"/>
      <c r="AU12" s="12" t="s">
        <v>1831</v>
      </c>
    </row>
    <row r="13" spans="1:47" ht="20.25" customHeight="1">
      <c r="A13" s="168">
        <v>11</v>
      </c>
      <c r="B13" s="267">
        <v>3191100589256</v>
      </c>
      <c r="C13" s="268" t="s">
        <v>64</v>
      </c>
      <c r="D13" s="268" t="s">
        <v>1103</v>
      </c>
      <c r="E13" s="268" t="s">
        <v>1104</v>
      </c>
      <c r="F13" s="269">
        <v>2</v>
      </c>
      <c r="G13" s="269"/>
      <c r="H13" s="270">
        <v>3</v>
      </c>
      <c r="I13" s="268" t="s">
        <v>54</v>
      </c>
      <c r="J13" s="271">
        <v>10815</v>
      </c>
      <c r="K13" s="269">
        <v>0</v>
      </c>
      <c r="L13" s="269">
        <v>1</v>
      </c>
      <c r="M13" s="269">
        <v>0</v>
      </c>
      <c r="N13" s="269">
        <v>0</v>
      </c>
      <c r="O13" s="269">
        <v>0</v>
      </c>
      <c r="P13" s="269">
        <v>0</v>
      </c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>
        <v>1</v>
      </c>
      <c r="AO13" s="272"/>
      <c r="AP13" s="272">
        <v>1</v>
      </c>
      <c r="AQ13" s="272"/>
      <c r="AR13" s="273">
        <v>1</v>
      </c>
      <c r="AS13" s="273"/>
      <c r="AT13" s="273"/>
      <c r="AU13" s="12" t="s">
        <v>1831</v>
      </c>
    </row>
    <row r="14" spans="1:47" ht="20.25" customHeight="1">
      <c r="A14" s="168">
        <v>12</v>
      </c>
      <c r="B14" s="267">
        <v>3191100561017</v>
      </c>
      <c r="C14" s="268" t="s">
        <v>50</v>
      </c>
      <c r="D14" s="268" t="s">
        <v>718</v>
      </c>
      <c r="E14" s="268" t="s">
        <v>1105</v>
      </c>
      <c r="F14" s="269">
        <v>1</v>
      </c>
      <c r="G14" s="269"/>
      <c r="H14" s="275">
        <v>1</v>
      </c>
      <c r="I14" s="268" t="s">
        <v>286</v>
      </c>
      <c r="J14" s="274">
        <v>10815</v>
      </c>
      <c r="K14" s="269">
        <v>0</v>
      </c>
      <c r="L14" s="269">
        <v>0</v>
      </c>
      <c r="M14" s="269">
        <v>1</v>
      </c>
      <c r="N14" s="269">
        <v>0</v>
      </c>
      <c r="O14" s="269">
        <v>0</v>
      </c>
      <c r="P14" s="269">
        <v>0</v>
      </c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>
        <v>1</v>
      </c>
      <c r="AQ14" s="272"/>
      <c r="AR14" s="273">
        <v>1</v>
      </c>
      <c r="AS14" s="273"/>
      <c r="AT14" s="273"/>
      <c r="AU14" s="12" t="s">
        <v>1831</v>
      </c>
    </row>
    <row r="15" spans="1:47" ht="20.25" customHeight="1">
      <c r="A15" s="168">
        <v>13</v>
      </c>
      <c r="B15" s="267">
        <v>3191100026961</v>
      </c>
      <c r="C15" s="268" t="s">
        <v>64</v>
      </c>
      <c r="D15" s="268" t="s">
        <v>1106</v>
      </c>
      <c r="E15" s="268" t="s">
        <v>1083</v>
      </c>
      <c r="F15" s="269">
        <v>2</v>
      </c>
      <c r="G15" s="269"/>
      <c r="H15" s="275">
        <v>1</v>
      </c>
      <c r="I15" s="268" t="s">
        <v>286</v>
      </c>
      <c r="J15" s="271">
        <v>10815</v>
      </c>
      <c r="K15" s="269">
        <v>0</v>
      </c>
      <c r="L15" s="269">
        <v>0</v>
      </c>
      <c r="M15" s="269">
        <v>1</v>
      </c>
      <c r="N15" s="269">
        <v>0</v>
      </c>
      <c r="O15" s="269">
        <v>0</v>
      </c>
      <c r="P15" s="269">
        <v>0</v>
      </c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>
        <v>1</v>
      </c>
      <c r="AQ15" s="272"/>
      <c r="AR15" s="273">
        <v>1</v>
      </c>
      <c r="AS15" s="273"/>
      <c r="AT15" s="273"/>
      <c r="AU15" s="12" t="s">
        <v>1831</v>
      </c>
    </row>
    <row r="16" spans="1:47" ht="20.25" customHeight="1">
      <c r="A16" s="168">
        <v>14</v>
      </c>
      <c r="B16" s="267">
        <v>3191100387696</v>
      </c>
      <c r="C16" s="268" t="s">
        <v>50</v>
      </c>
      <c r="D16" s="268" t="s">
        <v>1112</v>
      </c>
      <c r="E16" s="268" t="s">
        <v>1113</v>
      </c>
      <c r="F16" s="269">
        <v>1</v>
      </c>
      <c r="G16" s="269"/>
      <c r="H16" s="270">
        <v>3</v>
      </c>
      <c r="I16" s="268" t="s">
        <v>54</v>
      </c>
      <c r="J16" s="274">
        <v>10815</v>
      </c>
      <c r="K16" s="269">
        <v>0</v>
      </c>
      <c r="L16" s="269">
        <v>0</v>
      </c>
      <c r="M16" s="269">
        <v>1</v>
      </c>
      <c r="N16" s="269">
        <v>0</v>
      </c>
      <c r="O16" s="269">
        <v>0</v>
      </c>
      <c r="P16" s="269">
        <v>0</v>
      </c>
      <c r="Q16" s="272"/>
      <c r="R16" s="272"/>
      <c r="S16" s="272"/>
      <c r="T16" s="272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>
        <v>1</v>
      </c>
      <c r="AO16" s="276"/>
      <c r="AP16" s="276">
        <v>1</v>
      </c>
      <c r="AQ16" s="276"/>
      <c r="AR16" s="273">
        <v>1</v>
      </c>
      <c r="AS16" s="273"/>
      <c r="AT16" s="273"/>
      <c r="AU16" s="12" t="s">
        <v>1831</v>
      </c>
    </row>
    <row r="17" spans="1:47" ht="20.25" customHeight="1">
      <c r="A17" s="168">
        <v>15</v>
      </c>
      <c r="B17" s="267">
        <v>3191100080795</v>
      </c>
      <c r="C17" s="268" t="s">
        <v>50</v>
      </c>
      <c r="D17" s="268" t="s">
        <v>1119</v>
      </c>
      <c r="E17" s="268" t="s">
        <v>222</v>
      </c>
      <c r="F17" s="269">
        <v>1</v>
      </c>
      <c r="G17" s="269"/>
      <c r="H17" s="270">
        <v>3</v>
      </c>
      <c r="I17" s="268" t="s">
        <v>54</v>
      </c>
      <c r="J17" s="274">
        <v>10815</v>
      </c>
      <c r="K17" s="272">
        <v>0</v>
      </c>
      <c r="L17" s="272">
        <v>0</v>
      </c>
      <c r="M17" s="272">
        <v>1</v>
      </c>
      <c r="N17" s="272">
        <v>0</v>
      </c>
      <c r="O17" s="272">
        <v>0</v>
      </c>
      <c r="P17" s="272">
        <v>0</v>
      </c>
      <c r="Q17" s="272"/>
      <c r="R17" s="272"/>
      <c r="S17" s="272"/>
      <c r="T17" s="272"/>
      <c r="U17" s="272"/>
      <c r="V17" s="272">
        <v>1</v>
      </c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>
        <v>1</v>
      </c>
      <c r="AQ17" s="272"/>
      <c r="AR17" s="273">
        <v>1</v>
      </c>
      <c r="AS17" s="273"/>
      <c r="AT17" s="273"/>
      <c r="AU17" s="12" t="s">
        <v>1831</v>
      </c>
    </row>
    <row r="18" spans="1:47" ht="20.25" customHeight="1">
      <c r="A18" s="168">
        <v>16</v>
      </c>
      <c r="B18" s="267">
        <v>3191100177110</v>
      </c>
      <c r="C18" s="268" t="s">
        <v>50</v>
      </c>
      <c r="D18" s="268" t="s">
        <v>1126</v>
      </c>
      <c r="E18" s="268" t="s">
        <v>805</v>
      </c>
      <c r="F18" s="269">
        <v>1</v>
      </c>
      <c r="G18" s="269"/>
      <c r="H18" s="275">
        <v>1</v>
      </c>
      <c r="I18" s="268" t="s">
        <v>286</v>
      </c>
      <c r="J18" s="274">
        <v>10815</v>
      </c>
      <c r="K18" s="269">
        <v>0</v>
      </c>
      <c r="L18" s="269">
        <v>1</v>
      </c>
      <c r="M18" s="269">
        <v>1</v>
      </c>
      <c r="N18" s="269">
        <v>0</v>
      </c>
      <c r="O18" s="269">
        <v>0</v>
      </c>
      <c r="P18" s="269">
        <v>0</v>
      </c>
      <c r="Q18" s="272"/>
      <c r="R18" s="272"/>
      <c r="S18" s="272"/>
      <c r="T18" s="272"/>
      <c r="U18" s="277"/>
      <c r="V18" s="277">
        <v>1</v>
      </c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>
        <v>1</v>
      </c>
      <c r="AK18" s="277"/>
      <c r="AL18" s="277"/>
      <c r="AM18" s="277"/>
      <c r="AN18" s="277"/>
      <c r="AO18" s="277"/>
      <c r="AP18" s="277">
        <v>1</v>
      </c>
      <c r="AQ18" s="277"/>
      <c r="AR18" s="273">
        <v>1</v>
      </c>
      <c r="AS18" s="273"/>
      <c r="AT18" s="273"/>
      <c r="AU18" s="12" t="s">
        <v>1831</v>
      </c>
    </row>
    <row r="19" spans="1:47" ht="20.25" customHeight="1">
      <c r="A19" s="168">
        <v>17</v>
      </c>
      <c r="B19" s="267">
        <v>3191100296950</v>
      </c>
      <c r="C19" s="268" t="s">
        <v>64</v>
      </c>
      <c r="D19" s="268" t="s">
        <v>1131</v>
      </c>
      <c r="E19" s="268" t="s">
        <v>212</v>
      </c>
      <c r="F19" s="269">
        <v>2</v>
      </c>
      <c r="G19" s="269"/>
      <c r="H19" s="270">
        <v>3</v>
      </c>
      <c r="I19" s="268" t="s">
        <v>54</v>
      </c>
      <c r="J19" s="271">
        <v>10815</v>
      </c>
      <c r="K19" s="269">
        <v>1</v>
      </c>
      <c r="L19" s="269">
        <v>0</v>
      </c>
      <c r="M19" s="269">
        <v>0</v>
      </c>
      <c r="N19" s="269">
        <v>0</v>
      </c>
      <c r="O19" s="269">
        <v>0</v>
      </c>
      <c r="P19" s="269">
        <v>0</v>
      </c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>
        <v>1</v>
      </c>
      <c r="AQ19" s="272"/>
      <c r="AR19" s="273">
        <v>1</v>
      </c>
      <c r="AS19" s="273"/>
      <c r="AT19" s="273"/>
      <c r="AU19" s="12" t="s">
        <v>1831</v>
      </c>
    </row>
    <row r="20" spans="1:47" ht="20.25" customHeight="1">
      <c r="A20" s="168">
        <v>18</v>
      </c>
      <c r="B20" s="267">
        <v>1191100109916</v>
      </c>
      <c r="C20" s="268" t="s">
        <v>90</v>
      </c>
      <c r="D20" s="268" t="s">
        <v>1133</v>
      </c>
      <c r="E20" s="268" t="s">
        <v>133</v>
      </c>
      <c r="F20" s="269">
        <v>2</v>
      </c>
      <c r="G20" s="269"/>
      <c r="H20" s="275">
        <v>1</v>
      </c>
      <c r="I20" s="268" t="s">
        <v>286</v>
      </c>
      <c r="J20" s="271">
        <v>10815</v>
      </c>
      <c r="K20" s="269">
        <v>1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>
        <v>1</v>
      </c>
      <c r="AQ20" s="272"/>
      <c r="AR20" s="273">
        <v>1</v>
      </c>
      <c r="AS20" s="273"/>
      <c r="AT20" s="273"/>
      <c r="AU20" s="12" t="s">
        <v>1831</v>
      </c>
    </row>
    <row r="21" spans="1:47" ht="20.25" customHeight="1">
      <c r="A21" s="168">
        <v>19</v>
      </c>
      <c r="B21" s="278">
        <v>3191100059397</v>
      </c>
      <c r="C21" s="279" t="s">
        <v>64</v>
      </c>
      <c r="D21" s="279" t="s">
        <v>1136</v>
      </c>
      <c r="E21" s="279" t="s">
        <v>1137</v>
      </c>
      <c r="F21" s="269">
        <v>2</v>
      </c>
      <c r="G21" s="269"/>
      <c r="H21" s="270">
        <v>9</v>
      </c>
      <c r="I21" s="268" t="s">
        <v>286</v>
      </c>
      <c r="J21" s="271">
        <v>10815</v>
      </c>
      <c r="K21" s="272">
        <v>0</v>
      </c>
      <c r="L21" s="272">
        <v>0</v>
      </c>
      <c r="M21" s="272">
        <v>1</v>
      </c>
      <c r="N21" s="272">
        <v>0</v>
      </c>
      <c r="O21" s="272">
        <v>0</v>
      </c>
      <c r="P21" s="272">
        <v>0</v>
      </c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>
        <v>1</v>
      </c>
      <c r="AO21" s="272"/>
      <c r="AP21" s="272">
        <v>1</v>
      </c>
      <c r="AQ21" s="272"/>
      <c r="AR21" s="273">
        <v>1</v>
      </c>
      <c r="AS21" s="273"/>
      <c r="AT21" s="280" t="s">
        <v>1353</v>
      </c>
      <c r="AU21" s="12" t="s">
        <v>1831</v>
      </c>
    </row>
    <row r="22" spans="1:47" ht="20.25" customHeight="1">
      <c r="A22" s="168">
        <v>20</v>
      </c>
      <c r="B22" s="267">
        <v>2198100012771</v>
      </c>
      <c r="C22" s="268" t="s">
        <v>71</v>
      </c>
      <c r="D22" s="268" t="s">
        <v>1142</v>
      </c>
      <c r="E22" s="268" t="s">
        <v>1143</v>
      </c>
      <c r="F22" s="269">
        <v>1</v>
      </c>
      <c r="G22" s="269"/>
      <c r="H22" s="270">
        <v>9</v>
      </c>
      <c r="I22" s="268" t="s">
        <v>286</v>
      </c>
      <c r="J22" s="274">
        <v>10815</v>
      </c>
      <c r="K22" s="269">
        <v>0</v>
      </c>
      <c r="L22" s="269">
        <v>1</v>
      </c>
      <c r="M22" s="269">
        <v>0</v>
      </c>
      <c r="N22" s="269">
        <v>0</v>
      </c>
      <c r="O22" s="269">
        <v>1</v>
      </c>
      <c r="P22" s="269">
        <v>0</v>
      </c>
      <c r="Q22" s="272"/>
      <c r="R22" s="272"/>
      <c r="S22" s="272"/>
      <c r="T22" s="272"/>
      <c r="U22" s="272"/>
      <c r="V22" s="272"/>
      <c r="W22" s="272"/>
      <c r="X22" s="272">
        <v>1</v>
      </c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>
        <v>1</v>
      </c>
      <c r="AQ22" s="272"/>
      <c r="AR22" s="273">
        <v>1</v>
      </c>
      <c r="AS22" s="273"/>
      <c r="AT22" s="273"/>
      <c r="AU22" s="12" t="s">
        <v>1831</v>
      </c>
    </row>
    <row r="23" spans="1:47" ht="20.25" customHeight="1">
      <c r="A23" s="168">
        <v>21</v>
      </c>
      <c r="B23" s="267">
        <v>2302001045267</v>
      </c>
      <c r="C23" s="268" t="s">
        <v>90</v>
      </c>
      <c r="D23" s="268" t="s">
        <v>493</v>
      </c>
      <c r="E23" s="268" t="s">
        <v>1145</v>
      </c>
      <c r="F23" s="269">
        <v>2</v>
      </c>
      <c r="G23" s="269"/>
      <c r="H23" s="270">
        <v>9</v>
      </c>
      <c r="I23" s="268" t="s">
        <v>286</v>
      </c>
      <c r="J23" s="271">
        <v>10815</v>
      </c>
      <c r="K23" s="272">
        <v>0</v>
      </c>
      <c r="L23" s="272">
        <v>0</v>
      </c>
      <c r="M23" s="272">
        <v>1</v>
      </c>
      <c r="N23" s="272">
        <v>0</v>
      </c>
      <c r="O23" s="272">
        <v>0</v>
      </c>
      <c r="P23" s="272">
        <v>0</v>
      </c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>
        <v>1</v>
      </c>
      <c r="AO23" s="272"/>
      <c r="AP23" s="272">
        <v>1</v>
      </c>
      <c r="AQ23" s="272"/>
      <c r="AR23" s="273">
        <v>1</v>
      </c>
      <c r="AS23" s="273"/>
      <c r="AT23" s="273"/>
      <c r="AU23" s="12" t="s">
        <v>1831</v>
      </c>
    </row>
    <row r="24" spans="1:47" ht="20.25" customHeight="1">
      <c r="A24" s="168">
        <v>22</v>
      </c>
      <c r="B24" s="267">
        <v>3191100028238</v>
      </c>
      <c r="C24" s="268" t="s">
        <v>50</v>
      </c>
      <c r="D24" s="268" t="s">
        <v>1146</v>
      </c>
      <c r="E24" s="268" t="s">
        <v>1147</v>
      </c>
      <c r="F24" s="269">
        <v>1</v>
      </c>
      <c r="G24" s="269"/>
      <c r="H24" s="275">
        <v>1</v>
      </c>
      <c r="I24" s="268" t="s">
        <v>286</v>
      </c>
      <c r="J24" s="274">
        <v>10815</v>
      </c>
      <c r="K24" s="269">
        <v>0</v>
      </c>
      <c r="L24" s="269">
        <v>0</v>
      </c>
      <c r="M24" s="269">
        <v>1</v>
      </c>
      <c r="N24" s="269">
        <v>0</v>
      </c>
      <c r="O24" s="269">
        <v>0</v>
      </c>
      <c r="P24" s="269">
        <v>0</v>
      </c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>
        <v>1</v>
      </c>
      <c r="AQ24" s="272"/>
      <c r="AR24" s="273">
        <v>1</v>
      </c>
      <c r="AS24" s="273"/>
      <c r="AT24" s="273"/>
      <c r="AU24" s="12" t="s">
        <v>1831</v>
      </c>
    </row>
    <row r="25" spans="1:47" ht="20.25" customHeight="1">
      <c r="A25" s="168">
        <v>23</v>
      </c>
      <c r="B25" s="267">
        <v>3660500663415</v>
      </c>
      <c r="C25" s="268" t="s">
        <v>55</v>
      </c>
      <c r="D25" s="268" t="s">
        <v>1148</v>
      </c>
      <c r="E25" s="268" t="s">
        <v>1149</v>
      </c>
      <c r="F25" s="269">
        <v>2</v>
      </c>
      <c r="G25" s="269"/>
      <c r="H25" s="270">
        <v>3</v>
      </c>
      <c r="I25" s="268" t="s">
        <v>54</v>
      </c>
      <c r="J25" s="271">
        <v>10815</v>
      </c>
      <c r="K25" s="269">
        <v>0</v>
      </c>
      <c r="L25" s="269">
        <v>0</v>
      </c>
      <c r="M25" s="269">
        <v>1</v>
      </c>
      <c r="N25" s="269">
        <v>0</v>
      </c>
      <c r="O25" s="269">
        <v>0</v>
      </c>
      <c r="P25" s="269">
        <v>0</v>
      </c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>
        <v>1</v>
      </c>
      <c r="AO25" s="272"/>
      <c r="AP25" s="272">
        <v>1</v>
      </c>
      <c r="AQ25" s="272"/>
      <c r="AR25" s="273">
        <v>1</v>
      </c>
      <c r="AS25" s="273"/>
      <c r="AT25" s="273"/>
      <c r="AU25" s="12" t="s">
        <v>1831</v>
      </c>
    </row>
    <row r="26" spans="1:47" ht="20.25" customHeight="1">
      <c r="A26" s="168">
        <v>24</v>
      </c>
      <c r="B26" s="267">
        <v>3302100947143</v>
      </c>
      <c r="C26" s="268" t="s">
        <v>64</v>
      </c>
      <c r="D26" s="268" t="s">
        <v>1150</v>
      </c>
      <c r="E26" s="268" t="s">
        <v>1151</v>
      </c>
      <c r="F26" s="269">
        <v>2</v>
      </c>
      <c r="G26" s="269"/>
      <c r="H26" s="270">
        <v>9</v>
      </c>
      <c r="I26" s="268" t="s">
        <v>286</v>
      </c>
      <c r="J26" s="271">
        <v>10815</v>
      </c>
      <c r="K26" s="269">
        <v>1</v>
      </c>
      <c r="L26" s="269">
        <v>0</v>
      </c>
      <c r="M26" s="269">
        <v>0</v>
      </c>
      <c r="N26" s="269">
        <v>0</v>
      </c>
      <c r="O26" s="269">
        <v>0</v>
      </c>
      <c r="P26" s="269">
        <v>0</v>
      </c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>
        <v>1</v>
      </c>
      <c r="AO26" s="272"/>
      <c r="AP26" s="272">
        <v>1</v>
      </c>
      <c r="AQ26" s="272"/>
      <c r="AR26" s="273">
        <v>1</v>
      </c>
      <c r="AS26" s="273"/>
      <c r="AT26" s="273"/>
      <c r="AU26" s="12" t="s">
        <v>1831</v>
      </c>
    </row>
    <row r="27" spans="1:47" ht="20.25" customHeight="1">
      <c r="A27" s="168">
        <v>25</v>
      </c>
      <c r="B27" s="267">
        <v>3191100143126</v>
      </c>
      <c r="C27" s="268" t="s">
        <v>50</v>
      </c>
      <c r="D27" s="268" t="s">
        <v>385</v>
      </c>
      <c r="E27" s="268" t="s">
        <v>1152</v>
      </c>
      <c r="F27" s="269">
        <v>1</v>
      </c>
      <c r="G27" s="269"/>
      <c r="H27" s="275">
        <v>1</v>
      </c>
      <c r="I27" s="268" t="s">
        <v>286</v>
      </c>
      <c r="J27" s="274">
        <v>10815</v>
      </c>
      <c r="K27" s="269">
        <v>0</v>
      </c>
      <c r="L27" s="269">
        <v>0</v>
      </c>
      <c r="M27" s="269">
        <v>1</v>
      </c>
      <c r="N27" s="269">
        <v>0</v>
      </c>
      <c r="O27" s="269">
        <v>0</v>
      </c>
      <c r="P27" s="269">
        <v>0</v>
      </c>
      <c r="Q27" s="272"/>
      <c r="R27" s="272"/>
      <c r="S27" s="272"/>
      <c r="T27" s="272">
        <v>1</v>
      </c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>
        <v>1</v>
      </c>
      <c r="AQ27" s="272"/>
      <c r="AR27" s="273">
        <v>1</v>
      </c>
      <c r="AS27" s="273"/>
      <c r="AT27" s="273"/>
      <c r="AU27" s="12" t="s">
        <v>1831</v>
      </c>
    </row>
    <row r="28" spans="1:47" ht="20.25" customHeight="1">
      <c r="A28" s="168">
        <v>26</v>
      </c>
      <c r="B28" s="267">
        <v>3670600271233</v>
      </c>
      <c r="C28" s="268" t="s">
        <v>50</v>
      </c>
      <c r="D28" s="268" t="s">
        <v>740</v>
      </c>
      <c r="E28" s="268" t="s">
        <v>1153</v>
      </c>
      <c r="F28" s="269">
        <v>1</v>
      </c>
      <c r="G28" s="269"/>
      <c r="H28" s="275">
        <v>1</v>
      </c>
      <c r="I28" s="268" t="s">
        <v>286</v>
      </c>
      <c r="J28" s="274">
        <v>10815</v>
      </c>
      <c r="K28" s="269">
        <v>0</v>
      </c>
      <c r="L28" s="269">
        <v>0</v>
      </c>
      <c r="M28" s="269">
        <v>1</v>
      </c>
      <c r="N28" s="269">
        <v>0</v>
      </c>
      <c r="O28" s="269">
        <v>0</v>
      </c>
      <c r="P28" s="269">
        <v>0</v>
      </c>
      <c r="Q28" s="272"/>
      <c r="R28" s="272"/>
      <c r="S28" s="272"/>
      <c r="T28" s="272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>
        <v>1</v>
      </c>
      <c r="AQ28" s="277"/>
      <c r="AR28" s="273">
        <v>1</v>
      </c>
      <c r="AS28" s="273"/>
      <c r="AT28" s="273"/>
      <c r="AU28" s="12" t="s">
        <v>1831</v>
      </c>
    </row>
    <row r="29" spans="1:47" ht="20.25" customHeight="1">
      <c r="A29" s="168">
        <v>27</v>
      </c>
      <c r="B29" s="267">
        <v>3191100144785</v>
      </c>
      <c r="C29" s="268" t="s">
        <v>50</v>
      </c>
      <c r="D29" s="268" t="s">
        <v>88</v>
      </c>
      <c r="E29" s="268" t="s">
        <v>1154</v>
      </c>
      <c r="F29" s="269">
        <v>1</v>
      </c>
      <c r="G29" s="269"/>
      <c r="H29" s="275">
        <v>1</v>
      </c>
      <c r="I29" s="268" t="s">
        <v>286</v>
      </c>
      <c r="J29" s="274">
        <v>10815</v>
      </c>
      <c r="K29" s="269">
        <v>0</v>
      </c>
      <c r="L29" s="269">
        <v>0</v>
      </c>
      <c r="M29" s="269">
        <v>1</v>
      </c>
      <c r="N29" s="269">
        <v>0</v>
      </c>
      <c r="O29" s="269">
        <v>0</v>
      </c>
      <c r="P29" s="269">
        <v>0</v>
      </c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>
        <v>1</v>
      </c>
      <c r="AQ29" s="272"/>
      <c r="AR29" s="273">
        <v>1</v>
      </c>
      <c r="AS29" s="273"/>
      <c r="AT29" s="273"/>
      <c r="AU29" s="12" t="s">
        <v>1831</v>
      </c>
    </row>
    <row r="30" spans="1:47" ht="20.25" customHeight="1">
      <c r="A30" s="168">
        <v>28</v>
      </c>
      <c r="B30" s="267">
        <v>3191100535326</v>
      </c>
      <c r="C30" s="268" t="s">
        <v>50</v>
      </c>
      <c r="D30" s="268" t="s">
        <v>1155</v>
      </c>
      <c r="E30" s="268" t="s">
        <v>214</v>
      </c>
      <c r="F30" s="269">
        <v>1</v>
      </c>
      <c r="G30" s="269"/>
      <c r="H30" s="270">
        <v>3</v>
      </c>
      <c r="I30" s="268" t="s">
        <v>54</v>
      </c>
      <c r="J30" s="274">
        <v>10815</v>
      </c>
      <c r="K30" s="269">
        <v>1</v>
      </c>
      <c r="L30" s="269">
        <v>0</v>
      </c>
      <c r="M30" s="269">
        <v>0</v>
      </c>
      <c r="N30" s="269">
        <v>0</v>
      </c>
      <c r="O30" s="269">
        <v>0</v>
      </c>
      <c r="P30" s="269">
        <v>0</v>
      </c>
      <c r="Q30" s="272"/>
      <c r="R30" s="272"/>
      <c r="S30" s="272"/>
      <c r="T30" s="272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>
        <v>1</v>
      </c>
      <c r="AQ30" s="277"/>
      <c r="AR30" s="273">
        <v>1</v>
      </c>
      <c r="AS30" s="273"/>
      <c r="AT30" s="273"/>
      <c r="AU30" s="12" t="s">
        <v>1831</v>
      </c>
    </row>
    <row r="31" spans="1:47" ht="20.25" customHeight="1">
      <c r="A31" s="168">
        <v>29</v>
      </c>
      <c r="B31" s="267">
        <v>3310101679833</v>
      </c>
      <c r="C31" s="268" t="s">
        <v>55</v>
      </c>
      <c r="D31" s="268" t="s">
        <v>219</v>
      </c>
      <c r="E31" s="268" t="s">
        <v>1156</v>
      </c>
      <c r="F31" s="269">
        <v>2</v>
      </c>
      <c r="G31" s="269">
        <v>522</v>
      </c>
      <c r="H31" s="270">
        <v>9</v>
      </c>
      <c r="I31" s="268" t="s">
        <v>286</v>
      </c>
      <c r="J31" s="271">
        <v>10815</v>
      </c>
      <c r="K31" s="269">
        <v>0</v>
      </c>
      <c r="L31" s="269">
        <v>0</v>
      </c>
      <c r="M31" s="269">
        <v>1</v>
      </c>
      <c r="N31" s="269">
        <v>0</v>
      </c>
      <c r="O31" s="269">
        <v>0</v>
      </c>
      <c r="P31" s="269">
        <v>0</v>
      </c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>
        <v>1</v>
      </c>
      <c r="AO31" s="272"/>
      <c r="AP31" s="272">
        <v>1</v>
      </c>
      <c r="AQ31" s="272"/>
      <c r="AR31" s="273">
        <v>1</v>
      </c>
      <c r="AS31" s="273"/>
      <c r="AT31" s="273"/>
      <c r="AU31" s="12" t="s">
        <v>1831</v>
      </c>
    </row>
    <row r="32" spans="1:47" ht="20.25" customHeight="1">
      <c r="A32" s="168">
        <v>30</v>
      </c>
      <c r="B32" s="267">
        <v>3191100029722</v>
      </c>
      <c r="C32" s="268" t="s">
        <v>50</v>
      </c>
      <c r="D32" s="268" t="s">
        <v>1157</v>
      </c>
      <c r="E32" s="268" t="s">
        <v>1158</v>
      </c>
      <c r="F32" s="269">
        <v>1</v>
      </c>
      <c r="G32" s="269"/>
      <c r="H32" s="275">
        <v>1</v>
      </c>
      <c r="I32" s="268" t="s">
        <v>286</v>
      </c>
      <c r="J32" s="274">
        <v>10815</v>
      </c>
      <c r="K32" s="272">
        <v>0</v>
      </c>
      <c r="L32" s="272">
        <v>0</v>
      </c>
      <c r="M32" s="272">
        <v>1</v>
      </c>
      <c r="N32" s="272">
        <v>0</v>
      </c>
      <c r="O32" s="272">
        <v>0</v>
      </c>
      <c r="P32" s="272">
        <v>0</v>
      </c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>
        <v>1</v>
      </c>
      <c r="AQ32" s="272"/>
      <c r="AR32" s="273"/>
      <c r="AS32" s="273"/>
      <c r="AT32" s="273"/>
      <c r="AU32" s="12" t="s">
        <v>1831</v>
      </c>
    </row>
    <row r="33" spans="1:47" ht="20.25" customHeight="1">
      <c r="A33" s="168">
        <v>31</v>
      </c>
      <c r="B33" s="267">
        <v>2408300000049</v>
      </c>
      <c r="C33" s="268" t="s">
        <v>90</v>
      </c>
      <c r="D33" s="268" t="s">
        <v>1163</v>
      </c>
      <c r="E33" s="268" t="s">
        <v>212</v>
      </c>
      <c r="F33" s="269">
        <v>2</v>
      </c>
      <c r="G33" s="269"/>
      <c r="H33" s="270">
        <v>9</v>
      </c>
      <c r="I33" s="268" t="s">
        <v>286</v>
      </c>
      <c r="J33" s="271">
        <v>10815</v>
      </c>
      <c r="K33" s="272">
        <v>0</v>
      </c>
      <c r="L33" s="272">
        <v>0</v>
      </c>
      <c r="M33" s="272">
        <v>0</v>
      </c>
      <c r="N33" s="272">
        <v>0</v>
      </c>
      <c r="O33" s="272">
        <v>1</v>
      </c>
      <c r="P33" s="272">
        <v>0</v>
      </c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>
        <v>1</v>
      </c>
      <c r="AO33" s="272"/>
      <c r="AP33" s="272">
        <v>1</v>
      </c>
      <c r="AQ33" s="272"/>
      <c r="AR33" s="273">
        <v>1</v>
      </c>
      <c r="AS33" s="273"/>
      <c r="AT33" s="273"/>
      <c r="AU33" s="12" t="s">
        <v>1831</v>
      </c>
    </row>
    <row r="34" spans="1:47" ht="20.25" customHeight="1">
      <c r="A34" s="168">
        <v>32</v>
      </c>
      <c r="B34" s="267">
        <v>3191100079550</v>
      </c>
      <c r="C34" s="268" t="s">
        <v>64</v>
      </c>
      <c r="D34" s="268" t="s">
        <v>97</v>
      </c>
      <c r="E34" s="268" t="s">
        <v>1166</v>
      </c>
      <c r="F34" s="269">
        <v>2</v>
      </c>
      <c r="G34" s="269"/>
      <c r="H34" s="270">
        <v>9</v>
      </c>
      <c r="I34" s="268" t="s">
        <v>286</v>
      </c>
      <c r="J34" s="271">
        <v>10815</v>
      </c>
      <c r="K34" s="269">
        <v>0</v>
      </c>
      <c r="L34" s="269">
        <v>0</v>
      </c>
      <c r="M34" s="269">
        <v>1</v>
      </c>
      <c r="N34" s="269">
        <v>0</v>
      </c>
      <c r="O34" s="269">
        <v>0</v>
      </c>
      <c r="P34" s="269">
        <v>0</v>
      </c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>
        <v>1</v>
      </c>
      <c r="AQ34" s="272"/>
      <c r="AR34" s="273">
        <v>1</v>
      </c>
      <c r="AS34" s="273"/>
      <c r="AT34" s="273"/>
      <c r="AU34" s="12" t="s">
        <v>1831</v>
      </c>
    </row>
    <row r="35" spans="1:47" ht="20.25" customHeight="1">
      <c r="A35" s="168">
        <v>33</v>
      </c>
      <c r="B35" s="267">
        <v>1409902971533</v>
      </c>
      <c r="C35" s="268" t="s">
        <v>90</v>
      </c>
      <c r="D35" s="268" t="s">
        <v>1167</v>
      </c>
      <c r="E35" s="268" t="s">
        <v>1168</v>
      </c>
      <c r="F35" s="269">
        <v>2</v>
      </c>
      <c r="G35" s="269"/>
      <c r="H35" s="270">
        <v>9</v>
      </c>
      <c r="I35" s="268" t="s">
        <v>286</v>
      </c>
      <c r="J35" s="271">
        <v>10815</v>
      </c>
      <c r="K35" s="269">
        <v>0</v>
      </c>
      <c r="L35" s="269">
        <v>1</v>
      </c>
      <c r="M35" s="269">
        <v>1</v>
      </c>
      <c r="N35" s="269">
        <v>0</v>
      </c>
      <c r="O35" s="269">
        <v>1</v>
      </c>
      <c r="P35" s="269">
        <v>0</v>
      </c>
      <c r="Q35" s="272"/>
      <c r="R35" s="272"/>
      <c r="S35" s="272"/>
      <c r="T35" s="272"/>
      <c r="U35" s="272"/>
      <c r="V35" s="272"/>
      <c r="W35" s="272">
        <v>1</v>
      </c>
      <c r="X35" s="272"/>
      <c r="Y35" s="272">
        <v>1</v>
      </c>
      <c r="Z35" s="272">
        <v>1</v>
      </c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6">
        <v>1</v>
      </c>
      <c r="AQ35" s="272"/>
      <c r="AR35" s="273">
        <v>1</v>
      </c>
      <c r="AS35" s="273"/>
      <c r="AT35" s="273"/>
      <c r="AU35" s="12" t="s">
        <v>1831</v>
      </c>
    </row>
    <row r="36" spans="1:47" ht="20.25" customHeight="1">
      <c r="A36" s="168">
        <v>34</v>
      </c>
      <c r="B36" s="267">
        <v>3191100562251</v>
      </c>
      <c r="C36" s="268" t="s">
        <v>50</v>
      </c>
      <c r="D36" s="268" t="s">
        <v>1169</v>
      </c>
      <c r="E36" s="268" t="s">
        <v>1170</v>
      </c>
      <c r="F36" s="269">
        <v>1</v>
      </c>
      <c r="G36" s="269"/>
      <c r="H36" s="270">
        <v>9</v>
      </c>
      <c r="I36" s="268" t="s">
        <v>286</v>
      </c>
      <c r="J36" s="274">
        <v>10815</v>
      </c>
      <c r="K36" s="269">
        <v>0</v>
      </c>
      <c r="L36" s="269">
        <v>0</v>
      </c>
      <c r="M36" s="269">
        <v>0</v>
      </c>
      <c r="N36" s="269">
        <v>0</v>
      </c>
      <c r="O36" s="269">
        <v>1</v>
      </c>
      <c r="P36" s="269">
        <v>0</v>
      </c>
      <c r="Q36" s="272">
        <v>1</v>
      </c>
      <c r="R36" s="272"/>
      <c r="S36" s="272"/>
      <c r="T36" s="272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>
        <v>1</v>
      </c>
      <c r="AQ36" s="276"/>
      <c r="AR36" s="273">
        <v>1</v>
      </c>
      <c r="AS36" s="273"/>
      <c r="AT36" s="273"/>
      <c r="AU36" s="12" t="s">
        <v>1831</v>
      </c>
    </row>
    <row r="37" spans="1:47" ht="20.25" customHeight="1">
      <c r="A37" s="168">
        <v>35</v>
      </c>
      <c r="B37" s="267">
        <v>3191100612746</v>
      </c>
      <c r="C37" s="268" t="s">
        <v>50</v>
      </c>
      <c r="D37" s="268" t="s">
        <v>1174</v>
      </c>
      <c r="E37" s="268" t="s">
        <v>11</v>
      </c>
      <c r="F37" s="269">
        <v>1</v>
      </c>
      <c r="G37" s="269"/>
      <c r="H37" s="270">
        <v>3</v>
      </c>
      <c r="I37" s="268" t="s">
        <v>54</v>
      </c>
      <c r="J37" s="274">
        <v>10815</v>
      </c>
      <c r="K37" s="269">
        <v>0</v>
      </c>
      <c r="L37" s="269">
        <v>1</v>
      </c>
      <c r="M37" s="269">
        <v>0</v>
      </c>
      <c r="N37" s="269">
        <v>0</v>
      </c>
      <c r="O37" s="269">
        <v>0</v>
      </c>
      <c r="P37" s="269">
        <v>0</v>
      </c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>
        <v>1</v>
      </c>
      <c r="AO37" s="272"/>
      <c r="AP37" s="272">
        <v>1</v>
      </c>
      <c r="AQ37" s="272"/>
      <c r="AR37" s="273">
        <v>1</v>
      </c>
      <c r="AS37" s="273"/>
      <c r="AT37" s="273"/>
      <c r="AU37" s="12" t="s">
        <v>1831</v>
      </c>
    </row>
    <row r="38" spans="1:47" ht="20.25" customHeight="1">
      <c r="A38" s="168">
        <v>36</v>
      </c>
      <c r="B38" s="267">
        <v>3191100569166</v>
      </c>
      <c r="C38" s="268" t="s">
        <v>55</v>
      </c>
      <c r="D38" s="268" t="s">
        <v>1175</v>
      </c>
      <c r="E38" s="268" t="s">
        <v>252</v>
      </c>
      <c r="F38" s="269">
        <v>2</v>
      </c>
      <c r="G38" s="269"/>
      <c r="H38" s="275">
        <v>1</v>
      </c>
      <c r="I38" s="268" t="s">
        <v>286</v>
      </c>
      <c r="J38" s="271">
        <v>10815</v>
      </c>
      <c r="K38" s="269">
        <v>0</v>
      </c>
      <c r="L38" s="269">
        <v>0</v>
      </c>
      <c r="M38" s="269">
        <v>1</v>
      </c>
      <c r="N38" s="269">
        <v>0</v>
      </c>
      <c r="O38" s="269">
        <v>0</v>
      </c>
      <c r="P38" s="269">
        <v>0</v>
      </c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>
        <v>1</v>
      </c>
      <c r="AQ38" s="272"/>
      <c r="AR38" s="273">
        <v>1</v>
      </c>
      <c r="AS38" s="273"/>
      <c r="AT38" s="273"/>
      <c r="AU38" s="12" t="s">
        <v>1831</v>
      </c>
    </row>
    <row r="39" spans="1:47" ht="20.25" customHeight="1">
      <c r="A39" s="168">
        <v>37</v>
      </c>
      <c r="B39" s="267">
        <v>3191100240610</v>
      </c>
      <c r="C39" s="268" t="s">
        <v>64</v>
      </c>
      <c r="D39" s="268" t="s">
        <v>1176</v>
      </c>
      <c r="E39" s="268" t="s">
        <v>1177</v>
      </c>
      <c r="F39" s="269">
        <v>2</v>
      </c>
      <c r="G39" s="269"/>
      <c r="H39" s="275">
        <v>1</v>
      </c>
      <c r="I39" s="268" t="s">
        <v>286</v>
      </c>
      <c r="J39" s="271">
        <v>10815</v>
      </c>
      <c r="K39" s="269">
        <v>0</v>
      </c>
      <c r="L39" s="269">
        <v>0</v>
      </c>
      <c r="M39" s="269">
        <v>0</v>
      </c>
      <c r="N39" s="269">
        <v>1</v>
      </c>
      <c r="O39" s="269">
        <v>1</v>
      </c>
      <c r="P39" s="269">
        <v>0</v>
      </c>
      <c r="Q39" s="272"/>
      <c r="R39" s="272"/>
      <c r="S39" s="272"/>
      <c r="T39" s="272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>
        <v>1</v>
      </c>
      <c r="AJ39" s="277">
        <v>1</v>
      </c>
      <c r="AK39" s="277">
        <v>1</v>
      </c>
      <c r="AL39" s="277"/>
      <c r="AM39" s="277">
        <v>1</v>
      </c>
      <c r="AN39" s="277">
        <v>1</v>
      </c>
      <c r="AO39" s="277"/>
      <c r="AP39" s="277">
        <v>1</v>
      </c>
      <c r="AQ39" s="277"/>
      <c r="AR39" s="273">
        <v>1</v>
      </c>
      <c r="AS39" s="273"/>
      <c r="AT39" s="273"/>
      <c r="AU39" s="12" t="s">
        <v>1831</v>
      </c>
    </row>
    <row r="40" spans="1:47" ht="20.25" customHeight="1">
      <c r="A40" s="168">
        <v>38</v>
      </c>
      <c r="B40" s="267">
        <v>3191100561858</v>
      </c>
      <c r="C40" s="268" t="s">
        <v>64</v>
      </c>
      <c r="D40" s="268" t="s">
        <v>1178</v>
      </c>
      <c r="E40" s="268" t="s">
        <v>1179</v>
      </c>
      <c r="F40" s="269">
        <v>2</v>
      </c>
      <c r="G40" s="269"/>
      <c r="H40" s="270">
        <v>9</v>
      </c>
      <c r="I40" s="268" t="s">
        <v>286</v>
      </c>
      <c r="J40" s="271">
        <v>10815</v>
      </c>
      <c r="K40" s="269">
        <v>0</v>
      </c>
      <c r="L40" s="269">
        <v>1</v>
      </c>
      <c r="M40" s="269">
        <v>1</v>
      </c>
      <c r="N40" s="269">
        <v>1</v>
      </c>
      <c r="O40" s="269">
        <v>1</v>
      </c>
      <c r="P40" s="269">
        <v>0</v>
      </c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>
        <v>1</v>
      </c>
      <c r="AQ40" s="272"/>
      <c r="AR40" s="273">
        <v>1</v>
      </c>
      <c r="AS40" s="273"/>
      <c r="AT40" s="273"/>
      <c r="AU40" s="12" t="s">
        <v>1831</v>
      </c>
    </row>
    <row r="41" spans="1:47" ht="20.25" customHeight="1">
      <c r="A41" s="168">
        <v>39</v>
      </c>
      <c r="B41" s="267">
        <v>1198100038501</v>
      </c>
      <c r="C41" s="268" t="s">
        <v>71</v>
      </c>
      <c r="D41" s="268" t="s">
        <v>1180</v>
      </c>
      <c r="E41" s="268" t="s">
        <v>1181</v>
      </c>
      <c r="F41" s="269">
        <v>1</v>
      </c>
      <c r="G41" s="269"/>
      <c r="H41" s="270">
        <v>3</v>
      </c>
      <c r="I41" s="268" t="s">
        <v>54</v>
      </c>
      <c r="J41" s="274">
        <v>10815</v>
      </c>
      <c r="K41" s="269">
        <v>0</v>
      </c>
      <c r="L41" s="269">
        <v>0</v>
      </c>
      <c r="M41" s="269">
        <v>0</v>
      </c>
      <c r="N41" s="269">
        <v>0</v>
      </c>
      <c r="O41" s="269">
        <v>1</v>
      </c>
      <c r="P41" s="269">
        <v>0</v>
      </c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>
        <v>1</v>
      </c>
      <c r="AQ41" s="272"/>
      <c r="AR41" s="273">
        <v>1</v>
      </c>
      <c r="AS41" s="273"/>
      <c r="AT41" s="273"/>
      <c r="AU41" s="12" t="s">
        <v>1831</v>
      </c>
    </row>
    <row r="42" spans="1:47" ht="20.25" customHeight="1">
      <c r="A42" s="168">
        <v>40</v>
      </c>
      <c r="B42" s="267">
        <v>3191100026537</v>
      </c>
      <c r="C42" s="268" t="s">
        <v>64</v>
      </c>
      <c r="D42" s="268" t="s">
        <v>895</v>
      </c>
      <c r="E42" s="268" t="s">
        <v>1186</v>
      </c>
      <c r="F42" s="269">
        <v>2</v>
      </c>
      <c r="G42" s="269"/>
      <c r="H42" s="270">
        <v>9</v>
      </c>
      <c r="I42" s="268" t="s">
        <v>286</v>
      </c>
      <c r="J42" s="271">
        <v>10815</v>
      </c>
      <c r="K42" s="269">
        <v>0</v>
      </c>
      <c r="L42" s="269">
        <v>0</v>
      </c>
      <c r="M42" s="269">
        <v>0</v>
      </c>
      <c r="N42" s="269">
        <v>0</v>
      </c>
      <c r="O42" s="269">
        <v>1</v>
      </c>
      <c r="P42" s="269">
        <v>0</v>
      </c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>
        <v>1</v>
      </c>
      <c r="AJ42" s="272"/>
      <c r="AK42" s="272"/>
      <c r="AL42" s="272"/>
      <c r="AM42" s="272"/>
      <c r="AN42" s="272"/>
      <c r="AO42" s="272"/>
      <c r="AP42" s="272">
        <v>1</v>
      </c>
      <c r="AQ42" s="272"/>
      <c r="AR42" s="273">
        <v>1</v>
      </c>
      <c r="AS42" s="273"/>
      <c r="AT42" s="273"/>
      <c r="AU42" s="12" t="s">
        <v>1831</v>
      </c>
    </row>
    <row r="43" spans="1:47" ht="20.25" customHeight="1">
      <c r="A43" s="168">
        <v>41</v>
      </c>
      <c r="B43" s="267">
        <v>3191100590378</v>
      </c>
      <c r="C43" s="268" t="s">
        <v>50</v>
      </c>
      <c r="D43" s="268" t="s">
        <v>1190</v>
      </c>
      <c r="E43" s="268" t="s">
        <v>1191</v>
      </c>
      <c r="F43" s="269">
        <v>1</v>
      </c>
      <c r="G43" s="269"/>
      <c r="H43" s="270">
        <v>3</v>
      </c>
      <c r="I43" s="268" t="s">
        <v>54</v>
      </c>
      <c r="J43" s="274">
        <v>10815</v>
      </c>
      <c r="K43" s="269">
        <v>1</v>
      </c>
      <c r="L43" s="269">
        <v>0</v>
      </c>
      <c r="M43" s="269">
        <v>1</v>
      </c>
      <c r="N43" s="269">
        <v>0</v>
      </c>
      <c r="O43" s="269">
        <v>0</v>
      </c>
      <c r="P43" s="269">
        <v>0</v>
      </c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>
        <v>1</v>
      </c>
      <c r="AQ43" s="272"/>
      <c r="AR43" s="273">
        <v>1</v>
      </c>
      <c r="AS43" s="273"/>
      <c r="AT43" s="273"/>
      <c r="AU43" s="12" t="s">
        <v>1831</v>
      </c>
    </row>
    <row r="44" spans="1:47" ht="20.25" customHeight="1">
      <c r="A44" s="168">
        <v>42</v>
      </c>
      <c r="B44" s="267">
        <v>1198100001593</v>
      </c>
      <c r="C44" s="268" t="s">
        <v>71</v>
      </c>
      <c r="D44" s="268" t="s">
        <v>1199</v>
      </c>
      <c r="E44" s="268" t="s">
        <v>1200</v>
      </c>
      <c r="F44" s="269">
        <v>1</v>
      </c>
      <c r="G44" s="269"/>
      <c r="H44" s="270">
        <v>9</v>
      </c>
      <c r="I44" s="268" t="s">
        <v>286</v>
      </c>
      <c r="J44" s="274">
        <v>10815</v>
      </c>
      <c r="K44" s="269">
        <v>0</v>
      </c>
      <c r="L44" s="269">
        <v>0</v>
      </c>
      <c r="M44" s="269">
        <v>1</v>
      </c>
      <c r="N44" s="269">
        <v>0</v>
      </c>
      <c r="O44" s="269">
        <v>0</v>
      </c>
      <c r="P44" s="269">
        <v>0</v>
      </c>
      <c r="Q44" s="272"/>
      <c r="R44" s="272">
        <v>1</v>
      </c>
      <c r="S44" s="272"/>
      <c r="T44" s="272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>
        <v>1</v>
      </c>
      <c r="AQ44" s="276"/>
      <c r="AR44" s="273">
        <v>1</v>
      </c>
      <c r="AS44" s="273"/>
      <c r="AT44" s="273"/>
      <c r="AU44" s="12" t="s">
        <v>1831</v>
      </c>
    </row>
    <row r="45" spans="1:47" ht="20.25" customHeight="1">
      <c r="A45" s="168">
        <v>43</v>
      </c>
      <c r="B45" s="267">
        <v>1191100056936</v>
      </c>
      <c r="C45" s="268" t="s">
        <v>64</v>
      </c>
      <c r="D45" s="268" t="s">
        <v>750</v>
      </c>
      <c r="E45" s="268" t="s">
        <v>1156</v>
      </c>
      <c r="F45" s="269">
        <v>2</v>
      </c>
      <c r="G45" s="269">
        <v>522</v>
      </c>
      <c r="H45" s="270">
        <v>9</v>
      </c>
      <c r="I45" s="268" t="s">
        <v>286</v>
      </c>
      <c r="J45" s="271">
        <v>10815</v>
      </c>
      <c r="K45" s="272">
        <v>1</v>
      </c>
      <c r="L45" s="272">
        <v>0</v>
      </c>
      <c r="M45" s="272">
        <v>0</v>
      </c>
      <c r="N45" s="272">
        <v>0</v>
      </c>
      <c r="O45" s="272">
        <v>0</v>
      </c>
      <c r="P45" s="272">
        <v>0</v>
      </c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>
        <v>1</v>
      </c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>
        <v>1</v>
      </c>
      <c r="AQ45" s="272"/>
      <c r="AR45" s="273">
        <v>1</v>
      </c>
      <c r="AS45" s="273"/>
      <c r="AT45" s="273"/>
      <c r="AU45" s="12" t="s">
        <v>1831</v>
      </c>
    </row>
    <row r="46" spans="1:47" ht="20.25" customHeight="1">
      <c r="A46" s="168">
        <v>44</v>
      </c>
      <c r="B46" s="267">
        <v>3191100571799</v>
      </c>
      <c r="C46" s="268" t="s">
        <v>50</v>
      </c>
      <c r="D46" s="268" t="s">
        <v>230</v>
      </c>
      <c r="E46" s="268" t="s">
        <v>1201</v>
      </c>
      <c r="F46" s="269">
        <v>1</v>
      </c>
      <c r="G46" s="269"/>
      <c r="H46" s="270">
        <v>9</v>
      </c>
      <c r="I46" s="268" t="s">
        <v>286</v>
      </c>
      <c r="J46" s="274">
        <v>10815</v>
      </c>
      <c r="K46" s="272">
        <v>1</v>
      </c>
      <c r="L46" s="272">
        <v>0</v>
      </c>
      <c r="M46" s="272">
        <v>0</v>
      </c>
      <c r="N46" s="272">
        <v>0</v>
      </c>
      <c r="O46" s="272">
        <v>0</v>
      </c>
      <c r="P46" s="272">
        <v>0</v>
      </c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>
        <v>1</v>
      </c>
      <c r="AQ46" s="272"/>
      <c r="AR46" s="273">
        <v>1</v>
      </c>
      <c r="AS46" s="273"/>
      <c r="AT46" s="273"/>
      <c r="AU46" s="12" t="s">
        <v>1831</v>
      </c>
    </row>
    <row r="47" spans="1:47" ht="20.25" customHeight="1">
      <c r="A47" s="168">
        <v>45</v>
      </c>
      <c r="B47" s="267">
        <v>3610600164615</v>
      </c>
      <c r="C47" s="268" t="s">
        <v>50</v>
      </c>
      <c r="D47" s="268" t="s">
        <v>1000</v>
      </c>
      <c r="E47" s="268" t="s">
        <v>1202</v>
      </c>
      <c r="F47" s="269">
        <v>1</v>
      </c>
      <c r="G47" s="269">
        <v>65</v>
      </c>
      <c r="H47" s="270">
        <v>3</v>
      </c>
      <c r="I47" s="268" t="s">
        <v>54</v>
      </c>
      <c r="J47" s="274">
        <v>10815</v>
      </c>
      <c r="K47" s="272">
        <v>0</v>
      </c>
      <c r="L47" s="272">
        <v>0</v>
      </c>
      <c r="M47" s="272">
        <v>1</v>
      </c>
      <c r="N47" s="272">
        <v>0</v>
      </c>
      <c r="O47" s="272">
        <v>0</v>
      </c>
      <c r="P47" s="272">
        <v>0</v>
      </c>
      <c r="Q47" s="272"/>
      <c r="R47" s="272"/>
      <c r="S47" s="272"/>
      <c r="T47" s="272"/>
      <c r="U47" s="272"/>
      <c r="V47" s="272"/>
      <c r="W47" s="272">
        <v>1</v>
      </c>
      <c r="X47" s="272"/>
      <c r="Y47" s="272">
        <v>1</v>
      </c>
      <c r="Z47" s="272"/>
      <c r="AA47" s="272"/>
      <c r="AB47" s="272"/>
      <c r="AC47" s="272">
        <v>1</v>
      </c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>
        <v>1</v>
      </c>
      <c r="AO47" s="272">
        <v>1</v>
      </c>
      <c r="AP47" s="272">
        <v>1</v>
      </c>
      <c r="AQ47" s="272"/>
      <c r="AR47" s="273">
        <v>1</v>
      </c>
      <c r="AS47" s="273"/>
      <c r="AT47" s="273"/>
      <c r="AU47" s="12" t="s">
        <v>1831</v>
      </c>
    </row>
    <row r="48" spans="1:47" ht="20.25" customHeight="1">
      <c r="A48" s="168">
        <v>46</v>
      </c>
      <c r="B48" s="267">
        <v>3190200231093</v>
      </c>
      <c r="C48" s="268" t="s">
        <v>50</v>
      </c>
      <c r="D48" s="268" t="s">
        <v>232</v>
      </c>
      <c r="E48" s="268" t="s">
        <v>341</v>
      </c>
      <c r="F48" s="269">
        <v>1</v>
      </c>
      <c r="G48" s="269"/>
      <c r="H48" s="275">
        <v>1</v>
      </c>
      <c r="I48" s="268" t="s">
        <v>286</v>
      </c>
      <c r="J48" s="274">
        <v>10815</v>
      </c>
      <c r="K48" s="269">
        <v>0</v>
      </c>
      <c r="L48" s="269">
        <v>0</v>
      </c>
      <c r="M48" s="269">
        <v>1</v>
      </c>
      <c r="N48" s="269">
        <v>0</v>
      </c>
      <c r="O48" s="269">
        <v>0</v>
      </c>
      <c r="P48" s="269">
        <v>0</v>
      </c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>
        <v>1</v>
      </c>
      <c r="AQ48" s="272"/>
      <c r="AR48" s="273">
        <v>1</v>
      </c>
      <c r="AS48" s="273"/>
      <c r="AT48" s="273"/>
      <c r="AU48" s="12" t="s">
        <v>1831</v>
      </c>
    </row>
    <row r="49" spans="1:47" ht="20.25" customHeight="1">
      <c r="A49" s="168">
        <v>47</v>
      </c>
      <c r="B49" s="267">
        <v>1199900048889</v>
      </c>
      <c r="C49" s="268" t="s">
        <v>50</v>
      </c>
      <c r="D49" s="268" t="s">
        <v>1209</v>
      </c>
      <c r="E49" s="268" t="s">
        <v>1210</v>
      </c>
      <c r="F49" s="269">
        <v>1</v>
      </c>
      <c r="G49" s="269"/>
      <c r="H49" s="270">
        <v>9</v>
      </c>
      <c r="I49" s="268" t="s">
        <v>286</v>
      </c>
      <c r="J49" s="274">
        <v>10815</v>
      </c>
      <c r="K49" s="269">
        <v>1</v>
      </c>
      <c r="L49" s="269">
        <v>0</v>
      </c>
      <c r="M49" s="269">
        <v>0</v>
      </c>
      <c r="N49" s="269">
        <v>0</v>
      </c>
      <c r="O49" s="269">
        <v>0</v>
      </c>
      <c r="P49" s="269">
        <v>0</v>
      </c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>
        <v>1</v>
      </c>
      <c r="AQ49" s="272"/>
      <c r="AR49" s="273">
        <v>1</v>
      </c>
      <c r="AS49" s="273"/>
      <c r="AT49" s="273"/>
      <c r="AU49" s="12" t="s">
        <v>1831</v>
      </c>
    </row>
    <row r="50" spans="1:47" ht="20.25" customHeight="1">
      <c r="A50" s="168">
        <v>48</v>
      </c>
      <c r="B50" s="267">
        <v>3101202102411</v>
      </c>
      <c r="C50" s="268" t="s">
        <v>50</v>
      </c>
      <c r="D50" s="268" t="s">
        <v>754</v>
      </c>
      <c r="E50" s="268" t="s">
        <v>279</v>
      </c>
      <c r="F50" s="269">
        <v>1</v>
      </c>
      <c r="G50" s="269"/>
      <c r="H50" s="270">
        <v>3</v>
      </c>
      <c r="I50" s="268" t="s">
        <v>54</v>
      </c>
      <c r="J50" s="274">
        <v>10815</v>
      </c>
      <c r="K50" s="269">
        <v>0</v>
      </c>
      <c r="L50" s="269">
        <v>0</v>
      </c>
      <c r="M50" s="269">
        <v>1</v>
      </c>
      <c r="N50" s="269">
        <v>0</v>
      </c>
      <c r="O50" s="269">
        <v>0</v>
      </c>
      <c r="P50" s="269">
        <v>0</v>
      </c>
      <c r="Q50" s="272"/>
      <c r="R50" s="272"/>
      <c r="S50" s="272"/>
      <c r="T50" s="272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>
        <v>1</v>
      </c>
      <c r="AQ50" s="276"/>
      <c r="AR50" s="273">
        <v>1</v>
      </c>
      <c r="AS50" s="273"/>
      <c r="AT50" s="273"/>
      <c r="AU50" s="12" t="s">
        <v>1831</v>
      </c>
    </row>
    <row r="51" spans="1:47" ht="20.25" customHeight="1">
      <c r="A51" s="168">
        <v>49</v>
      </c>
      <c r="B51" s="267">
        <v>3191100150785</v>
      </c>
      <c r="C51" s="268" t="s">
        <v>64</v>
      </c>
      <c r="D51" s="268" t="s">
        <v>1216</v>
      </c>
      <c r="E51" s="268" t="s">
        <v>1217</v>
      </c>
      <c r="F51" s="269">
        <v>2</v>
      </c>
      <c r="G51" s="281" t="s">
        <v>1719</v>
      </c>
      <c r="H51" s="270">
        <v>9</v>
      </c>
      <c r="I51" s="268" t="s">
        <v>286</v>
      </c>
      <c r="J51" s="271">
        <v>10815</v>
      </c>
      <c r="K51" s="269">
        <v>0</v>
      </c>
      <c r="L51" s="269">
        <v>0</v>
      </c>
      <c r="M51" s="269">
        <v>1</v>
      </c>
      <c r="N51" s="269">
        <v>0</v>
      </c>
      <c r="O51" s="269">
        <v>0</v>
      </c>
      <c r="P51" s="269">
        <v>0</v>
      </c>
      <c r="Q51" s="272"/>
      <c r="R51" s="272"/>
      <c r="S51" s="272"/>
      <c r="T51" s="272"/>
      <c r="U51" s="276"/>
      <c r="V51" s="276"/>
      <c r="W51" s="276">
        <v>1</v>
      </c>
      <c r="X51" s="276"/>
      <c r="Y51" s="276">
        <v>1</v>
      </c>
      <c r="Z51" s="276"/>
      <c r="AA51" s="276"/>
      <c r="AB51" s="276"/>
      <c r="AC51" s="276">
        <v>1</v>
      </c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>
        <v>1</v>
      </c>
      <c r="AQ51" s="276"/>
      <c r="AR51" s="273">
        <v>1</v>
      </c>
      <c r="AS51" s="273"/>
      <c r="AT51" s="273"/>
      <c r="AU51" s="12" t="s">
        <v>1831</v>
      </c>
    </row>
    <row r="52" spans="1:47" ht="20.25" customHeight="1">
      <c r="A52" s="168">
        <v>50</v>
      </c>
      <c r="B52" s="267">
        <v>3191100172525</v>
      </c>
      <c r="C52" s="268" t="s">
        <v>50</v>
      </c>
      <c r="D52" s="268" t="s">
        <v>1063</v>
      </c>
      <c r="E52" s="268" t="s">
        <v>280</v>
      </c>
      <c r="F52" s="269">
        <v>1</v>
      </c>
      <c r="G52" s="281" t="s">
        <v>1720</v>
      </c>
      <c r="H52" s="270">
        <v>9</v>
      </c>
      <c r="I52" s="268" t="s">
        <v>286</v>
      </c>
      <c r="J52" s="274">
        <v>10815</v>
      </c>
      <c r="K52" s="269">
        <v>0</v>
      </c>
      <c r="L52" s="269">
        <v>0</v>
      </c>
      <c r="M52" s="269">
        <v>1</v>
      </c>
      <c r="N52" s="269">
        <v>0</v>
      </c>
      <c r="O52" s="269">
        <v>0</v>
      </c>
      <c r="P52" s="269">
        <v>0</v>
      </c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>
        <v>1</v>
      </c>
      <c r="AO52" s="272"/>
      <c r="AP52" s="272">
        <v>1</v>
      </c>
      <c r="AQ52" s="272"/>
      <c r="AR52" s="273">
        <v>1</v>
      </c>
      <c r="AS52" s="273"/>
      <c r="AT52" s="273"/>
      <c r="AU52" s="12" t="s">
        <v>1831</v>
      </c>
    </row>
    <row r="53" spans="1:47" ht="23.25" customHeight="1">
      <c r="A53" s="168">
        <v>51</v>
      </c>
      <c r="B53" s="267">
        <v>3191100590092</v>
      </c>
      <c r="C53" s="268" t="s">
        <v>64</v>
      </c>
      <c r="D53" s="268" t="s">
        <v>1063</v>
      </c>
      <c r="E53" s="268" t="s">
        <v>1219</v>
      </c>
      <c r="F53" s="269">
        <v>2</v>
      </c>
      <c r="G53" s="269"/>
      <c r="H53" s="270">
        <v>3</v>
      </c>
      <c r="I53" s="268" t="s">
        <v>54</v>
      </c>
      <c r="J53" s="271">
        <v>10815</v>
      </c>
      <c r="K53" s="269">
        <v>0</v>
      </c>
      <c r="L53" s="269">
        <v>0</v>
      </c>
      <c r="M53" s="269">
        <v>1</v>
      </c>
      <c r="N53" s="269">
        <v>0</v>
      </c>
      <c r="O53" s="269">
        <v>0</v>
      </c>
      <c r="P53" s="269">
        <v>0</v>
      </c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>
        <v>1</v>
      </c>
      <c r="AQ53" s="272"/>
      <c r="AR53" s="273">
        <v>1</v>
      </c>
      <c r="AS53" s="273"/>
      <c r="AT53" s="273"/>
      <c r="AU53" s="12" t="s">
        <v>1831</v>
      </c>
    </row>
    <row r="54" spans="1:47" ht="20.25" customHeight="1">
      <c r="A54" s="168">
        <v>52</v>
      </c>
      <c r="B54" s="267">
        <v>3191100543141</v>
      </c>
      <c r="C54" s="268" t="s">
        <v>50</v>
      </c>
      <c r="D54" s="268" t="s">
        <v>253</v>
      </c>
      <c r="E54" s="268" t="s">
        <v>1223</v>
      </c>
      <c r="F54" s="269">
        <v>1</v>
      </c>
      <c r="G54" s="269"/>
      <c r="H54" s="270">
        <v>3</v>
      </c>
      <c r="I54" s="268" t="s">
        <v>54</v>
      </c>
      <c r="J54" s="274">
        <v>10815</v>
      </c>
      <c r="K54" s="269">
        <v>0</v>
      </c>
      <c r="L54" s="269">
        <v>0</v>
      </c>
      <c r="M54" s="269">
        <v>1</v>
      </c>
      <c r="N54" s="269">
        <v>0</v>
      </c>
      <c r="O54" s="269">
        <v>0</v>
      </c>
      <c r="P54" s="269">
        <v>0</v>
      </c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>
        <v>1</v>
      </c>
      <c r="AJ54" s="272">
        <v>1</v>
      </c>
      <c r="AK54" s="272"/>
      <c r="AL54" s="272"/>
      <c r="AM54" s="272"/>
      <c r="AN54" s="272">
        <v>1</v>
      </c>
      <c r="AO54" s="272"/>
      <c r="AP54" s="272">
        <v>1</v>
      </c>
      <c r="AQ54" s="272"/>
      <c r="AR54" s="273">
        <v>1</v>
      </c>
      <c r="AS54" s="273"/>
      <c r="AT54" s="273"/>
      <c r="AU54" s="12" t="s">
        <v>1831</v>
      </c>
    </row>
    <row r="55" spans="1:47" ht="20.25" customHeight="1">
      <c r="A55" s="168">
        <v>53</v>
      </c>
      <c r="B55" s="267">
        <v>3191100574992</v>
      </c>
      <c r="C55" s="268" t="s">
        <v>50</v>
      </c>
      <c r="D55" s="268" t="s">
        <v>1018</v>
      </c>
      <c r="E55" s="268" t="s">
        <v>1226</v>
      </c>
      <c r="F55" s="269">
        <v>1</v>
      </c>
      <c r="G55" s="269"/>
      <c r="H55" s="270">
        <v>9</v>
      </c>
      <c r="I55" s="268" t="s">
        <v>286</v>
      </c>
      <c r="J55" s="274">
        <v>10815</v>
      </c>
      <c r="K55" s="269">
        <v>0</v>
      </c>
      <c r="L55" s="269">
        <v>0</v>
      </c>
      <c r="M55" s="269">
        <v>1</v>
      </c>
      <c r="N55" s="269">
        <v>0</v>
      </c>
      <c r="O55" s="269">
        <v>0</v>
      </c>
      <c r="P55" s="269">
        <v>0</v>
      </c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>
        <v>1</v>
      </c>
      <c r="AQ55" s="272"/>
      <c r="AR55" s="273">
        <v>1</v>
      </c>
      <c r="AS55" s="273"/>
      <c r="AT55" s="273"/>
      <c r="AU55" s="12" t="s">
        <v>1831</v>
      </c>
    </row>
    <row r="56" spans="1:47" ht="20.25" customHeight="1">
      <c r="A56" s="168">
        <v>54</v>
      </c>
      <c r="B56" s="267">
        <v>3191100561742</v>
      </c>
      <c r="C56" s="268" t="s">
        <v>50</v>
      </c>
      <c r="D56" s="268" t="s">
        <v>626</v>
      </c>
      <c r="E56" s="268" t="s">
        <v>1227</v>
      </c>
      <c r="F56" s="269">
        <v>1</v>
      </c>
      <c r="G56" s="269"/>
      <c r="H56" s="275">
        <v>1</v>
      </c>
      <c r="I56" s="268" t="s">
        <v>286</v>
      </c>
      <c r="J56" s="274">
        <v>10815</v>
      </c>
      <c r="K56" s="269">
        <v>0</v>
      </c>
      <c r="L56" s="269">
        <v>0</v>
      </c>
      <c r="M56" s="269">
        <v>1</v>
      </c>
      <c r="N56" s="269">
        <v>0</v>
      </c>
      <c r="O56" s="269">
        <v>0</v>
      </c>
      <c r="P56" s="269">
        <v>0</v>
      </c>
      <c r="Q56" s="272"/>
      <c r="R56" s="272"/>
      <c r="S56" s="272"/>
      <c r="T56" s="272">
        <v>1</v>
      </c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>
        <v>1</v>
      </c>
      <c r="AQ56" s="272"/>
      <c r="AR56" s="273">
        <v>1</v>
      </c>
      <c r="AS56" s="273"/>
      <c r="AT56" s="273"/>
      <c r="AU56" s="12" t="s">
        <v>1831</v>
      </c>
    </row>
    <row r="57" spans="1:47" ht="24.75" customHeight="1">
      <c r="A57" s="168">
        <v>55</v>
      </c>
      <c r="B57" s="267">
        <v>3191100295384</v>
      </c>
      <c r="C57" s="268" t="s">
        <v>90</v>
      </c>
      <c r="D57" s="268" t="s">
        <v>765</v>
      </c>
      <c r="E57" s="268" t="s">
        <v>1230</v>
      </c>
      <c r="F57" s="269">
        <v>2</v>
      </c>
      <c r="G57" s="269"/>
      <c r="H57" s="270">
        <v>9</v>
      </c>
      <c r="I57" s="268" t="s">
        <v>286</v>
      </c>
      <c r="J57" s="271">
        <v>10815</v>
      </c>
      <c r="K57" s="269">
        <v>0</v>
      </c>
      <c r="L57" s="269">
        <v>0</v>
      </c>
      <c r="M57" s="269">
        <v>0</v>
      </c>
      <c r="N57" s="269">
        <v>0</v>
      </c>
      <c r="O57" s="269">
        <v>1</v>
      </c>
      <c r="P57" s="269">
        <v>0</v>
      </c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>
        <v>1</v>
      </c>
      <c r="AO57" s="272"/>
      <c r="AP57" s="272">
        <v>1</v>
      </c>
      <c r="AQ57" s="272"/>
      <c r="AR57" s="273"/>
      <c r="AS57" s="273"/>
      <c r="AT57" s="273"/>
      <c r="AU57" s="12" t="s">
        <v>1831</v>
      </c>
    </row>
    <row r="58" spans="1:47" ht="24.75" customHeight="1">
      <c r="A58" s="168">
        <v>56</v>
      </c>
      <c r="B58" s="267">
        <v>3191100167262</v>
      </c>
      <c r="C58" s="268" t="s">
        <v>64</v>
      </c>
      <c r="D58" s="268" t="s">
        <v>765</v>
      </c>
      <c r="E58" s="268" t="s">
        <v>1231</v>
      </c>
      <c r="F58" s="269">
        <v>2</v>
      </c>
      <c r="G58" s="269"/>
      <c r="H58" s="275">
        <v>1</v>
      </c>
      <c r="I58" s="268" t="s">
        <v>286</v>
      </c>
      <c r="J58" s="271">
        <v>10815</v>
      </c>
      <c r="K58" s="269">
        <v>0</v>
      </c>
      <c r="L58" s="269">
        <v>0</v>
      </c>
      <c r="M58" s="269">
        <v>1</v>
      </c>
      <c r="N58" s="269">
        <v>0</v>
      </c>
      <c r="O58" s="269">
        <v>0</v>
      </c>
      <c r="P58" s="269">
        <v>0</v>
      </c>
      <c r="Q58" s="272"/>
      <c r="R58" s="272"/>
      <c r="S58" s="272"/>
      <c r="T58" s="272"/>
      <c r="U58" s="272"/>
      <c r="V58" s="272"/>
      <c r="W58" s="272"/>
      <c r="X58" s="272">
        <v>1</v>
      </c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>
        <v>1</v>
      </c>
      <c r="AO58" s="272"/>
      <c r="AP58" s="272">
        <v>1</v>
      </c>
      <c r="AQ58" s="272"/>
      <c r="AR58" s="273">
        <v>1</v>
      </c>
      <c r="AS58" s="273"/>
      <c r="AT58" s="273"/>
      <c r="AU58" s="12" t="s">
        <v>1831</v>
      </c>
    </row>
    <row r="59" spans="1:47" ht="20.25" customHeight="1">
      <c r="A59" s="168">
        <v>57</v>
      </c>
      <c r="B59" s="267">
        <v>3309800072316</v>
      </c>
      <c r="C59" s="268" t="s">
        <v>50</v>
      </c>
      <c r="D59" s="268" t="s">
        <v>1234</v>
      </c>
      <c r="E59" s="268" t="s">
        <v>1235</v>
      </c>
      <c r="F59" s="269">
        <v>1</v>
      </c>
      <c r="G59" s="269"/>
      <c r="H59" s="270">
        <v>9</v>
      </c>
      <c r="I59" s="268" t="s">
        <v>286</v>
      </c>
      <c r="J59" s="274">
        <v>10815</v>
      </c>
      <c r="K59" s="269">
        <v>0</v>
      </c>
      <c r="L59" s="269">
        <v>0</v>
      </c>
      <c r="M59" s="269">
        <v>0</v>
      </c>
      <c r="N59" s="269">
        <v>0</v>
      </c>
      <c r="O59" s="269">
        <v>1</v>
      </c>
      <c r="P59" s="269">
        <v>0</v>
      </c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>
        <v>1</v>
      </c>
      <c r="AJ59" s="272">
        <v>1</v>
      </c>
      <c r="AK59" s="272"/>
      <c r="AL59" s="272"/>
      <c r="AM59" s="272"/>
      <c r="AN59" s="272"/>
      <c r="AO59" s="272"/>
      <c r="AP59" s="272">
        <v>1</v>
      </c>
      <c r="AQ59" s="272"/>
      <c r="AR59" s="273">
        <v>1</v>
      </c>
      <c r="AS59" s="273"/>
      <c r="AT59" s="273"/>
      <c r="AU59" s="12" t="s">
        <v>1831</v>
      </c>
    </row>
    <row r="60" spans="1:47" ht="20.25" customHeight="1">
      <c r="A60" s="168">
        <v>58</v>
      </c>
      <c r="B60" s="267">
        <v>3100800445400</v>
      </c>
      <c r="C60" s="268" t="s">
        <v>50</v>
      </c>
      <c r="D60" s="268" t="s">
        <v>1236</v>
      </c>
      <c r="E60" s="268" t="s">
        <v>1237</v>
      </c>
      <c r="F60" s="269">
        <v>1</v>
      </c>
      <c r="G60" s="269"/>
      <c r="H60" s="275">
        <v>1</v>
      </c>
      <c r="I60" s="268" t="s">
        <v>286</v>
      </c>
      <c r="J60" s="274">
        <v>10815</v>
      </c>
      <c r="K60" s="269">
        <v>0</v>
      </c>
      <c r="L60" s="269">
        <v>0</v>
      </c>
      <c r="M60" s="269">
        <v>1</v>
      </c>
      <c r="N60" s="269">
        <v>0</v>
      </c>
      <c r="O60" s="269">
        <v>0</v>
      </c>
      <c r="P60" s="269">
        <v>0</v>
      </c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>
        <v>1</v>
      </c>
      <c r="AQ60" s="272"/>
      <c r="AR60" s="273">
        <v>1</v>
      </c>
      <c r="AS60" s="273"/>
      <c r="AT60" s="273"/>
      <c r="AU60" s="12" t="s">
        <v>1831</v>
      </c>
    </row>
    <row r="61" spans="1:47" ht="20.25" customHeight="1">
      <c r="A61" s="168">
        <v>59</v>
      </c>
      <c r="B61" s="267">
        <v>3191100171839</v>
      </c>
      <c r="C61" s="268" t="s">
        <v>50</v>
      </c>
      <c r="D61" s="268" t="s">
        <v>1240</v>
      </c>
      <c r="E61" s="268" t="s">
        <v>1241</v>
      </c>
      <c r="F61" s="269">
        <v>1</v>
      </c>
      <c r="G61" s="269"/>
      <c r="H61" s="270">
        <v>9</v>
      </c>
      <c r="I61" s="268" t="s">
        <v>286</v>
      </c>
      <c r="J61" s="274">
        <v>10815</v>
      </c>
      <c r="K61" s="269">
        <v>0</v>
      </c>
      <c r="L61" s="269">
        <v>0</v>
      </c>
      <c r="M61" s="269">
        <v>1</v>
      </c>
      <c r="N61" s="269">
        <v>0</v>
      </c>
      <c r="O61" s="269">
        <v>0</v>
      </c>
      <c r="P61" s="269">
        <v>0</v>
      </c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>
        <v>1</v>
      </c>
      <c r="AQ61" s="272"/>
      <c r="AR61" s="273">
        <v>1</v>
      </c>
      <c r="AS61" s="273"/>
      <c r="AT61" s="273"/>
      <c r="AU61" s="12" t="s">
        <v>1831</v>
      </c>
    </row>
    <row r="62" spans="1:47" ht="20.25" customHeight="1">
      <c r="A62" s="168">
        <v>60</v>
      </c>
      <c r="B62" s="267">
        <v>3191100240636</v>
      </c>
      <c r="C62" s="268" t="s">
        <v>50</v>
      </c>
      <c r="D62" s="268" t="s">
        <v>844</v>
      </c>
      <c r="E62" s="268" t="s">
        <v>1177</v>
      </c>
      <c r="F62" s="269">
        <v>1</v>
      </c>
      <c r="G62" s="269"/>
      <c r="H62" s="275">
        <v>1</v>
      </c>
      <c r="I62" s="268" t="s">
        <v>286</v>
      </c>
      <c r="J62" s="274">
        <v>10815</v>
      </c>
      <c r="K62" s="269">
        <v>0</v>
      </c>
      <c r="L62" s="269">
        <v>1</v>
      </c>
      <c r="M62" s="269">
        <v>0</v>
      </c>
      <c r="N62" s="269">
        <v>0</v>
      </c>
      <c r="O62" s="269">
        <v>0</v>
      </c>
      <c r="P62" s="269">
        <v>0</v>
      </c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>
        <v>1</v>
      </c>
      <c r="AQ62" s="272"/>
      <c r="AR62" s="273">
        <v>1</v>
      </c>
      <c r="AS62" s="273"/>
      <c r="AT62" s="273"/>
      <c r="AU62" s="12" t="s">
        <v>1831</v>
      </c>
    </row>
    <row r="63" spans="1:47" ht="20.25" customHeight="1">
      <c r="A63" s="168">
        <v>61</v>
      </c>
      <c r="B63" s="267">
        <v>1199900507158</v>
      </c>
      <c r="C63" s="268" t="s">
        <v>71</v>
      </c>
      <c r="D63" s="268" t="s">
        <v>1243</v>
      </c>
      <c r="E63" s="268" t="s">
        <v>1244</v>
      </c>
      <c r="F63" s="269">
        <v>1</v>
      </c>
      <c r="G63" s="269"/>
      <c r="H63" s="270">
        <v>3</v>
      </c>
      <c r="I63" s="268" t="s">
        <v>54</v>
      </c>
      <c r="J63" s="274">
        <v>10815</v>
      </c>
      <c r="K63" s="269">
        <v>0</v>
      </c>
      <c r="L63" s="269">
        <v>0</v>
      </c>
      <c r="M63" s="269">
        <v>1</v>
      </c>
      <c r="N63" s="269">
        <v>0</v>
      </c>
      <c r="O63" s="269">
        <v>0</v>
      </c>
      <c r="P63" s="269">
        <v>0</v>
      </c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>
        <v>1</v>
      </c>
      <c r="AQ63" s="272"/>
      <c r="AR63" s="273">
        <v>1</v>
      </c>
      <c r="AS63" s="273"/>
      <c r="AT63" s="273"/>
      <c r="AU63" s="12" t="s">
        <v>1831</v>
      </c>
    </row>
    <row r="64" spans="1:47" ht="20.25" customHeight="1">
      <c r="A64" s="168">
        <v>62</v>
      </c>
      <c r="B64" s="267">
        <v>3191100176873</v>
      </c>
      <c r="C64" s="268" t="s">
        <v>71</v>
      </c>
      <c r="D64" s="268" t="s">
        <v>445</v>
      </c>
      <c r="E64" s="268" t="s">
        <v>1254</v>
      </c>
      <c r="F64" s="269">
        <v>1</v>
      </c>
      <c r="G64" s="269"/>
      <c r="H64" s="270">
        <v>9</v>
      </c>
      <c r="I64" s="268" t="s">
        <v>286</v>
      </c>
      <c r="J64" s="274">
        <v>10815</v>
      </c>
      <c r="K64" s="269">
        <v>0</v>
      </c>
      <c r="L64" s="269">
        <v>0</v>
      </c>
      <c r="M64" s="269">
        <v>1</v>
      </c>
      <c r="N64" s="269">
        <v>0</v>
      </c>
      <c r="O64" s="269">
        <v>0</v>
      </c>
      <c r="P64" s="269">
        <v>0</v>
      </c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3">
        <v>1</v>
      </c>
      <c r="AS64" s="273"/>
      <c r="AT64" s="273"/>
      <c r="AU64" s="12" t="s">
        <v>1831</v>
      </c>
    </row>
    <row r="65" spans="1:47" ht="17.25" customHeight="1">
      <c r="A65" s="168">
        <v>63</v>
      </c>
      <c r="B65" s="267">
        <v>3191100176482</v>
      </c>
      <c r="C65" s="268" t="s">
        <v>55</v>
      </c>
      <c r="D65" s="268" t="s">
        <v>132</v>
      </c>
      <c r="E65" s="268" t="s">
        <v>1259</v>
      </c>
      <c r="F65" s="269">
        <v>2</v>
      </c>
      <c r="G65" s="269"/>
      <c r="H65" s="270">
        <v>9</v>
      </c>
      <c r="I65" s="268" t="s">
        <v>286</v>
      </c>
      <c r="J65" s="271">
        <v>10815</v>
      </c>
      <c r="K65" s="272">
        <v>0</v>
      </c>
      <c r="L65" s="272">
        <v>0</v>
      </c>
      <c r="M65" s="272">
        <v>1</v>
      </c>
      <c r="N65" s="272">
        <v>0</v>
      </c>
      <c r="O65" s="272">
        <v>0</v>
      </c>
      <c r="P65" s="272">
        <v>0</v>
      </c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>
        <v>1</v>
      </c>
      <c r="AQ65" s="272"/>
      <c r="AR65" s="273">
        <v>1</v>
      </c>
      <c r="AS65" s="273"/>
      <c r="AT65" s="273"/>
      <c r="AU65" s="12" t="s">
        <v>1831</v>
      </c>
    </row>
    <row r="66" spans="1:47" ht="20.25" customHeight="1">
      <c r="A66" s="168">
        <v>64</v>
      </c>
      <c r="B66" s="267">
        <v>3210200155124</v>
      </c>
      <c r="C66" s="268" t="s">
        <v>50</v>
      </c>
      <c r="D66" s="268" t="s">
        <v>145</v>
      </c>
      <c r="E66" s="268" t="s">
        <v>146</v>
      </c>
      <c r="F66" s="269">
        <v>1</v>
      </c>
      <c r="G66" s="269"/>
      <c r="H66" s="270">
        <v>3</v>
      </c>
      <c r="I66" s="268" t="s">
        <v>54</v>
      </c>
      <c r="J66" s="282">
        <v>10815</v>
      </c>
      <c r="K66" s="269">
        <v>0</v>
      </c>
      <c r="L66" s="269">
        <v>0</v>
      </c>
      <c r="M66" s="269">
        <v>1</v>
      </c>
      <c r="N66" s="269">
        <v>0</v>
      </c>
      <c r="O66" s="269">
        <v>0</v>
      </c>
      <c r="P66" s="273">
        <v>0</v>
      </c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>
        <v>1</v>
      </c>
      <c r="AS66" s="273"/>
      <c r="AT66" s="273"/>
      <c r="AU66" s="12" t="s">
        <v>1831</v>
      </c>
    </row>
    <row r="67" spans="1:47" ht="20.25" customHeight="1">
      <c r="A67" s="168">
        <v>65</v>
      </c>
      <c r="B67" s="267">
        <v>1191100099163</v>
      </c>
      <c r="C67" s="268" t="s">
        <v>71</v>
      </c>
      <c r="D67" s="268" t="s">
        <v>153</v>
      </c>
      <c r="E67" s="268" t="s">
        <v>154</v>
      </c>
      <c r="F67" s="269">
        <v>1</v>
      </c>
      <c r="G67" s="269"/>
      <c r="H67" s="270">
        <v>3</v>
      </c>
      <c r="I67" s="268" t="s">
        <v>54</v>
      </c>
      <c r="J67" s="282">
        <v>10815</v>
      </c>
      <c r="K67" s="269">
        <v>0</v>
      </c>
      <c r="L67" s="269">
        <v>1</v>
      </c>
      <c r="M67" s="269">
        <v>0</v>
      </c>
      <c r="N67" s="269">
        <v>0</v>
      </c>
      <c r="O67" s="269">
        <v>0</v>
      </c>
      <c r="P67" s="273">
        <v>0</v>
      </c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>
        <v>1</v>
      </c>
      <c r="AS67" s="273"/>
      <c r="AT67" s="273"/>
      <c r="AU67" s="12" t="s">
        <v>1831</v>
      </c>
    </row>
    <row r="68" spans="1:47" ht="20.25" customHeight="1">
      <c r="A68" s="168">
        <v>66</v>
      </c>
      <c r="B68" s="267">
        <v>1191100105139</v>
      </c>
      <c r="C68" s="268" t="s">
        <v>71</v>
      </c>
      <c r="D68" s="268" t="s">
        <v>155</v>
      </c>
      <c r="E68" s="268" t="s">
        <v>156</v>
      </c>
      <c r="F68" s="269">
        <v>1</v>
      </c>
      <c r="G68" s="269"/>
      <c r="H68" s="270">
        <v>3</v>
      </c>
      <c r="I68" s="268" t="s">
        <v>54</v>
      </c>
      <c r="J68" s="274">
        <v>10815</v>
      </c>
      <c r="K68" s="269">
        <v>1</v>
      </c>
      <c r="L68" s="269">
        <v>0</v>
      </c>
      <c r="M68" s="269">
        <v>0</v>
      </c>
      <c r="N68" s="269">
        <v>0</v>
      </c>
      <c r="O68" s="269">
        <v>0</v>
      </c>
      <c r="P68" s="273">
        <v>0</v>
      </c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>
        <v>1</v>
      </c>
      <c r="AS68" s="273"/>
      <c r="AT68" s="273"/>
      <c r="AU68" s="12" t="s">
        <v>1831</v>
      </c>
    </row>
    <row r="69" spans="1:47" ht="20.25" customHeight="1">
      <c r="A69" s="168">
        <v>67</v>
      </c>
      <c r="B69" s="267">
        <v>3191100619163</v>
      </c>
      <c r="C69" s="268" t="s">
        <v>64</v>
      </c>
      <c r="D69" s="268" t="s">
        <v>169</v>
      </c>
      <c r="E69" s="268" t="s">
        <v>170</v>
      </c>
      <c r="F69" s="269">
        <v>2</v>
      </c>
      <c r="G69" s="269"/>
      <c r="H69" s="270">
        <v>3</v>
      </c>
      <c r="I69" s="268" t="s">
        <v>54</v>
      </c>
      <c r="J69" s="274">
        <v>10815</v>
      </c>
      <c r="K69" s="269">
        <v>0</v>
      </c>
      <c r="L69" s="269">
        <v>0</v>
      </c>
      <c r="M69" s="269">
        <v>1</v>
      </c>
      <c r="N69" s="269">
        <v>0</v>
      </c>
      <c r="O69" s="269">
        <v>0</v>
      </c>
      <c r="P69" s="273">
        <v>0</v>
      </c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>
        <v>1</v>
      </c>
      <c r="AS69" s="273"/>
      <c r="AT69" s="273"/>
      <c r="AU69" s="12" t="s">
        <v>1831</v>
      </c>
    </row>
    <row r="70" spans="1:47" ht="20.25" customHeight="1">
      <c r="A70" s="168">
        <v>68</v>
      </c>
      <c r="B70" s="267">
        <v>3102101874681</v>
      </c>
      <c r="C70" s="283" t="s">
        <v>64</v>
      </c>
      <c r="D70" s="283" t="s">
        <v>1541</v>
      </c>
      <c r="E70" s="283" t="s">
        <v>1542</v>
      </c>
      <c r="F70" s="269">
        <v>2</v>
      </c>
      <c r="G70" s="269"/>
      <c r="H70" s="270">
        <v>3</v>
      </c>
      <c r="I70" s="283" t="s">
        <v>54</v>
      </c>
      <c r="J70" s="282">
        <v>10815</v>
      </c>
      <c r="K70" s="269">
        <v>0</v>
      </c>
      <c r="L70" s="269">
        <v>0</v>
      </c>
      <c r="M70" s="269">
        <v>1</v>
      </c>
      <c r="N70" s="269">
        <v>0</v>
      </c>
      <c r="O70" s="269">
        <v>0</v>
      </c>
      <c r="P70" s="273">
        <v>0</v>
      </c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>
        <v>1</v>
      </c>
      <c r="AS70" s="273"/>
      <c r="AT70" s="273"/>
      <c r="AU70" s="12" t="s">
        <v>1831</v>
      </c>
    </row>
    <row r="71" spans="1:47" ht="20.25" customHeight="1">
      <c r="A71" s="168">
        <v>69</v>
      </c>
      <c r="B71" s="267">
        <v>3191100619392</v>
      </c>
      <c r="C71" s="283" t="s">
        <v>55</v>
      </c>
      <c r="D71" s="283" t="s">
        <v>67</v>
      </c>
      <c r="E71" s="283" t="s">
        <v>1384</v>
      </c>
      <c r="F71" s="269">
        <v>2</v>
      </c>
      <c r="G71" s="269"/>
      <c r="H71" s="270">
        <v>3</v>
      </c>
      <c r="I71" s="283" t="s">
        <v>54</v>
      </c>
      <c r="J71" s="274">
        <v>10815</v>
      </c>
      <c r="K71" s="269">
        <v>0</v>
      </c>
      <c r="L71" s="269">
        <v>0</v>
      </c>
      <c r="M71" s="269">
        <v>1</v>
      </c>
      <c r="N71" s="269">
        <v>0</v>
      </c>
      <c r="O71" s="269">
        <v>0</v>
      </c>
      <c r="P71" s="273">
        <v>0</v>
      </c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>
        <v>1</v>
      </c>
      <c r="AS71" s="273"/>
      <c r="AT71" s="273"/>
      <c r="AU71" s="12" t="s">
        <v>1831</v>
      </c>
    </row>
    <row r="72" spans="1:47" ht="20.25" customHeight="1">
      <c r="A72" s="168">
        <v>70</v>
      </c>
      <c r="B72" s="267">
        <v>1199900544568</v>
      </c>
      <c r="C72" s="283" t="s">
        <v>71</v>
      </c>
      <c r="D72" s="283" t="s">
        <v>1543</v>
      </c>
      <c r="E72" s="283" t="s">
        <v>1544</v>
      </c>
      <c r="F72" s="269">
        <v>1</v>
      </c>
      <c r="G72" s="269"/>
      <c r="H72" s="270">
        <v>1</v>
      </c>
      <c r="I72" s="283" t="s">
        <v>286</v>
      </c>
      <c r="J72" s="282">
        <v>10815</v>
      </c>
      <c r="K72" s="269">
        <v>0</v>
      </c>
      <c r="L72" s="269">
        <v>0</v>
      </c>
      <c r="M72" s="269">
        <v>0</v>
      </c>
      <c r="N72" s="269">
        <v>1</v>
      </c>
      <c r="O72" s="269">
        <v>0</v>
      </c>
      <c r="P72" s="273">
        <v>0</v>
      </c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>
        <v>1</v>
      </c>
      <c r="AS72" s="273"/>
      <c r="AT72" s="273"/>
      <c r="AU72" s="12" t="s">
        <v>1831</v>
      </c>
    </row>
    <row r="73" spans="1:47" ht="20.25" customHeight="1">
      <c r="A73" s="168">
        <v>71</v>
      </c>
      <c r="B73" s="267">
        <v>3191100142651</v>
      </c>
      <c r="C73" s="283" t="s">
        <v>50</v>
      </c>
      <c r="D73" s="283" t="s">
        <v>1545</v>
      </c>
      <c r="E73" s="283" t="s">
        <v>1546</v>
      </c>
      <c r="F73" s="269">
        <v>1</v>
      </c>
      <c r="G73" s="269"/>
      <c r="H73" s="270">
        <v>1</v>
      </c>
      <c r="I73" s="283" t="s">
        <v>286</v>
      </c>
      <c r="J73" s="274">
        <v>10815</v>
      </c>
      <c r="K73" s="269">
        <v>0</v>
      </c>
      <c r="L73" s="269">
        <v>1</v>
      </c>
      <c r="M73" s="269">
        <v>0</v>
      </c>
      <c r="N73" s="269">
        <v>0</v>
      </c>
      <c r="O73" s="269">
        <v>0</v>
      </c>
      <c r="P73" s="273">
        <v>0</v>
      </c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>
        <v>1</v>
      </c>
      <c r="AS73" s="273"/>
      <c r="AT73" s="273"/>
      <c r="AU73" s="12" t="s">
        <v>1831</v>
      </c>
    </row>
    <row r="74" spans="1:47" ht="20.25" customHeight="1">
      <c r="A74" s="168">
        <v>72</v>
      </c>
      <c r="B74" s="267">
        <v>3191100060026</v>
      </c>
      <c r="C74" s="283" t="s">
        <v>64</v>
      </c>
      <c r="D74" s="283" t="s">
        <v>1547</v>
      </c>
      <c r="E74" s="283" t="s">
        <v>1548</v>
      </c>
      <c r="F74" s="269">
        <v>2</v>
      </c>
      <c r="G74" s="269"/>
      <c r="H74" s="270">
        <v>1</v>
      </c>
      <c r="I74" s="283" t="s">
        <v>286</v>
      </c>
      <c r="J74" s="282">
        <v>10815</v>
      </c>
      <c r="K74" s="269">
        <v>0</v>
      </c>
      <c r="L74" s="269">
        <v>1</v>
      </c>
      <c r="M74" s="269">
        <v>0</v>
      </c>
      <c r="N74" s="269">
        <v>0</v>
      </c>
      <c r="O74" s="269">
        <v>0</v>
      </c>
      <c r="P74" s="273">
        <v>0</v>
      </c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>
        <v>1</v>
      </c>
      <c r="AS74" s="273"/>
      <c r="AT74" s="273"/>
      <c r="AU74" s="12" t="s">
        <v>1831</v>
      </c>
    </row>
    <row r="75" spans="1:47" ht="20.25" customHeight="1">
      <c r="A75" s="168">
        <v>73</v>
      </c>
      <c r="B75" s="267">
        <v>3302100927011</v>
      </c>
      <c r="C75" s="283" t="s">
        <v>55</v>
      </c>
      <c r="D75" s="283" t="s">
        <v>1549</v>
      </c>
      <c r="E75" s="283" t="s">
        <v>1550</v>
      </c>
      <c r="F75" s="269">
        <v>2</v>
      </c>
      <c r="G75" s="269"/>
      <c r="H75" s="270">
        <v>1</v>
      </c>
      <c r="I75" s="283" t="s">
        <v>286</v>
      </c>
      <c r="J75" s="282">
        <v>10815</v>
      </c>
      <c r="K75" s="269">
        <v>1</v>
      </c>
      <c r="L75" s="269">
        <v>0</v>
      </c>
      <c r="M75" s="269">
        <v>0</v>
      </c>
      <c r="N75" s="269">
        <v>0</v>
      </c>
      <c r="O75" s="269">
        <v>0</v>
      </c>
      <c r="P75" s="273">
        <v>0</v>
      </c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>
        <v>1</v>
      </c>
      <c r="AS75" s="273"/>
      <c r="AT75" s="273"/>
      <c r="AU75" s="12" t="s">
        <v>1831</v>
      </c>
    </row>
    <row r="76" spans="1:47" ht="20.25" customHeight="1">
      <c r="A76" s="168">
        <v>74</v>
      </c>
      <c r="B76" s="267">
        <v>3191100179732</v>
      </c>
      <c r="C76" s="283" t="s">
        <v>64</v>
      </c>
      <c r="D76" s="283" t="s">
        <v>448</v>
      </c>
      <c r="E76" s="283" t="s">
        <v>1551</v>
      </c>
      <c r="F76" s="269">
        <v>2</v>
      </c>
      <c r="G76" s="269"/>
      <c r="H76" s="270">
        <v>1</v>
      </c>
      <c r="I76" s="283" t="s">
        <v>286</v>
      </c>
      <c r="J76" s="274">
        <v>10815</v>
      </c>
      <c r="K76" s="269">
        <v>0</v>
      </c>
      <c r="L76" s="269">
        <v>0</v>
      </c>
      <c r="M76" s="269">
        <v>1</v>
      </c>
      <c r="N76" s="269">
        <v>0</v>
      </c>
      <c r="O76" s="269">
        <v>0</v>
      </c>
      <c r="P76" s="273">
        <v>0</v>
      </c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>
        <v>1</v>
      </c>
      <c r="AS76" s="273"/>
      <c r="AT76" s="273"/>
      <c r="AU76" s="12" t="s">
        <v>1831</v>
      </c>
    </row>
    <row r="77" spans="1:47" ht="20.25" customHeight="1">
      <c r="A77" s="168">
        <v>75</v>
      </c>
      <c r="B77" s="267">
        <v>3191100081287</v>
      </c>
      <c r="C77" s="283" t="s">
        <v>55</v>
      </c>
      <c r="D77" s="283" t="s">
        <v>1552</v>
      </c>
      <c r="E77" s="283" t="s">
        <v>1311</v>
      </c>
      <c r="F77" s="269">
        <v>2</v>
      </c>
      <c r="G77" s="269"/>
      <c r="H77" s="270">
        <v>3</v>
      </c>
      <c r="I77" s="283" t="s">
        <v>54</v>
      </c>
      <c r="J77" s="282">
        <v>10815</v>
      </c>
      <c r="K77" s="269">
        <v>1</v>
      </c>
      <c r="L77" s="269">
        <v>0</v>
      </c>
      <c r="M77" s="269">
        <v>0</v>
      </c>
      <c r="N77" s="269">
        <v>0</v>
      </c>
      <c r="O77" s="269">
        <v>0</v>
      </c>
      <c r="P77" s="273">
        <v>0</v>
      </c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>
        <v>1</v>
      </c>
      <c r="AS77" s="273"/>
      <c r="AT77" s="273"/>
      <c r="AU77" s="12" t="s">
        <v>1831</v>
      </c>
    </row>
    <row r="78" spans="1:47" ht="20.25" customHeight="1">
      <c r="A78" s="168">
        <v>76</v>
      </c>
      <c r="B78" s="267">
        <v>3191100177772</v>
      </c>
      <c r="C78" s="283" t="s">
        <v>1553</v>
      </c>
      <c r="D78" s="283" t="s">
        <v>1086</v>
      </c>
      <c r="E78" s="283" t="s">
        <v>1554</v>
      </c>
      <c r="F78" s="269">
        <v>1</v>
      </c>
      <c r="G78" s="269"/>
      <c r="H78" s="270">
        <v>9</v>
      </c>
      <c r="I78" s="283" t="s">
        <v>286</v>
      </c>
      <c r="J78" s="274">
        <v>10815</v>
      </c>
      <c r="K78" s="269">
        <v>0</v>
      </c>
      <c r="L78" s="269">
        <v>0</v>
      </c>
      <c r="M78" s="269">
        <v>1</v>
      </c>
      <c r="N78" s="269">
        <v>0</v>
      </c>
      <c r="O78" s="269">
        <v>0</v>
      </c>
      <c r="P78" s="273">
        <v>0</v>
      </c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>
        <v>1</v>
      </c>
      <c r="AS78" s="273"/>
      <c r="AT78" s="273"/>
      <c r="AU78" s="12" t="s">
        <v>1831</v>
      </c>
    </row>
    <row r="79" spans="1:47" ht="20.25" customHeight="1">
      <c r="A79" s="168">
        <v>77</v>
      </c>
      <c r="B79" s="267">
        <v>3191100178400</v>
      </c>
      <c r="C79" s="283" t="s">
        <v>50</v>
      </c>
      <c r="D79" s="283" t="s">
        <v>865</v>
      </c>
      <c r="E79" s="283" t="s">
        <v>1555</v>
      </c>
      <c r="F79" s="269">
        <v>1</v>
      </c>
      <c r="G79" s="269"/>
      <c r="H79" s="270">
        <v>9</v>
      </c>
      <c r="I79" s="283" t="s">
        <v>286</v>
      </c>
      <c r="J79" s="282">
        <v>10815</v>
      </c>
      <c r="K79" s="269">
        <v>1</v>
      </c>
      <c r="L79" s="269">
        <v>0</v>
      </c>
      <c r="M79" s="269">
        <v>0</v>
      </c>
      <c r="N79" s="269">
        <v>0</v>
      </c>
      <c r="O79" s="269">
        <v>0</v>
      </c>
      <c r="P79" s="273">
        <v>0</v>
      </c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>
        <v>1</v>
      </c>
      <c r="AS79" s="273"/>
      <c r="AT79" s="273"/>
      <c r="AU79" s="12" t="s">
        <v>1831</v>
      </c>
    </row>
    <row r="80" spans="1:47" ht="20.25" customHeight="1">
      <c r="A80" s="168">
        <v>78</v>
      </c>
      <c r="B80" s="267">
        <v>3300400171319</v>
      </c>
      <c r="C80" s="283" t="s">
        <v>50</v>
      </c>
      <c r="D80" s="283" t="s">
        <v>964</v>
      </c>
      <c r="E80" s="283" t="s">
        <v>1556</v>
      </c>
      <c r="F80" s="269">
        <v>1</v>
      </c>
      <c r="G80" s="269"/>
      <c r="H80" s="270"/>
      <c r="I80" s="283" t="s">
        <v>286</v>
      </c>
      <c r="J80" s="274">
        <v>10815</v>
      </c>
      <c r="K80" s="269">
        <v>0</v>
      </c>
      <c r="L80" s="269">
        <v>0</v>
      </c>
      <c r="M80" s="269">
        <v>1</v>
      </c>
      <c r="N80" s="269">
        <v>0</v>
      </c>
      <c r="O80" s="269">
        <v>0</v>
      </c>
      <c r="P80" s="273">
        <v>0</v>
      </c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>
        <v>1</v>
      </c>
      <c r="AS80" s="273"/>
      <c r="AT80" s="273"/>
      <c r="AU80" s="12" t="s">
        <v>1831</v>
      </c>
    </row>
    <row r="81" spans="1:47" ht="20.25" customHeight="1">
      <c r="A81" s="168">
        <v>79</v>
      </c>
      <c r="B81" s="267">
        <v>3191100148781</v>
      </c>
      <c r="C81" s="283" t="s">
        <v>55</v>
      </c>
      <c r="D81" s="283" t="s">
        <v>741</v>
      </c>
      <c r="E81" s="283" t="s">
        <v>1557</v>
      </c>
      <c r="F81" s="269">
        <v>2</v>
      </c>
      <c r="G81" s="269"/>
      <c r="H81" s="270">
        <v>9</v>
      </c>
      <c r="I81" s="283" t="s">
        <v>286</v>
      </c>
      <c r="J81" s="282">
        <v>10815</v>
      </c>
      <c r="K81" s="269">
        <v>0</v>
      </c>
      <c r="L81" s="269">
        <v>1</v>
      </c>
      <c r="M81" s="269">
        <v>0</v>
      </c>
      <c r="N81" s="269">
        <v>0</v>
      </c>
      <c r="O81" s="269">
        <v>0</v>
      </c>
      <c r="P81" s="273">
        <v>0</v>
      </c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>
        <v>1</v>
      </c>
      <c r="AS81" s="273"/>
      <c r="AT81" s="273"/>
      <c r="AU81" s="12" t="s">
        <v>1831</v>
      </c>
    </row>
    <row r="82" spans="1:47" ht="20.25" customHeight="1">
      <c r="A82" s="168">
        <v>80</v>
      </c>
      <c r="B82" s="267">
        <v>3100200708001</v>
      </c>
      <c r="C82" s="283" t="s">
        <v>50</v>
      </c>
      <c r="D82" s="283" t="s">
        <v>1558</v>
      </c>
      <c r="E82" s="283" t="s">
        <v>1559</v>
      </c>
      <c r="F82" s="269">
        <v>1</v>
      </c>
      <c r="G82" s="269"/>
      <c r="H82" s="270">
        <v>9</v>
      </c>
      <c r="I82" s="283" t="s">
        <v>286</v>
      </c>
      <c r="J82" s="274">
        <v>10815</v>
      </c>
      <c r="K82" s="269">
        <v>1</v>
      </c>
      <c r="L82" s="269">
        <v>0</v>
      </c>
      <c r="M82" s="269">
        <v>0</v>
      </c>
      <c r="N82" s="269">
        <v>0</v>
      </c>
      <c r="O82" s="269">
        <v>0</v>
      </c>
      <c r="P82" s="273">
        <v>0</v>
      </c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>
        <v>1</v>
      </c>
      <c r="AS82" s="273"/>
      <c r="AT82" s="273"/>
      <c r="AU82" s="12" t="s">
        <v>1831</v>
      </c>
    </row>
    <row r="83" spans="1:47" ht="20.25" customHeight="1">
      <c r="A83" s="168">
        <v>81</v>
      </c>
      <c r="B83" s="267">
        <v>3100500281461</v>
      </c>
      <c r="C83" s="283" t="s">
        <v>64</v>
      </c>
      <c r="D83" s="283" t="s">
        <v>1805</v>
      </c>
      <c r="E83" s="283" t="s">
        <v>1560</v>
      </c>
      <c r="F83" s="269">
        <v>2</v>
      </c>
      <c r="G83" s="269"/>
      <c r="H83" s="270">
        <v>3</v>
      </c>
      <c r="I83" s="283" t="s">
        <v>54</v>
      </c>
      <c r="J83" s="282">
        <v>10815</v>
      </c>
      <c r="K83" s="269">
        <v>0</v>
      </c>
      <c r="L83" s="269">
        <v>0</v>
      </c>
      <c r="M83" s="269">
        <v>1</v>
      </c>
      <c r="N83" s="269">
        <v>0</v>
      </c>
      <c r="O83" s="269">
        <v>0</v>
      </c>
      <c r="P83" s="273">
        <v>0</v>
      </c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>
        <v>1</v>
      </c>
      <c r="AS83" s="273"/>
      <c r="AT83" s="273"/>
      <c r="AU83" s="12" t="s">
        <v>1831</v>
      </c>
    </row>
    <row r="84" spans="1:47" ht="20.25" customHeight="1">
      <c r="A84" s="168">
        <v>82</v>
      </c>
      <c r="B84" s="267">
        <v>3160100292775</v>
      </c>
      <c r="C84" s="283" t="s">
        <v>50</v>
      </c>
      <c r="D84" s="283" t="s">
        <v>1561</v>
      </c>
      <c r="E84" s="283" t="s">
        <v>1562</v>
      </c>
      <c r="F84" s="269">
        <v>1</v>
      </c>
      <c r="G84" s="269"/>
      <c r="H84" s="270">
        <v>3</v>
      </c>
      <c r="I84" s="283" t="s">
        <v>54</v>
      </c>
      <c r="J84" s="274">
        <v>10815</v>
      </c>
      <c r="K84" s="269">
        <v>0</v>
      </c>
      <c r="L84" s="269">
        <v>1</v>
      </c>
      <c r="M84" s="269">
        <v>1</v>
      </c>
      <c r="N84" s="269">
        <v>0</v>
      </c>
      <c r="O84" s="269">
        <v>0</v>
      </c>
      <c r="P84" s="273">
        <v>0</v>
      </c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>
        <v>1</v>
      </c>
      <c r="AS84" s="273"/>
      <c r="AT84" s="273"/>
      <c r="AU84" s="12" t="s">
        <v>1831</v>
      </c>
    </row>
    <row r="85" spans="1:47" ht="20.25" customHeight="1">
      <c r="A85" s="168">
        <v>83</v>
      </c>
      <c r="B85" s="267">
        <v>1198100000686</v>
      </c>
      <c r="C85" s="283" t="s">
        <v>90</v>
      </c>
      <c r="D85" s="283" t="s">
        <v>290</v>
      </c>
      <c r="E85" s="283" t="s">
        <v>1614</v>
      </c>
      <c r="F85" s="269">
        <v>2</v>
      </c>
      <c r="G85" s="269"/>
      <c r="H85" s="270"/>
      <c r="I85" s="283" t="s">
        <v>286</v>
      </c>
      <c r="J85" s="274">
        <v>10815</v>
      </c>
      <c r="K85" s="269">
        <v>0</v>
      </c>
      <c r="L85" s="269">
        <v>1</v>
      </c>
      <c r="M85" s="269">
        <v>0</v>
      </c>
      <c r="N85" s="269">
        <v>1</v>
      </c>
      <c r="O85" s="269">
        <v>1</v>
      </c>
      <c r="P85" s="273">
        <v>0</v>
      </c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12" t="s">
        <v>1831</v>
      </c>
    </row>
    <row r="86" spans="1:47" ht="20.25" customHeight="1">
      <c r="A86" s="168">
        <v>84</v>
      </c>
      <c r="B86" s="267">
        <v>5302100127207</v>
      </c>
      <c r="C86" s="283" t="s">
        <v>55</v>
      </c>
      <c r="D86" s="283" t="s">
        <v>1063</v>
      </c>
      <c r="E86" s="283" t="s">
        <v>1615</v>
      </c>
      <c r="F86" s="269">
        <v>2</v>
      </c>
      <c r="G86" s="269"/>
      <c r="H86" s="270"/>
      <c r="I86" s="283" t="s">
        <v>286</v>
      </c>
      <c r="J86" s="274">
        <v>10815</v>
      </c>
      <c r="K86" s="269">
        <v>0</v>
      </c>
      <c r="L86" s="269">
        <v>0</v>
      </c>
      <c r="M86" s="269">
        <v>1</v>
      </c>
      <c r="N86" s="269">
        <v>0</v>
      </c>
      <c r="O86" s="269">
        <v>0</v>
      </c>
      <c r="P86" s="273">
        <v>0</v>
      </c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12" t="s">
        <v>1831</v>
      </c>
    </row>
    <row r="87" spans="1:47" ht="20.25" customHeight="1">
      <c r="A87" s="168">
        <v>85</v>
      </c>
      <c r="B87" s="267">
        <v>1160100555541</v>
      </c>
      <c r="C87" s="283" t="s">
        <v>64</v>
      </c>
      <c r="D87" s="283" t="s">
        <v>1616</v>
      </c>
      <c r="E87" s="283" t="s">
        <v>1617</v>
      </c>
      <c r="F87" s="269">
        <v>2</v>
      </c>
      <c r="G87" s="269"/>
      <c r="H87" s="270"/>
      <c r="I87" s="283" t="s">
        <v>286</v>
      </c>
      <c r="J87" s="274">
        <v>10815</v>
      </c>
      <c r="K87" s="269">
        <v>0</v>
      </c>
      <c r="L87" s="269">
        <v>0</v>
      </c>
      <c r="M87" s="269">
        <v>0</v>
      </c>
      <c r="N87" s="269">
        <v>1</v>
      </c>
      <c r="O87" s="269">
        <v>0</v>
      </c>
      <c r="P87" s="273">
        <v>0</v>
      </c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12" t="s">
        <v>1831</v>
      </c>
    </row>
    <row r="88" spans="1:47" ht="20.25" customHeight="1">
      <c r="A88" s="168">
        <v>86</v>
      </c>
      <c r="B88" s="267">
        <v>3191100157992</v>
      </c>
      <c r="C88" s="283" t="s">
        <v>50</v>
      </c>
      <c r="D88" s="283" t="s">
        <v>1618</v>
      </c>
      <c r="E88" s="283" t="s">
        <v>1619</v>
      </c>
      <c r="F88" s="269">
        <v>1</v>
      </c>
      <c r="G88" s="269"/>
      <c r="H88" s="270"/>
      <c r="I88" s="283" t="s">
        <v>286</v>
      </c>
      <c r="J88" s="274">
        <v>10815</v>
      </c>
      <c r="K88" s="269">
        <v>0</v>
      </c>
      <c r="L88" s="269">
        <v>0</v>
      </c>
      <c r="M88" s="269">
        <v>1</v>
      </c>
      <c r="N88" s="269">
        <v>0</v>
      </c>
      <c r="O88" s="269">
        <v>0</v>
      </c>
      <c r="P88" s="273">
        <v>0</v>
      </c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12" t="s">
        <v>1831</v>
      </c>
    </row>
    <row r="89" spans="1:47" ht="20.25" customHeight="1">
      <c r="A89" s="168">
        <v>87</v>
      </c>
      <c r="B89" s="267">
        <v>3191100081171</v>
      </c>
      <c r="C89" s="283" t="s">
        <v>55</v>
      </c>
      <c r="D89" s="283" t="s">
        <v>281</v>
      </c>
      <c r="E89" s="283" t="s">
        <v>1620</v>
      </c>
      <c r="F89" s="269">
        <v>2</v>
      </c>
      <c r="G89" s="269"/>
      <c r="H89" s="270"/>
      <c r="I89" s="283" t="s">
        <v>286</v>
      </c>
      <c r="J89" s="274">
        <v>10815</v>
      </c>
      <c r="K89" s="269">
        <v>0</v>
      </c>
      <c r="L89" s="269">
        <v>0</v>
      </c>
      <c r="M89" s="269">
        <v>1</v>
      </c>
      <c r="N89" s="269">
        <v>0</v>
      </c>
      <c r="O89" s="269">
        <v>0</v>
      </c>
      <c r="P89" s="273">
        <v>0</v>
      </c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12" t="s">
        <v>1831</v>
      </c>
    </row>
    <row r="90" spans="1:47" ht="20.25" customHeight="1">
      <c r="A90" s="168">
        <v>88</v>
      </c>
      <c r="B90" s="267">
        <v>3360900077656</v>
      </c>
      <c r="C90" s="283" t="s">
        <v>50</v>
      </c>
      <c r="D90" s="283" t="s">
        <v>1806</v>
      </c>
      <c r="E90" s="283" t="s">
        <v>1621</v>
      </c>
      <c r="F90" s="269">
        <v>1</v>
      </c>
      <c r="G90" s="269"/>
      <c r="H90" s="270"/>
      <c r="I90" s="283" t="s">
        <v>286</v>
      </c>
      <c r="J90" s="274">
        <v>10815</v>
      </c>
      <c r="K90" s="269">
        <v>0</v>
      </c>
      <c r="L90" s="269">
        <v>0</v>
      </c>
      <c r="M90" s="269">
        <v>1</v>
      </c>
      <c r="N90" s="269">
        <v>0</v>
      </c>
      <c r="O90" s="269">
        <v>0</v>
      </c>
      <c r="P90" s="273">
        <v>0</v>
      </c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12" t="s">
        <v>1831</v>
      </c>
    </row>
    <row r="91" spans="1:47" ht="20.25" customHeight="1">
      <c r="A91" s="168">
        <v>89</v>
      </c>
      <c r="B91" s="267">
        <v>3301401205331</v>
      </c>
      <c r="C91" s="283" t="s">
        <v>50</v>
      </c>
      <c r="D91" s="283" t="s">
        <v>1622</v>
      </c>
      <c r="E91" s="283" t="s">
        <v>1623</v>
      </c>
      <c r="F91" s="269">
        <v>1</v>
      </c>
      <c r="G91" s="269"/>
      <c r="H91" s="270"/>
      <c r="I91" s="283" t="s">
        <v>286</v>
      </c>
      <c r="J91" s="274">
        <v>10815</v>
      </c>
      <c r="K91" s="269">
        <v>0</v>
      </c>
      <c r="L91" s="269">
        <v>0</v>
      </c>
      <c r="M91" s="269">
        <v>1</v>
      </c>
      <c r="N91" s="269">
        <v>0</v>
      </c>
      <c r="O91" s="269">
        <v>0</v>
      </c>
      <c r="P91" s="273">
        <v>0</v>
      </c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12" t="s">
        <v>1831</v>
      </c>
    </row>
    <row r="92" spans="1:47" ht="20.25" customHeight="1">
      <c r="A92" s="168">
        <v>90</v>
      </c>
      <c r="B92" s="267">
        <v>3300300097150</v>
      </c>
      <c r="C92" s="283" t="s">
        <v>50</v>
      </c>
      <c r="D92" s="283" t="s">
        <v>232</v>
      </c>
      <c r="E92" s="283" t="s">
        <v>1624</v>
      </c>
      <c r="F92" s="269">
        <v>1</v>
      </c>
      <c r="G92" s="269"/>
      <c r="H92" s="270"/>
      <c r="I92" s="283" t="s">
        <v>286</v>
      </c>
      <c r="J92" s="274">
        <v>10815</v>
      </c>
      <c r="K92" s="269">
        <v>0</v>
      </c>
      <c r="L92" s="269">
        <v>0</v>
      </c>
      <c r="M92" s="269">
        <v>1</v>
      </c>
      <c r="N92" s="269">
        <v>0</v>
      </c>
      <c r="O92" s="269">
        <v>0</v>
      </c>
      <c r="P92" s="273">
        <v>0</v>
      </c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12" t="s">
        <v>1831</v>
      </c>
    </row>
    <row r="93" spans="1:47" ht="20.25" customHeight="1">
      <c r="A93" s="168">
        <v>91</v>
      </c>
      <c r="B93" s="267">
        <v>3191100531649</v>
      </c>
      <c r="C93" s="283" t="s">
        <v>50</v>
      </c>
      <c r="D93" s="283" t="s">
        <v>1245</v>
      </c>
      <c r="E93" s="283" t="s">
        <v>1227</v>
      </c>
      <c r="F93" s="269">
        <v>1</v>
      </c>
      <c r="G93" s="269"/>
      <c r="H93" s="270"/>
      <c r="I93" s="283" t="s">
        <v>286</v>
      </c>
      <c r="J93" s="274">
        <v>10815</v>
      </c>
      <c r="K93" s="269">
        <v>0</v>
      </c>
      <c r="L93" s="269">
        <v>0</v>
      </c>
      <c r="M93" s="269">
        <v>1</v>
      </c>
      <c r="N93" s="269">
        <v>0</v>
      </c>
      <c r="O93" s="269">
        <v>0</v>
      </c>
      <c r="P93" s="273">
        <v>0</v>
      </c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12" t="s">
        <v>1831</v>
      </c>
    </row>
    <row r="94" spans="1:47" ht="20.25" customHeight="1">
      <c r="A94" s="168">
        <v>92</v>
      </c>
      <c r="B94" s="267">
        <v>1198100034572</v>
      </c>
      <c r="C94" s="283" t="s">
        <v>71</v>
      </c>
      <c r="D94" s="283" t="s">
        <v>1625</v>
      </c>
      <c r="E94" s="283" t="s">
        <v>1626</v>
      </c>
      <c r="F94" s="269">
        <v>1</v>
      </c>
      <c r="G94" s="269"/>
      <c r="H94" s="270"/>
      <c r="I94" s="283" t="s">
        <v>286</v>
      </c>
      <c r="J94" s="274">
        <v>10815</v>
      </c>
      <c r="K94" s="269">
        <v>0</v>
      </c>
      <c r="L94" s="269">
        <v>0</v>
      </c>
      <c r="M94" s="269">
        <v>1</v>
      </c>
      <c r="N94" s="269">
        <v>0</v>
      </c>
      <c r="O94" s="269">
        <v>0</v>
      </c>
      <c r="P94" s="273">
        <v>0</v>
      </c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12" t="s">
        <v>1831</v>
      </c>
    </row>
    <row r="95" spans="1:47" ht="20.25" customHeight="1">
      <c r="A95" s="168">
        <v>93</v>
      </c>
      <c r="B95" s="267">
        <v>1102700453759</v>
      </c>
      <c r="C95" s="283" t="s">
        <v>64</v>
      </c>
      <c r="D95" s="283" t="s">
        <v>1627</v>
      </c>
      <c r="E95" s="283" t="s">
        <v>1628</v>
      </c>
      <c r="F95" s="269">
        <v>2</v>
      </c>
      <c r="G95" s="269"/>
      <c r="H95" s="270"/>
      <c r="I95" s="283" t="s">
        <v>286</v>
      </c>
      <c r="J95" s="274">
        <v>10815</v>
      </c>
      <c r="K95" s="269">
        <v>0</v>
      </c>
      <c r="L95" s="269">
        <v>0</v>
      </c>
      <c r="M95" s="269">
        <v>1</v>
      </c>
      <c r="N95" s="269">
        <v>0</v>
      </c>
      <c r="O95" s="269">
        <v>0</v>
      </c>
      <c r="P95" s="273">
        <v>0</v>
      </c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12" t="s">
        <v>1831</v>
      </c>
    </row>
    <row r="96" spans="1:47" ht="20.25" customHeight="1">
      <c r="A96" s="168">
        <v>94</v>
      </c>
      <c r="B96" s="267">
        <v>1198100029544</v>
      </c>
      <c r="C96" s="283" t="s">
        <v>71</v>
      </c>
      <c r="D96" s="283" t="s">
        <v>1629</v>
      </c>
      <c r="E96" s="283" t="s">
        <v>1630</v>
      </c>
      <c r="F96" s="269">
        <v>1</v>
      </c>
      <c r="G96" s="269"/>
      <c r="H96" s="270"/>
      <c r="I96" s="283" t="s">
        <v>286</v>
      </c>
      <c r="J96" s="274">
        <v>10815</v>
      </c>
      <c r="K96" s="269">
        <v>0</v>
      </c>
      <c r="L96" s="269">
        <v>0</v>
      </c>
      <c r="M96" s="269">
        <v>1</v>
      </c>
      <c r="N96" s="269">
        <v>0</v>
      </c>
      <c r="O96" s="269">
        <v>0</v>
      </c>
      <c r="P96" s="273">
        <v>0</v>
      </c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12" t="s">
        <v>1831</v>
      </c>
    </row>
    <row r="97" spans="1:47" ht="20.25" customHeight="1">
      <c r="A97" s="168">
        <v>95</v>
      </c>
      <c r="B97" s="267">
        <v>3191100172771</v>
      </c>
      <c r="C97" s="283" t="s">
        <v>50</v>
      </c>
      <c r="D97" s="283" t="s">
        <v>1632</v>
      </c>
      <c r="E97" s="283" t="s">
        <v>1631</v>
      </c>
      <c r="F97" s="269">
        <v>1</v>
      </c>
      <c r="G97" s="269"/>
      <c r="H97" s="270"/>
      <c r="I97" s="283" t="s">
        <v>286</v>
      </c>
      <c r="J97" s="274">
        <v>10815</v>
      </c>
      <c r="K97" s="269">
        <v>0</v>
      </c>
      <c r="L97" s="269">
        <v>0</v>
      </c>
      <c r="M97" s="269">
        <v>1</v>
      </c>
      <c r="N97" s="269">
        <v>0</v>
      </c>
      <c r="O97" s="269">
        <v>0</v>
      </c>
      <c r="P97" s="273">
        <v>0</v>
      </c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12" t="s">
        <v>1831</v>
      </c>
    </row>
    <row r="98" spans="1:47" ht="20.25" customHeight="1">
      <c r="A98" s="168">
        <v>96</v>
      </c>
      <c r="B98" s="267">
        <v>5191100016052</v>
      </c>
      <c r="C98" s="283" t="s">
        <v>50</v>
      </c>
      <c r="D98" s="283" t="s">
        <v>157</v>
      </c>
      <c r="E98" s="283" t="s">
        <v>1633</v>
      </c>
      <c r="F98" s="269">
        <v>1</v>
      </c>
      <c r="G98" s="269"/>
      <c r="H98" s="270"/>
      <c r="I98" s="283" t="s">
        <v>286</v>
      </c>
      <c r="J98" s="274">
        <v>10815</v>
      </c>
      <c r="K98" s="269">
        <v>0</v>
      </c>
      <c r="L98" s="269">
        <v>0</v>
      </c>
      <c r="M98" s="269">
        <v>1</v>
      </c>
      <c r="N98" s="269">
        <v>0</v>
      </c>
      <c r="O98" s="269">
        <v>0</v>
      </c>
      <c r="P98" s="273">
        <v>0</v>
      </c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12" t="s">
        <v>1831</v>
      </c>
    </row>
    <row r="99" spans="1:47" ht="20.25" customHeight="1">
      <c r="A99" s="168">
        <v>97</v>
      </c>
      <c r="B99" s="267">
        <v>3191100173734</v>
      </c>
      <c r="C99" s="283" t="s">
        <v>50</v>
      </c>
      <c r="D99" s="283" t="s">
        <v>1634</v>
      </c>
      <c r="E99" s="283" t="s">
        <v>1635</v>
      </c>
      <c r="F99" s="269">
        <v>1</v>
      </c>
      <c r="G99" s="269"/>
      <c r="H99" s="270"/>
      <c r="I99" s="283" t="s">
        <v>286</v>
      </c>
      <c r="J99" s="274">
        <v>10815</v>
      </c>
      <c r="K99" s="269">
        <v>0</v>
      </c>
      <c r="L99" s="269">
        <v>0</v>
      </c>
      <c r="M99" s="269">
        <v>1</v>
      </c>
      <c r="N99" s="269">
        <v>0</v>
      </c>
      <c r="O99" s="269">
        <v>0</v>
      </c>
      <c r="P99" s="273">
        <v>0</v>
      </c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12" t="s">
        <v>1831</v>
      </c>
    </row>
    <row r="100" spans="1:47" ht="20.25" customHeight="1">
      <c r="A100" s="168">
        <v>98</v>
      </c>
      <c r="B100" s="267">
        <v>3150100128169</v>
      </c>
      <c r="C100" s="283" t="s">
        <v>50</v>
      </c>
      <c r="D100" s="283" t="s">
        <v>1636</v>
      </c>
      <c r="E100" s="283" t="s">
        <v>1637</v>
      </c>
      <c r="F100" s="269">
        <v>1</v>
      </c>
      <c r="G100" s="269"/>
      <c r="H100" s="270"/>
      <c r="I100" s="283" t="s">
        <v>286</v>
      </c>
      <c r="J100" s="274">
        <v>10815</v>
      </c>
      <c r="K100" s="269">
        <v>0</v>
      </c>
      <c r="L100" s="269">
        <v>0</v>
      </c>
      <c r="M100" s="269">
        <v>1</v>
      </c>
      <c r="N100" s="269">
        <v>0</v>
      </c>
      <c r="O100" s="269">
        <v>0</v>
      </c>
      <c r="P100" s="273">
        <v>0</v>
      </c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12" t="s">
        <v>1831</v>
      </c>
    </row>
    <row r="101" spans="1:47" ht="20.25" customHeight="1">
      <c r="A101" s="168">
        <v>99</v>
      </c>
      <c r="B101" s="267">
        <v>3191100606037</v>
      </c>
      <c r="C101" s="283" t="s">
        <v>55</v>
      </c>
      <c r="D101" s="283" t="s">
        <v>1117</v>
      </c>
      <c r="E101" s="283" t="s">
        <v>198</v>
      </c>
      <c r="F101" s="269">
        <v>2</v>
      </c>
      <c r="G101" s="269"/>
      <c r="H101" s="270"/>
      <c r="I101" s="283" t="s">
        <v>286</v>
      </c>
      <c r="J101" s="274">
        <v>10815</v>
      </c>
      <c r="K101" s="269">
        <v>0</v>
      </c>
      <c r="L101" s="269">
        <v>0</v>
      </c>
      <c r="M101" s="269">
        <v>1</v>
      </c>
      <c r="N101" s="269">
        <v>0</v>
      </c>
      <c r="O101" s="269">
        <v>0</v>
      </c>
      <c r="P101" s="273">
        <v>0</v>
      </c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12" t="s">
        <v>1831</v>
      </c>
    </row>
    <row r="102" spans="1:47" ht="20.25" customHeight="1">
      <c r="A102" s="168">
        <v>100</v>
      </c>
      <c r="B102" s="267">
        <v>3191100150220</v>
      </c>
      <c r="C102" s="283" t="s">
        <v>55</v>
      </c>
      <c r="D102" s="283" t="s">
        <v>1522</v>
      </c>
      <c r="E102" s="283" t="s">
        <v>1638</v>
      </c>
      <c r="F102" s="269">
        <v>2</v>
      </c>
      <c r="G102" s="269"/>
      <c r="H102" s="270"/>
      <c r="I102" s="283" t="s">
        <v>286</v>
      </c>
      <c r="J102" s="274">
        <v>10815</v>
      </c>
      <c r="K102" s="269">
        <v>0</v>
      </c>
      <c r="L102" s="269">
        <v>0</v>
      </c>
      <c r="M102" s="269">
        <v>1</v>
      </c>
      <c r="N102" s="269">
        <v>0</v>
      </c>
      <c r="O102" s="269">
        <v>0</v>
      </c>
      <c r="P102" s="273">
        <v>0</v>
      </c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12" t="s">
        <v>1831</v>
      </c>
    </row>
    <row r="103" spans="1:47" ht="20.25" customHeight="1">
      <c r="A103" s="168">
        <v>101</v>
      </c>
      <c r="B103" s="267">
        <v>3660500663440</v>
      </c>
      <c r="C103" s="283" t="s">
        <v>64</v>
      </c>
      <c r="D103" s="283" t="s">
        <v>1176</v>
      </c>
      <c r="E103" s="283" t="s">
        <v>1149</v>
      </c>
      <c r="F103" s="269">
        <v>2</v>
      </c>
      <c r="G103" s="269"/>
      <c r="H103" s="270"/>
      <c r="I103" s="283" t="s">
        <v>286</v>
      </c>
      <c r="J103" s="274">
        <v>10815</v>
      </c>
      <c r="K103" s="269">
        <v>0</v>
      </c>
      <c r="L103" s="269">
        <v>0</v>
      </c>
      <c r="M103" s="269">
        <v>1</v>
      </c>
      <c r="N103" s="269">
        <v>0</v>
      </c>
      <c r="O103" s="269">
        <v>0</v>
      </c>
      <c r="P103" s="273">
        <v>0</v>
      </c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12" t="s">
        <v>1831</v>
      </c>
    </row>
    <row r="104" spans="1:47" ht="20.25" customHeight="1">
      <c r="A104" s="168">
        <v>102</v>
      </c>
      <c r="B104" s="267">
        <v>3191100596490</v>
      </c>
      <c r="C104" s="283" t="s">
        <v>50</v>
      </c>
      <c r="D104" s="283" t="s">
        <v>1807</v>
      </c>
      <c r="E104" s="283" t="s">
        <v>625</v>
      </c>
      <c r="F104" s="269">
        <v>1</v>
      </c>
      <c r="G104" s="269"/>
      <c r="H104" s="270"/>
      <c r="I104" s="283"/>
      <c r="J104" s="282"/>
      <c r="K104" s="269"/>
      <c r="L104" s="269"/>
      <c r="M104" s="269"/>
      <c r="N104" s="269"/>
      <c r="O104" s="269"/>
      <c r="P104" s="273"/>
      <c r="Q104" s="280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12" t="s">
        <v>1831</v>
      </c>
    </row>
    <row r="105" spans="1:47" ht="20.25" customHeight="1">
      <c r="A105" s="168">
        <v>103</v>
      </c>
      <c r="B105" s="267">
        <v>3191100557117</v>
      </c>
      <c r="C105" s="283" t="s">
        <v>55</v>
      </c>
      <c r="D105" s="283" t="s">
        <v>1808</v>
      </c>
      <c r="E105" s="283" t="s">
        <v>1809</v>
      </c>
      <c r="F105" s="269">
        <v>2</v>
      </c>
      <c r="G105" s="269"/>
      <c r="H105" s="270"/>
      <c r="I105" s="283"/>
      <c r="J105" s="282"/>
      <c r="K105" s="269"/>
      <c r="L105" s="269"/>
      <c r="M105" s="269"/>
      <c r="N105" s="269"/>
      <c r="O105" s="269"/>
      <c r="P105" s="273"/>
      <c r="Q105" s="280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12" t="s">
        <v>1831</v>
      </c>
    </row>
    <row r="106" spans="1:47" ht="20.25" customHeight="1">
      <c r="A106" s="168">
        <v>104</v>
      </c>
      <c r="B106" s="267">
        <v>3191100567937</v>
      </c>
      <c r="C106" s="283" t="s">
        <v>50</v>
      </c>
      <c r="D106" s="283" t="s">
        <v>781</v>
      </c>
      <c r="E106" s="283" t="s">
        <v>1728</v>
      </c>
      <c r="F106" s="269">
        <v>1</v>
      </c>
      <c r="G106" s="269"/>
      <c r="H106" s="270"/>
      <c r="I106" s="283"/>
      <c r="J106" s="282"/>
      <c r="K106" s="269"/>
      <c r="L106" s="269"/>
      <c r="M106" s="269"/>
      <c r="N106" s="269"/>
      <c r="O106" s="269"/>
      <c r="P106" s="273"/>
      <c r="Q106" s="280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12" t="s">
        <v>1831</v>
      </c>
    </row>
    <row r="107" spans="1:47" ht="20.25" customHeight="1">
      <c r="A107" s="168">
        <v>105</v>
      </c>
      <c r="B107" s="267">
        <v>3191100619376</v>
      </c>
      <c r="C107" s="283" t="s">
        <v>50</v>
      </c>
      <c r="D107" s="283" t="s">
        <v>1810</v>
      </c>
      <c r="E107" s="283" t="s">
        <v>1384</v>
      </c>
      <c r="F107" s="269">
        <v>1</v>
      </c>
      <c r="G107" s="269"/>
      <c r="H107" s="270"/>
      <c r="I107" s="283"/>
      <c r="J107" s="282"/>
      <c r="K107" s="269"/>
      <c r="L107" s="269"/>
      <c r="M107" s="269"/>
      <c r="N107" s="269"/>
      <c r="O107" s="269"/>
      <c r="P107" s="273"/>
      <c r="Q107" s="280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12" t="s">
        <v>1831</v>
      </c>
    </row>
    <row r="108" spans="1:47" ht="20.25" customHeight="1">
      <c r="A108" s="168">
        <v>106</v>
      </c>
      <c r="B108" s="267">
        <v>3191100619619</v>
      </c>
      <c r="C108" s="283" t="s">
        <v>50</v>
      </c>
      <c r="D108" s="283" t="s">
        <v>1811</v>
      </c>
      <c r="E108" s="283" t="s">
        <v>1812</v>
      </c>
      <c r="F108" s="269">
        <v>1</v>
      </c>
      <c r="G108" s="269"/>
      <c r="H108" s="270"/>
      <c r="I108" s="283"/>
      <c r="J108" s="282"/>
      <c r="K108" s="269"/>
      <c r="L108" s="269"/>
      <c r="M108" s="269"/>
      <c r="N108" s="269"/>
      <c r="O108" s="269"/>
      <c r="P108" s="273"/>
      <c r="Q108" s="280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12" t="s">
        <v>1831</v>
      </c>
    </row>
    <row r="109" spans="1:47" ht="20.25" customHeight="1">
      <c r="A109" s="168">
        <v>107</v>
      </c>
      <c r="B109" s="267">
        <v>3191100542730</v>
      </c>
      <c r="C109" s="283" t="s">
        <v>50</v>
      </c>
      <c r="D109" s="283" t="s">
        <v>167</v>
      </c>
      <c r="E109" s="283" t="s">
        <v>168</v>
      </c>
      <c r="F109" s="269">
        <v>1</v>
      </c>
      <c r="G109" s="269"/>
      <c r="H109" s="270"/>
      <c r="I109" s="283"/>
      <c r="J109" s="282"/>
      <c r="K109" s="269"/>
      <c r="L109" s="269"/>
      <c r="M109" s="269"/>
      <c r="N109" s="269"/>
      <c r="O109" s="269"/>
      <c r="P109" s="273"/>
      <c r="Q109" s="280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12" t="s">
        <v>1831</v>
      </c>
    </row>
    <row r="110" spans="1:47" ht="20.25" customHeight="1">
      <c r="A110" s="168">
        <v>108</v>
      </c>
      <c r="B110" s="267">
        <v>3149900155185</v>
      </c>
      <c r="C110" s="283" t="s">
        <v>50</v>
      </c>
      <c r="D110" s="283" t="s">
        <v>157</v>
      </c>
      <c r="E110" s="283" t="s">
        <v>1813</v>
      </c>
      <c r="F110" s="269">
        <v>1</v>
      </c>
      <c r="G110" s="269"/>
      <c r="H110" s="270"/>
      <c r="I110" s="283"/>
      <c r="J110" s="282"/>
      <c r="K110" s="269"/>
      <c r="L110" s="269"/>
      <c r="M110" s="269"/>
      <c r="N110" s="269"/>
      <c r="O110" s="269"/>
      <c r="P110" s="273"/>
      <c r="Q110" s="280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12" t="s">
        <v>1831</v>
      </c>
    </row>
    <row r="111" spans="1:47" ht="20.25" customHeight="1">
      <c r="A111" s="168">
        <v>109</v>
      </c>
      <c r="B111" s="267">
        <v>3191100176911</v>
      </c>
      <c r="C111" s="283" t="s">
        <v>55</v>
      </c>
      <c r="D111" s="283" t="s">
        <v>1754</v>
      </c>
      <c r="E111" s="283" t="s">
        <v>1814</v>
      </c>
      <c r="F111" s="269">
        <v>2</v>
      </c>
      <c r="G111" s="269"/>
      <c r="H111" s="270"/>
      <c r="I111" s="283"/>
      <c r="J111" s="282"/>
      <c r="K111" s="269"/>
      <c r="L111" s="269"/>
      <c r="M111" s="269"/>
      <c r="N111" s="269"/>
      <c r="O111" s="269"/>
      <c r="P111" s="273"/>
      <c r="Q111" s="280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12" t="s">
        <v>1831</v>
      </c>
    </row>
    <row r="112" spans="1:47" ht="20.25" customHeight="1">
      <c r="A112" s="168">
        <v>110</v>
      </c>
      <c r="B112" s="267">
        <v>2311000030893</v>
      </c>
      <c r="C112" s="283" t="s">
        <v>50</v>
      </c>
      <c r="D112" s="283" t="s">
        <v>732</v>
      </c>
      <c r="E112" s="283" t="s">
        <v>1815</v>
      </c>
      <c r="F112" s="269">
        <v>1</v>
      </c>
      <c r="G112" s="269"/>
      <c r="H112" s="270"/>
      <c r="I112" s="283"/>
      <c r="J112" s="282"/>
      <c r="K112" s="269"/>
      <c r="L112" s="269"/>
      <c r="M112" s="269"/>
      <c r="N112" s="269"/>
      <c r="O112" s="269"/>
      <c r="P112" s="273"/>
      <c r="Q112" s="280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12" t="s">
        <v>1831</v>
      </c>
    </row>
    <row r="113" spans="1:47" ht="20.25" customHeight="1">
      <c r="A113" s="168">
        <v>111</v>
      </c>
      <c r="B113" s="267">
        <v>3191100030569</v>
      </c>
      <c r="C113" s="283" t="s">
        <v>50</v>
      </c>
      <c r="D113" s="283" t="s">
        <v>1816</v>
      </c>
      <c r="E113" s="283" t="s">
        <v>1817</v>
      </c>
      <c r="F113" s="269">
        <v>1</v>
      </c>
      <c r="G113" s="269"/>
      <c r="H113" s="270"/>
      <c r="I113" s="283"/>
      <c r="J113" s="282"/>
      <c r="K113" s="269"/>
      <c r="L113" s="269"/>
      <c r="M113" s="269"/>
      <c r="N113" s="269"/>
      <c r="O113" s="269"/>
      <c r="P113" s="273"/>
      <c r="Q113" s="280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12" t="s">
        <v>1831</v>
      </c>
    </row>
    <row r="114" spans="1:47" ht="20.25" customHeight="1">
      <c r="A114" s="168">
        <v>112</v>
      </c>
      <c r="B114" s="267">
        <v>3191100240245</v>
      </c>
      <c r="C114" s="283" t="s">
        <v>55</v>
      </c>
      <c r="D114" s="283" t="s">
        <v>171</v>
      </c>
      <c r="E114" s="283" t="s">
        <v>1818</v>
      </c>
      <c r="F114" s="269">
        <v>2</v>
      </c>
      <c r="G114" s="269"/>
      <c r="H114" s="270"/>
      <c r="I114" s="283"/>
      <c r="J114" s="282"/>
      <c r="K114" s="269"/>
      <c r="L114" s="269"/>
      <c r="M114" s="269"/>
      <c r="N114" s="269"/>
      <c r="O114" s="269"/>
      <c r="P114" s="273"/>
      <c r="Q114" s="280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12" t="s">
        <v>1831</v>
      </c>
    </row>
    <row r="115" spans="1:47" ht="20.25" customHeight="1">
      <c r="A115" s="168">
        <v>113</v>
      </c>
      <c r="B115" s="267">
        <v>3191100169834</v>
      </c>
      <c r="C115" s="283" t="s">
        <v>55</v>
      </c>
      <c r="D115" s="283" t="s">
        <v>136</v>
      </c>
      <c r="E115" s="283" t="s">
        <v>1819</v>
      </c>
      <c r="F115" s="269">
        <v>2</v>
      </c>
      <c r="G115" s="269"/>
      <c r="H115" s="270"/>
      <c r="I115" s="283"/>
      <c r="J115" s="282"/>
      <c r="K115" s="269"/>
      <c r="L115" s="269"/>
      <c r="M115" s="269"/>
      <c r="N115" s="269"/>
      <c r="O115" s="269"/>
      <c r="P115" s="273"/>
      <c r="Q115" s="280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12" t="s">
        <v>1831</v>
      </c>
    </row>
    <row r="116" spans="1:47" ht="20.25" customHeight="1">
      <c r="A116" s="168">
        <v>114</v>
      </c>
      <c r="B116" s="267">
        <v>1302100054614</v>
      </c>
      <c r="C116" s="283" t="s">
        <v>64</v>
      </c>
      <c r="D116" s="283" t="s">
        <v>750</v>
      </c>
      <c r="E116" s="283" t="s">
        <v>1820</v>
      </c>
      <c r="F116" s="269">
        <v>2</v>
      </c>
      <c r="G116" s="269"/>
      <c r="H116" s="270"/>
      <c r="I116" s="283"/>
      <c r="J116" s="282"/>
      <c r="K116" s="269"/>
      <c r="L116" s="269"/>
      <c r="M116" s="269"/>
      <c r="N116" s="269"/>
      <c r="O116" s="269"/>
      <c r="P116" s="273"/>
      <c r="Q116" s="280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12" t="s">
        <v>1831</v>
      </c>
    </row>
    <row r="117" spans="1:47" ht="20.25" customHeight="1">
      <c r="A117" s="168">
        <v>115</v>
      </c>
      <c r="B117" s="267">
        <v>3191100026979</v>
      </c>
      <c r="C117" s="283" t="s">
        <v>64</v>
      </c>
      <c r="D117" s="283" t="s">
        <v>1821</v>
      </c>
      <c r="E117" s="283" t="s">
        <v>1083</v>
      </c>
      <c r="F117" s="269">
        <v>2</v>
      </c>
      <c r="G117" s="269"/>
      <c r="H117" s="270"/>
      <c r="I117" s="283"/>
      <c r="J117" s="282"/>
      <c r="K117" s="269"/>
      <c r="L117" s="269"/>
      <c r="M117" s="269"/>
      <c r="N117" s="269"/>
      <c r="O117" s="269"/>
      <c r="P117" s="273"/>
      <c r="Q117" s="280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12" t="s">
        <v>1831</v>
      </c>
    </row>
    <row r="118" spans="1:47" ht="20.25" customHeight="1">
      <c r="A118" s="168">
        <v>116</v>
      </c>
      <c r="B118" s="267">
        <v>3191100030542</v>
      </c>
      <c r="C118" s="283" t="s">
        <v>55</v>
      </c>
      <c r="D118" s="283" t="s">
        <v>1512</v>
      </c>
      <c r="E118" s="283" t="s">
        <v>1817</v>
      </c>
      <c r="F118" s="269">
        <v>2</v>
      </c>
      <c r="G118" s="269"/>
      <c r="H118" s="270"/>
      <c r="I118" s="283"/>
      <c r="J118" s="282"/>
      <c r="K118" s="269"/>
      <c r="L118" s="269"/>
      <c r="M118" s="269"/>
      <c r="N118" s="269"/>
      <c r="O118" s="269"/>
      <c r="P118" s="273"/>
      <c r="Q118" s="280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3"/>
      <c r="AT118" s="273"/>
      <c r="AU118" s="12" t="s">
        <v>1831</v>
      </c>
    </row>
    <row r="119" spans="1:47" ht="20.25" customHeight="1">
      <c r="A119" s="168">
        <v>117</v>
      </c>
      <c r="B119" s="267">
        <v>3191100079240</v>
      </c>
      <c r="C119" s="283" t="s">
        <v>64</v>
      </c>
      <c r="D119" s="283" t="s">
        <v>385</v>
      </c>
      <c r="E119" s="283" t="s">
        <v>1822</v>
      </c>
      <c r="F119" s="269">
        <v>2</v>
      </c>
      <c r="G119" s="269"/>
      <c r="H119" s="270"/>
      <c r="I119" s="283"/>
      <c r="J119" s="282"/>
      <c r="K119" s="269"/>
      <c r="L119" s="269"/>
      <c r="M119" s="269"/>
      <c r="N119" s="269"/>
      <c r="O119" s="269"/>
      <c r="P119" s="273"/>
      <c r="Q119" s="280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12" t="s">
        <v>1831</v>
      </c>
    </row>
    <row r="120" spans="1:47" ht="20.25" customHeight="1">
      <c r="A120" s="168">
        <v>118</v>
      </c>
      <c r="B120" s="267">
        <v>1191100059404</v>
      </c>
      <c r="C120" s="283" t="s">
        <v>50</v>
      </c>
      <c r="D120" s="283" t="s">
        <v>1823</v>
      </c>
      <c r="E120" s="283" t="s">
        <v>1824</v>
      </c>
      <c r="F120" s="269">
        <v>1</v>
      </c>
      <c r="G120" s="269"/>
      <c r="H120" s="270"/>
      <c r="I120" s="283"/>
      <c r="J120" s="282"/>
      <c r="K120" s="269"/>
      <c r="L120" s="269"/>
      <c r="M120" s="269"/>
      <c r="N120" s="269"/>
      <c r="O120" s="269"/>
      <c r="P120" s="273"/>
      <c r="Q120" s="280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12" t="s">
        <v>1831</v>
      </c>
    </row>
    <row r="121" spans="1:47" ht="20.25" customHeight="1">
      <c r="A121" s="168">
        <v>119</v>
      </c>
      <c r="B121" s="267">
        <v>3302100933509</v>
      </c>
      <c r="C121" s="283" t="s">
        <v>55</v>
      </c>
      <c r="D121" s="283" t="s">
        <v>960</v>
      </c>
      <c r="E121" s="283" t="s">
        <v>1825</v>
      </c>
      <c r="F121" s="269">
        <v>2</v>
      </c>
      <c r="G121" s="269"/>
      <c r="H121" s="270"/>
      <c r="I121" s="283"/>
      <c r="J121" s="282"/>
      <c r="K121" s="269"/>
      <c r="L121" s="269"/>
      <c r="M121" s="269"/>
      <c r="N121" s="269"/>
      <c r="O121" s="269"/>
      <c r="P121" s="273"/>
      <c r="Q121" s="280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12" t="s">
        <v>1831</v>
      </c>
    </row>
    <row r="122" spans="1:47" ht="20.25" customHeight="1">
      <c r="A122" s="168">
        <v>120</v>
      </c>
      <c r="B122" s="267">
        <v>3191100085541</v>
      </c>
      <c r="C122" s="283" t="s">
        <v>55</v>
      </c>
      <c r="D122" s="283" t="s">
        <v>177</v>
      </c>
      <c r="E122" s="283" t="s">
        <v>1826</v>
      </c>
      <c r="F122" s="269">
        <v>2</v>
      </c>
      <c r="G122" s="269"/>
      <c r="H122" s="270"/>
      <c r="I122" s="283"/>
      <c r="J122" s="282"/>
      <c r="K122" s="269"/>
      <c r="L122" s="269"/>
      <c r="M122" s="269"/>
      <c r="N122" s="269"/>
      <c r="O122" s="269"/>
      <c r="P122" s="273"/>
      <c r="Q122" s="280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12" t="s">
        <v>1831</v>
      </c>
    </row>
    <row r="123" spans="1:47" ht="20.25" customHeight="1">
      <c r="A123" s="168">
        <v>121</v>
      </c>
      <c r="B123" s="267">
        <v>3191100178264</v>
      </c>
      <c r="C123" s="283" t="s">
        <v>64</v>
      </c>
      <c r="D123" s="283" t="s">
        <v>913</v>
      </c>
      <c r="E123" s="283" t="s">
        <v>1827</v>
      </c>
      <c r="F123" s="269">
        <v>2</v>
      </c>
      <c r="G123" s="269"/>
      <c r="H123" s="270"/>
      <c r="I123" s="283"/>
      <c r="J123" s="282"/>
      <c r="K123" s="284"/>
      <c r="L123" s="284"/>
      <c r="M123" s="284"/>
      <c r="N123" s="284"/>
      <c r="O123" s="284"/>
      <c r="P123" s="280"/>
      <c r="Q123" s="280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12" t="s">
        <v>1831</v>
      </c>
    </row>
    <row r="124" spans="1:47" ht="20.25" customHeight="1">
      <c r="A124" s="168">
        <v>122</v>
      </c>
      <c r="B124" s="267">
        <v>1309801706878</v>
      </c>
      <c r="C124" s="283" t="s">
        <v>71</v>
      </c>
      <c r="D124" s="283" t="s">
        <v>1828</v>
      </c>
      <c r="E124" s="283" t="s">
        <v>1829</v>
      </c>
      <c r="F124" s="269">
        <v>1</v>
      </c>
      <c r="G124" s="269"/>
      <c r="H124" s="270"/>
      <c r="I124" s="283"/>
      <c r="J124" s="282"/>
      <c r="K124" s="284"/>
      <c r="L124" s="284"/>
      <c r="M124" s="284"/>
      <c r="N124" s="284"/>
      <c r="O124" s="284"/>
      <c r="P124" s="280"/>
      <c r="Q124" s="280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12" t="s">
        <v>1831</v>
      </c>
    </row>
    <row r="125" spans="1:47" ht="20.25" customHeight="1">
      <c r="A125" s="168">
        <v>123</v>
      </c>
      <c r="B125" s="267">
        <v>3191100082411</v>
      </c>
      <c r="C125" s="283" t="s">
        <v>50</v>
      </c>
      <c r="D125" s="283" t="s">
        <v>663</v>
      </c>
      <c r="E125" s="283" t="s">
        <v>1830</v>
      </c>
      <c r="F125" s="269">
        <v>1</v>
      </c>
      <c r="G125" s="269"/>
      <c r="H125" s="270"/>
      <c r="I125" s="283"/>
      <c r="J125" s="282"/>
      <c r="K125" s="284"/>
      <c r="L125" s="284"/>
      <c r="M125" s="284"/>
      <c r="N125" s="284"/>
      <c r="O125" s="284"/>
      <c r="P125" s="280"/>
      <c r="Q125" s="280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12" t="s">
        <v>1831</v>
      </c>
    </row>
    <row r="126" spans="1:47" ht="20.25" customHeight="1">
      <c r="A126" s="168">
        <v>124</v>
      </c>
      <c r="B126" s="236">
        <v>1191100098094</v>
      </c>
      <c r="C126" s="237" t="s">
        <v>64</v>
      </c>
      <c r="D126" s="237" t="s">
        <v>774</v>
      </c>
      <c r="E126" s="237" t="s">
        <v>492</v>
      </c>
      <c r="F126" s="238">
        <v>2</v>
      </c>
      <c r="G126" s="238"/>
      <c r="H126" s="245">
        <v>6</v>
      </c>
      <c r="I126" s="237" t="s">
        <v>286</v>
      </c>
      <c r="J126" s="243">
        <v>10815</v>
      </c>
      <c r="K126" s="238">
        <v>0</v>
      </c>
      <c r="L126" s="238">
        <v>1</v>
      </c>
      <c r="M126" s="238">
        <v>0</v>
      </c>
      <c r="N126" s="238">
        <v>0</v>
      </c>
      <c r="O126" s="238">
        <v>0</v>
      </c>
      <c r="P126" s="238">
        <v>0</v>
      </c>
      <c r="Q126" s="241"/>
      <c r="R126" s="241"/>
      <c r="S126" s="241"/>
      <c r="T126" s="241"/>
      <c r="U126" s="241"/>
      <c r="V126" s="241"/>
      <c r="W126" s="241"/>
      <c r="X126" s="241">
        <v>1</v>
      </c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>
        <v>1</v>
      </c>
      <c r="AO126" s="241"/>
      <c r="AP126" s="241">
        <v>1</v>
      </c>
      <c r="AQ126" s="241"/>
      <c r="AR126" s="242"/>
      <c r="AS126" s="242"/>
      <c r="AT126" s="242"/>
      <c r="AU126" s="12" t="s">
        <v>1847</v>
      </c>
    </row>
    <row r="127" spans="1:47" ht="20.25" customHeight="1">
      <c r="A127" s="168">
        <v>125</v>
      </c>
      <c r="B127" s="236">
        <v>1191100085057</v>
      </c>
      <c r="C127" s="237" t="s">
        <v>50</v>
      </c>
      <c r="D127" s="237" t="s">
        <v>1078</v>
      </c>
      <c r="E127" s="237" t="s">
        <v>1079</v>
      </c>
      <c r="F127" s="238">
        <v>1</v>
      </c>
      <c r="G127" s="238"/>
      <c r="H127" s="245">
        <v>10</v>
      </c>
      <c r="I127" s="237" t="s">
        <v>286</v>
      </c>
      <c r="J127" s="240">
        <v>10815</v>
      </c>
      <c r="K127" s="238">
        <v>0</v>
      </c>
      <c r="L127" s="238">
        <v>0</v>
      </c>
      <c r="M127" s="238">
        <v>0</v>
      </c>
      <c r="N127" s="238">
        <v>1</v>
      </c>
      <c r="O127" s="238">
        <v>1</v>
      </c>
      <c r="P127" s="238">
        <v>0</v>
      </c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>
        <v>1</v>
      </c>
      <c r="AQ127" s="241"/>
      <c r="AR127" s="242"/>
      <c r="AS127" s="242"/>
      <c r="AT127" s="242"/>
      <c r="AU127" s="12" t="s">
        <v>1847</v>
      </c>
    </row>
    <row r="128" spans="1:47" ht="20.25" customHeight="1">
      <c r="A128" s="168">
        <v>126</v>
      </c>
      <c r="B128" s="236">
        <v>5700200006601</v>
      </c>
      <c r="C128" s="237" t="s">
        <v>55</v>
      </c>
      <c r="D128" s="237" t="s">
        <v>1096</v>
      </c>
      <c r="E128" s="237" t="s">
        <v>1097</v>
      </c>
      <c r="F128" s="238">
        <v>2</v>
      </c>
      <c r="G128" s="238"/>
      <c r="H128" s="245">
        <v>6</v>
      </c>
      <c r="I128" s="237" t="s">
        <v>286</v>
      </c>
      <c r="J128" s="243">
        <v>10815</v>
      </c>
      <c r="K128" s="238">
        <v>0</v>
      </c>
      <c r="L128" s="238">
        <v>0</v>
      </c>
      <c r="M128" s="238">
        <v>1</v>
      </c>
      <c r="N128" s="238">
        <v>0</v>
      </c>
      <c r="O128" s="238">
        <v>0</v>
      </c>
      <c r="P128" s="238">
        <v>0</v>
      </c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>
        <v>1</v>
      </c>
      <c r="AQ128" s="241"/>
      <c r="AR128" s="242"/>
      <c r="AS128" s="242"/>
      <c r="AT128" s="242"/>
      <c r="AU128" s="12" t="s">
        <v>1847</v>
      </c>
    </row>
    <row r="129" spans="1:47" ht="20.25" customHeight="1">
      <c r="A129" s="168">
        <v>127</v>
      </c>
      <c r="B129" s="236">
        <v>3140100308736</v>
      </c>
      <c r="C129" s="237" t="s">
        <v>50</v>
      </c>
      <c r="D129" s="237" t="s">
        <v>469</v>
      </c>
      <c r="E129" s="237" t="s">
        <v>1098</v>
      </c>
      <c r="F129" s="238">
        <v>1</v>
      </c>
      <c r="G129" s="238"/>
      <c r="H129" s="239">
        <v>1</v>
      </c>
      <c r="I129" s="237" t="s">
        <v>286</v>
      </c>
      <c r="J129" s="240">
        <v>10815</v>
      </c>
      <c r="K129" s="238">
        <v>0</v>
      </c>
      <c r="L129" s="238">
        <v>1</v>
      </c>
      <c r="M129" s="238">
        <v>0</v>
      </c>
      <c r="N129" s="238">
        <v>0</v>
      </c>
      <c r="O129" s="238">
        <v>0</v>
      </c>
      <c r="P129" s="238">
        <v>0</v>
      </c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>
        <v>1</v>
      </c>
      <c r="AO129" s="241"/>
      <c r="AP129" s="241">
        <v>1</v>
      </c>
      <c r="AQ129" s="241"/>
      <c r="AR129" s="242"/>
      <c r="AS129" s="242"/>
      <c r="AT129" s="242"/>
      <c r="AU129" s="12" t="s">
        <v>1847</v>
      </c>
    </row>
    <row r="130" spans="1:47" ht="20.25" customHeight="1">
      <c r="A130" s="168">
        <v>128</v>
      </c>
      <c r="B130" s="236">
        <v>1191100121720</v>
      </c>
      <c r="C130" s="237" t="s">
        <v>71</v>
      </c>
      <c r="D130" s="237" t="s">
        <v>141</v>
      </c>
      <c r="E130" s="237" t="s">
        <v>1107</v>
      </c>
      <c r="F130" s="238">
        <v>1</v>
      </c>
      <c r="G130" s="238"/>
      <c r="H130" s="245">
        <v>6</v>
      </c>
      <c r="I130" s="237" t="s">
        <v>286</v>
      </c>
      <c r="J130" s="240">
        <v>10815</v>
      </c>
      <c r="K130" s="238">
        <v>0</v>
      </c>
      <c r="L130" s="238">
        <v>1</v>
      </c>
      <c r="M130" s="238">
        <v>0</v>
      </c>
      <c r="N130" s="238">
        <v>0</v>
      </c>
      <c r="O130" s="238">
        <v>0</v>
      </c>
      <c r="P130" s="238">
        <v>0</v>
      </c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>
        <v>1</v>
      </c>
      <c r="AQ130" s="241"/>
      <c r="AR130" s="242"/>
      <c r="AS130" s="242"/>
      <c r="AT130" s="242"/>
      <c r="AU130" s="12" t="s">
        <v>1847</v>
      </c>
    </row>
    <row r="131" spans="1:47" ht="20.25" customHeight="1">
      <c r="A131" s="168">
        <v>129</v>
      </c>
      <c r="B131" s="236">
        <v>5191100018280</v>
      </c>
      <c r="C131" s="237" t="s">
        <v>55</v>
      </c>
      <c r="D131" s="237" t="s">
        <v>1110</v>
      </c>
      <c r="E131" s="237" t="s">
        <v>1111</v>
      </c>
      <c r="F131" s="238">
        <v>2</v>
      </c>
      <c r="G131" s="238"/>
      <c r="H131" s="245">
        <v>5</v>
      </c>
      <c r="I131" s="237" t="s">
        <v>286</v>
      </c>
      <c r="J131" s="243">
        <v>10815</v>
      </c>
      <c r="K131" s="238">
        <v>0</v>
      </c>
      <c r="L131" s="238">
        <v>1</v>
      </c>
      <c r="M131" s="238">
        <v>0</v>
      </c>
      <c r="N131" s="238">
        <v>0</v>
      </c>
      <c r="O131" s="238">
        <v>0</v>
      </c>
      <c r="P131" s="238">
        <v>0</v>
      </c>
      <c r="Q131" s="241"/>
      <c r="R131" s="241"/>
      <c r="S131" s="241"/>
      <c r="T131" s="241"/>
      <c r="U131" s="241"/>
      <c r="V131" s="241"/>
      <c r="W131" s="241"/>
      <c r="X131" s="241">
        <v>1</v>
      </c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>
        <v>1</v>
      </c>
      <c r="AO131" s="241"/>
      <c r="AP131" s="241">
        <v>1</v>
      </c>
      <c r="AQ131" s="241"/>
      <c r="AR131" s="242"/>
      <c r="AS131" s="242"/>
      <c r="AT131" s="242"/>
      <c r="AU131" s="12" t="s">
        <v>1847</v>
      </c>
    </row>
    <row r="132" spans="1:47" ht="20.25" customHeight="1">
      <c r="A132" s="168">
        <v>130</v>
      </c>
      <c r="B132" s="236">
        <v>5301700077366</v>
      </c>
      <c r="C132" s="237" t="s">
        <v>64</v>
      </c>
      <c r="D132" s="237" t="s">
        <v>1114</v>
      </c>
      <c r="E132" s="237" t="s">
        <v>1115</v>
      </c>
      <c r="F132" s="238">
        <v>2</v>
      </c>
      <c r="G132" s="238"/>
      <c r="H132" s="245">
        <v>4</v>
      </c>
      <c r="I132" s="237" t="s">
        <v>286</v>
      </c>
      <c r="J132" s="243">
        <v>10815</v>
      </c>
      <c r="K132" s="241">
        <v>0</v>
      </c>
      <c r="L132" s="241">
        <v>0</v>
      </c>
      <c r="M132" s="241">
        <v>1</v>
      </c>
      <c r="N132" s="241">
        <v>0</v>
      </c>
      <c r="O132" s="241">
        <v>0</v>
      </c>
      <c r="P132" s="241">
        <v>0</v>
      </c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>
        <v>1</v>
      </c>
      <c r="AK132" s="241"/>
      <c r="AL132" s="241"/>
      <c r="AM132" s="241"/>
      <c r="AN132" s="241"/>
      <c r="AO132" s="241"/>
      <c r="AP132" s="241">
        <v>1</v>
      </c>
      <c r="AQ132" s="241"/>
      <c r="AR132" s="242"/>
      <c r="AS132" s="242"/>
      <c r="AT132" s="242"/>
      <c r="AU132" s="12" t="s">
        <v>1847</v>
      </c>
    </row>
    <row r="133" spans="1:47" ht="20.25" customHeight="1">
      <c r="A133" s="168">
        <v>131</v>
      </c>
      <c r="B133" s="236">
        <v>3600800669044</v>
      </c>
      <c r="C133" s="237" t="s">
        <v>64</v>
      </c>
      <c r="D133" s="237" t="s">
        <v>1117</v>
      </c>
      <c r="E133" s="237" t="s">
        <v>1118</v>
      </c>
      <c r="F133" s="238">
        <v>2</v>
      </c>
      <c r="G133" s="238"/>
      <c r="H133" s="245">
        <v>4</v>
      </c>
      <c r="I133" s="237" t="s">
        <v>286</v>
      </c>
      <c r="J133" s="243">
        <v>10815</v>
      </c>
      <c r="K133" s="238">
        <v>1</v>
      </c>
      <c r="L133" s="238">
        <v>0</v>
      </c>
      <c r="M133" s="238">
        <v>0</v>
      </c>
      <c r="N133" s="238">
        <v>0</v>
      </c>
      <c r="O133" s="238">
        <v>0</v>
      </c>
      <c r="P133" s="238">
        <v>0</v>
      </c>
      <c r="Q133" s="241"/>
      <c r="R133" s="241"/>
      <c r="S133" s="241">
        <v>1</v>
      </c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>
        <v>1</v>
      </c>
      <c r="AO133" s="241"/>
      <c r="AP133" s="241">
        <v>1</v>
      </c>
      <c r="AQ133" s="241"/>
      <c r="AR133" s="242"/>
      <c r="AS133" s="242"/>
      <c r="AT133" s="242"/>
      <c r="AU133" s="12" t="s">
        <v>1847</v>
      </c>
    </row>
    <row r="134" spans="1:47" ht="20.25" customHeight="1">
      <c r="A134" s="168">
        <v>132</v>
      </c>
      <c r="B134" s="236">
        <v>1191100116742</v>
      </c>
      <c r="C134" s="237" t="s">
        <v>90</v>
      </c>
      <c r="D134" s="237" t="s">
        <v>1120</v>
      </c>
      <c r="E134" s="237" t="s">
        <v>1121</v>
      </c>
      <c r="F134" s="238">
        <v>2</v>
      </c>
      <c r="G134" s="238"/>
      <c r="H134" s="245">
        <v>10</v>
      </c>
      <c r="I134" s="237" t="s">
        <v>286</v>
      </c>
      <c r="J134" s="243">
        <v>10815</v>
      </c>
      <c r="K134" s="238">
        <v>0</v>
      </c>
      <c r="L134" s="238">
        <v>0</v>
      </c>
      <c r="M134" s="238">
        <v>1</v>
      </c>
      <c r="N134" s="238">
        <v>0</v>
      </c>
      <c r="O134" s="238">
        <v>0</v>
      </c>
      <c r="P134" s="238">
        <v>0</v>
      </c>
      <c r="Q134" s="241">
        <v>1</v>
      </c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 t="s">
        <v>1122</v>
      </c>
      <c r="AR134" s="242"/>
      <c r="AS134" s="242"/>
      <c r="AT134" s="242"/>
      <c r="AU134" s="12" t="s">
        <v>1847</v>
      </c>
    </row>
    <row r="135" spans="1:47" ht="20.25" customHeight="1">
      <c r="A135" s="168">
        <v>133</v>
      </c>
      <c r="B135" s="236">
        <v>1198100022566</v>
      </c>
      <c r="C135" s="237" t="s">
        <v>90</v>
      </c>
      <c r="D135" s="237" t="s">
        <v>1123</v>
      </c>
      <c r="E135" s="237" t="s">
        <v>1124</v>
      </c>
      <c r="F135" s="238">
        <v>2</v>
      </c>
      <c r="G135" s="238"/>
      <c r="H135" s="245">
        <v>7</v>
      </c>
      <c r="I135" s="237" t="s">
        <v>286</v>
      </c>
      <c r="J135" s="243">
        <v>10815</v>
      </c>
      <c r="K135" s="238">
        <v>0</v>
      </c>
      <c r="L135" s="238">
        <v>0</v>
      </c>
      <c r="M135" s="238">
        <v>0</v>
      </c>
      <c r="N135" s="238">
        <v>0</v>
      </c>
      <c r="O135" s="238">
        <v>1</v>
      </c>
      <c r="P135" s="238">
        <v>0</v>
      </c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>
        <v>1</v>
      </c>
      <c r="AQ135" s="241"/>
      <c r="AR135" s="242"/>
      <c r="AS135" s="242"/>
      <c r="AT135" s="242"/>
      <c r="AU135" s="12" t="s">
        <v>1847</v>
      </c>
    </row>
    <row r="136" spans="1:47" ht="20.25" customHeight="1">
      <c r="A136" s="168">
        <v>134</v>
      </c>
      <c r="B136" s="236">
        <v>1309801567916</v>
      </c>
      <c r="C136" s="237" t="s">
        <v>71</v>
      </c>
      <c r="D136" s="237" t="s">
        <v>1125</v>
      </c>
      <c r="E136" s="237" t="s">
        <v>212</v>
      </c>
      <c r="F136" s="238">
        <v>1</v>
      </c>
      <c r="G136" s="238"/>
      <c r="H136" s="245">
        <v>5</v>
      </c>
      <c r="I136" s="237" t="s">
        <v>286</v>
      </c>
      <c r="J136" s="240">
        <v>10815</v>
      </c>
      <c r="K136" s="241">
        <v>0</v>
      </c>
      <c r="L136" s="241">
        <v>0</v>
      </c>
      <c r="M136" s="241">
        <v>0</v>
      </c>
      <c r="N136" s="241">
        <v>0</v>
      </c>
      <c r="O136" s="241">
        <v>1</v>
      </c>
      <c r="P136" s="241">
        <v>0</v>
      </c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>
        <v>1</v>
      </c>
      <c r="AQ136" s="241"/>
      <c r="AR136" s="242"/>
      <c r="AS136" s="242"/>
      <c r="AT136" s="242"/>
      <c r="AU136" s="12" t="s">
        <v>1847</v>
      </c>
    </row>
    <row r="137" spans="1:47" ht="20.25" customHeight="1">
      <c r="A137" s="168">
        <v>135</v>
      </c>
      <c r="B137" s="236">
        <v>2191100023122</v>
      </c>
      <c r="C137" s="237" t="s">
        <v>64</v>
      </c>
      <c r="D137" s="237" t="s">
        <v>1127</v>
      </c>
      <c r="E137" s="237" t="s">
        <v>1128</v>
      </c>
      <c r="F137" s="238">
        <v>2</v>
      </c>
      <c r="G137" s="238"/>
      <c r="H137" s="245">
        <v>6</v>
      </c>
      <c r="I137" s="237" t="s">
        <v>286</v>
      </c>
      <c r="J137" s="243">
        <v>10815</v>
      </c>
      <c r="K137" s="238">
        <v>0</v>
      </c>
      <c r="L137" s="238">
        <v>0</v>
      </c>
      <c r="M137" s="238">
        <v>1</v>
      </c>
      <c r="N137" s="238">
        <v>0</v>
      </c>
      <c r="O137" s="238">
        <v>0</v>
      </c>
      <c r="P137" s="238">
        <v>0</v>
      </c>
      <c r="Q137" s="241"/>
      <c r="R137" s="241"/>
      <c r="S137" s="241"/>
      <c r="T137" s="241"/>
      <c r="U137" s="255"/>
      <c r="V137" s="255">
        <v>1</v>
      </c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>
        <v>1</v>
      </c>
      <c r="AJ137" s="255">
        <v>1</v>
      </c>
      <c r="AK137" s="255"/>
      <c r="AL137" s="255"/>
      <c r="AM137" s="255">
        <v>1</v>
      </c>
      <c r="AN137" s="255"/>
      <c r="AO137" s="255"/>
      <c r="AP137" s="255">
        <v>1</v>
      </c>
      <c r="AQ137" s="255"/>
      <c r="AR137" s="242"/>
      <c r="AS137" s="242"/>
      <c r="AT137" s="242"/>
      <c r="AU137" s="12" t="s">
        <v>1847</v>
      </c>
    </row>
    <row r="138" spans="1:47" ht="20.25" customHeight="1">
      <c r="A138" s="168">
        <v>136</v>
      </c>
      <c r="B138" s="236">
        <v>1309801406386</v>
      </c>
      <c r="C138" s="237" t="s">
        <v>90</v>
      </c>
      <c r="D138" s="237" t="s">
        <v>1129</v>
      </c>
      <c r="E138" s="237" t="s">
        <v>1130</v>
      </c>
      <c r="F138" s="238">
        <v>2</v>
      </c>
      <c r="G138" s="238"/>
      <c r="H138" s="245">
        <v>4</v>
      </c>
      <c r="I138" s="237" t="s">
        <v>286</v>
      </c>
      <c r="J138" s="243">
        <v>10815</v>
      </c>
      <c r="K138" s="238">
        <v>0</v>
      </c>
      <c r="L138" s="238">
        <v>0</v>
      </c>
      <c r="M138" s="238">
        <v>0</v>
      </c>
      <c r="N138" s="238">
        <v>1</v>
      </c>
      <c r="O138" s="238">
        <v>1</v>
      </c>
      <c r="P138" s="238">
        <v>0</v>
      </c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>
        <v>1</v>
      </c>
      <c r="AQ138" s="241"/>
      <c r="AR138" s="242"/>
      <c r="AS138" s="242"/>
      <c r="AT138" s="242"/>
      <c r="AU138" s="12" t="s">
        <v>1847</v>
      </c>
    </row>
    <row r="139" spans="1:47" ht="20.25" customHeight="1">
      <c r="A139" s="168">
        <v>137</v>
      </c>
      <c r="B139" s="236">
        <v>1191100127086</v>
      </c>
      <c r="C139" s="237" t="s">
        <v>90</v>
      </c>
      <c r="D139" s="237" t="s">
        <v>1134</v>
      </c>
      <c r="E139" s="237" t="s">
        <v>1135</v>
      </c>
      <c r="F139" s="238">
        <v>2</v>
      </c>
      <c r="G139" s="238"/>
      <c r="H139" s="245">
        <v>6</v>
      </c>
      <c r="I139" s="237" t="s">
        <v>286</v>
      </c>
      <c r="J139" s="243">
        <v>10815</v>
      </c>
      <c r="K139" s="238">
        <v>0</v>
      </c>
      <c r="L139" s="238">
        <v>1</v>
      </c>
      <c r="M139" s="238">
        <v>0</v>
      </c>
      <c r="N139" s="238">
        <v>0</v>
      </c>
      <c r="O139" s="238">
        <v>0</v>
      </c>
      <c r="P139" s="238">
        <v>0</v>
      </c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>
        <v>1</v>
      </c>
      <c r="AK139" s="241"/>
      <c r="AL139" s="241"/>
      <c r="AM139" s="241"/>
      <c r="AN139" s="241"/>
      <c r="AO139" s="241"/>
      <c r="AP139" s="241">
        <v>1</v>
      </c>
      <c r="AQ139" s="241"/>
      <c r="AR139" s="242"/>
      <c r="AS139" s="242"/>
      <c r="AT139" s="242"/>
      <c r="AU139" s="12" t="s">
        <v>1847</v>
      </c>
    </row>
    <row r="140" spans="1:47" ht="20.25" customHeight="1">
      <c r="A140" s="168">
        <v>138</v>
      </c>
      <c r="B140" s="236">
        <v>1198100004037</v>
      </c>
      <c r="C140" s="237" t="s">
        <v>71</v>
      </c>
      <c r="D140" s="237" t="s">
        <v>1138</v>
      </c>
      <c r="E140" s="237" t="s">
        <v>1139</v>
      </c>
      <c r="F140" s="238">
        <v>1</v>
      </c>
      <c r="G140" s="238"/>
      <c r="H140" s="245">
        <v>10</v>
      </c>
      <c r="I140" s="237" t="s">
        <v>286</v>
      </c>
      <c r="J140" s="240">
        <v>10815</v>
      </c>
      <c r="K140" s="238">
        <v>0</v>
      </c>
      <c r="L140" s="238">
        <v>0</v>
      </c>
      <c r="M140" s="238">
        <v>1</v>
      </c>
      <c r="N140" s="238">
        <v>0</v>
      </c>
      <c r="O140" s="238">
        <v>0</v>
      </c>
      <c r="P140" s="238">
        <v>0</v>
      </c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>
        <v>1</v>
      </c>
      <c r="AQ140" s="241"/>
      <c r="AR140" s="242"/>
      <c r="AS140" s="242"/>
      <c r="AT140" s="242"/>
      <c r="AU140" s="12" t="s">
        <v>1847</v>
      </c>
    </row>
    <row r="141" spans="1:47" ht="20.25" customHeight="1">
      <c r="A141" s="168">
        <v>139</v>
      </c>
      <c r="B141" s="236">
        <v>3191100575620</v>
      </c>
      <c r="C141" s="237" t="s">
        <v>55</v>
      </c>
      <c r="D141" s="237" t="s">
        <v>1140</v>
      </c>
      <c r="E141" s="237" t="s">
        <v>1141</v>
      </c>
      <c r="F141" s="238">
        <v>2</v>
      </c>
      <c r="G141" s="238"/>
      <c r="H141" s="245">
        <v>6</v>
      </c>
      <c r="I141" s="237" t="s">
        <v>286</v>
      </c>
      <c r="J141" s="243">
        <v>10815</v>
      </c>
      <c r="K141" s="238">
        <v>0</v>
      </c>
      <c r="L141" s="238">
        <v>0</v>
      </c>
      <c r="M141" s="238">
        <v>1</v>
      </c>
      <c r="N141" s="238">
        <v>0</v>
      </c>
      <c r="O141" s="238">
        <v>0</v>
      </c>
      <c r="P141" s="238">
        <v>0</v>
      </c>
      <c r="Q141" s="241"/>
      <c r="R141" s="241"/>
      <c r="S141" s="241"/>
      <c r="T141" s="241">
        <v>1</v>
      </c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>
        <v>1</v>
      </c>
      <c r="AQ141" s="241"/>
      <c r="AR141" s="242"/>
      <c r="AS141" s="242"/>
      <c r="AT141" s="242"/>
      <c r="AU141" s="12" t="s">
        <v>1847</v>
      </c>
    </row>
    <row r="142" spans="1:47" ht="20.25" customHeight="1">
      <c r="A142" s="168">
        <v>140</v>
      </c>
      <c r="B142" s="236">
        <v>3100503393162</v>
      </c>
      <c r="C142" s="237" t="s">
        <v>50</v>
      </c>
      <c r="D142" s="237" t="s">
        <v>507</v>
      </c>
      <c r="E142" s="237" t="s">
        <v>1075</v>
      </c>
      <c r="F142" s="238">
        <v>1</v>
      </c>
      <c r="G142" s="238"/>
      <c r="H142" s="245">
        <v>5</v>
      </c>
      <c r="I142" s="237" t="s">
        <v>286</v>
      </c>
      <c r="J142" s="240">
        <v>10815</v>
      </c>
      <c r="K142" s="241">
        <v>1</v>
      </c>
      <c r="L142" s="241">
        <v>0</v>
      </c>
      <c r="M142" s="241">
        <v>0</v>
      </c>
      <c r="N142" s="241">
        <v>0</v>
      </c>
      <c r="O142" s="241">
        <v>0</v>
      </c>
      <c r="P142" s="241">
        <v>0</v>
      </c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>
        <v>1</v>
      </c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>
        <v>1</v>
      </c>
      <c r="AQ142" s="241"/>
      <c r="AR142" s="242"/>
      <c r="AS142" s="242"/>
      <c r="AT142" s="242"/>
      <c r="AU142" s="12" t="s">
        <v>1847</v>
      </c>
    </row>
    <row r="143" spans="1:47" ht="20.25" customHeight="1">
      <c r="A143" s="168">
        <v>141</v>
      </c>
      <c r="B143" s="236">
        <v>3190200296721</v>
      </c>
      <c r="C143" s="237" t="s">
        <v>64</v>
      </c>
      <c r="D143" s="237" t="s">
        <v>595</v>
      </c>
      <c r="E143" s="237" t="s">
        <v>1116</v>
      </c>
      <c r="F143" s="238">
        <v>2</v>
      </c>
      <c r="G143" s="238"/>
      <c r="H143" s="245">
        <v>7</v>
      </c>
      <c r="I143" s="237" t="s">
        <v>286</v>
      </c>
      <c r="J143" s="243">
        <v>10815</v>
      </c>
      <c r="K143" s="241">
        <v>0</v>
      </c>
      <c r="L143" s="241">
        <v>1</v>
      </c>
      <c r="M143" s="241">
        <v>0</v>
      </c>
      <c r="N143" s="241">
        <v>0</v>
      </c>
      <c r="O143" s="241">
        <v>0</v>
      </c>
      <c r="P143" s="241">
        <v>0</v>
      </c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>
        <v>1</v>
      </c>
      <c r="AQ143" s="241"/>
      <c r="AR143" s="242"/>
      <c r="AS143" s="242"/>
      <c r="AT143" s="242"/>
      <c r="AU143" s="12" t="s">
        <v>1847</v>
      </c>
    </row>
    <row r="144" spans="1:47" ht="20.25" customHeight="1">
      <c r="A144" s="168">
        <v>142</v>
      </c>
      <c r="B144" s="236">
        <v>3190200213320</v>
      </c>
      <c r="C144" s="237" t="s">
        <v>50</v>
      </c>
      <c r="D144" s="237" t="s">
        <v>1161</v>
      </c>
      <c r="E144" s="237" t="s">
        <v>1162</v>
      </c>
      <c r="F144" s="238">
        <v>1</v>
      </c>
      <c r="G144" s="238"/>
      <c r="H144" s="245">
        <v>6</v>
      </c>
      <c r="I144" s="237" t="s">
        <v>286</v>
      </c>
      <c r="J144" s="240">
        <v>10815</v>
      </c>
      <c r="K144" s="238">
        <v>0</v>
      </c>
      <c r="L144" s="238">
        <v>0</v>
      </c>
      <c r="M144" s="238">
        <v>0</v>
      </c>
      <c r="N144" s="238">
        <v>1</v>
      </c>
      <c r="O144" s="238">
        <v>0</v>
      </c>
      <c r="P144" s="238">
        <v>0</v>
      </c>
      <c r="Q144" s="241"/>
      <c r="R144" s="241"/>
      <c r="S144" s="241"/>
      <c r="T144" s="241">
        <v>1</v>
      </c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>
        <v>1</v>
      </c>
      <c r="AQ144" s="241"/>
      <c r="AR144" s="242"/>
      <c r="AS144" s="242"/>
      <c r="AT144" s="242"/>
      <c r="AU144" s="12" t="s">
        <v>1847</v>
      </c>
    </row>
    <row r="145" spans="1:47" ht="20.25" customHeight="1">
      <c r="A145" s="168">
        <v>143</v>
      </c>
      <c r="B145" s="236">
        <v>1329900804941</v>
      </c>
      <c r="C145" s="237" t="s">
        <v>90</v>
      </c>
      <c r="D145" s="237" t="s">
        <v>1165</v>
      </c>
      <c r="E145" s="237" t="s">
        <v>188</v>
      </c>
      <c r="F145" s="238">
        <v>2</v>
      </c>
      <c r="G145" s="238"/>
      <c r="H145" s="245">
        <v>5</v>
      </c>
      <c r="I145" s="237" t="s">
        <v>286</v>
      </c>
      <c r="J145" s="243">
        <v>10815</v>
      </c>
      <c r="K145" s="238">
        <v>0</v>
      </c>
      <c r="L145" s="238">
        <v>0</v>
      </c>
      <c r="M145" s="238">
        <v>1</v>
      </c>
      <c r="N145" s="238">
        <v>0</v>
      </c>
      <c r="O145" s="238">
        <v>0</v>
      </c>
      <c r="P145" s="238">
        <v>0</v>
      </c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>
        <v>1</v>
      </c>
      <c r="AQ145" s="241"/>
      <c r="AR145" s="242"/>
      <c r="AS145" s="242"/>
      <c r="AT145" s="242"/>
      <c r="AU145" s="12" t="s">
        <v>1847</v>
      </c>
    </row>
    <row r="146" spans="1:47" ht="20.25" customHeight="1">
      <c r="A146" s="168">
        <v>144</v>
      </c>
      <c r="B146" s="248">
        <v>5302100146210</v>
      </c>
      <c r="C146" s="252" t="s">
        <v>50</v>
      </c>
      <c r="D146" s="252" t="s">
        <v>1184</v>
      </c>
      <c r="E146" s="252" t="s">
        <v>1185</v>
      </c>
      <c r="F146" s="238">
        <v>1</v>
      </c>
      <c r="G146" s="238"/>
      <c r="H146" s="245">
        <v>7</v>
      </c>
      <c r="I146" s="237" t="s">
        <v>286</v>
      </c>
      <c r="J146" s="240">
        <v>10815</v>
      </c>
      <c r="K146" s="238">
        <v>0</v>
      </c>
      <c r="L146" s="238">
        <v>0</v>
      </c>
      <c r="M146" s="238">
        <v>1</v>
      </c>
      <c r="N146" s="238">
        <v>0</v>
      </c>
      <c r="O146" s="238">
        <v>0</v>
      </c>
      <c r="P146" s="238">
        <v>0</v>
      </c>
      <c r="Q146" s="241"/>
      <c r="R146" s="241">
        <v>1</v>
      </c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>
        <v>1</v>
      </c>
      <c r="AJ146" s="241"/>
      <c r="AK146" s="241"/>
      <c r="AL146" s="241"/>
      <c r="AM146" s="241"/>
      <c r="AN146" s="241"/>
      <c r="AO146" s="241"/>
      <c r="AP146" s="241">
        <v>1</v>
      </c>
      <c r="AQ146" s="241"/>
      <c r="AR146" s="242">
        <v>1</v>
      </c>
      <c r="AS146" s="242"/>
      <c r="AT146" s="251" t="s">
        <v>1353</v>
      </c>
      <c r="AU146" s="12" t="s">
        <v>1847</v>
      </c>
    </row>
    <row r="147" spans="1:47" ht="20.25" customHeight="1">
      <c r="A147" s="168">
        <v>145</v>
      </c>
      <c r="B147" s="236">
        <v>3191100580097</v>
      </c>
      <c r="C147" s="237" t="s">
        <v>50</v>
      </c>
      <c r="D147" s="237" t="s">
        <v>1187</v>
      </c>
      <c r="E147" s="237" t="s">
        <v>1188</v>
      </c>
      <c r="F147" s="238">
        <v>1</v>
      </c>
      <c r="G147" s="238"/>
      <c r="H147" s="245">
        <v>5</v>
      </c>
      <c r="I147" s="237" t="s">
        <v>286</v>
      </c>
      <c r="J147" s="240">
        <v>10815</v>
      </c>
      <c r="K147" s="238">
        <v>0</v>
      </c>
      <c r="L147" s="238">
        <v>0</v>
      </c>
      <c r="M147" s="238">
        <v>1</v>
      </c>
      <c r="N147" s="238">
        <v>0</v>
      </c>
      <c r="O147" s="238">
        <v>0</v>
      </c>
      <c r="P147" s="238">
        <v>0</v>
      </c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>
        <v>1</v>
      </c>
      <c r="AQ147" s="241"/>
      <c r="AR147" s="242"/>
      <c r="AS147" s="242"/>
      <c r="AT147" s="242"/>
      <c r="AU147" s="12" t="s">
        <v>1847</v>
      </c>
    </row>
    <row r="148" spans="1:47" ht="20.25" customHeight="1">
      <c r="A148" s="168">
        <v>146</v>
      </c>
      <c r="B148" s="236">
        <v>3191100299428</v>
      </c>
      <c r="C148" s="237" t="s">
        <v>50</v>
      </c>
      <c r="D148" s="237" t="s">
        <v>227</v>
      </c>
      <c r="E148" s="237" t="s">
        <v>1189</v>
      </c>
      <c r="F148" s="238">
        <v>1</v>
      </c>
      <c r="G148" s="238"/>
      <c r="H148" s="245">
        <v>5</v>
      </c>
      <c r="I148" s="237" t="s">
        <v>286</v>
      </c>
      <c r="J148" s="240">
        <v>10815</v>
      </c>
      <c r="K148" s="238">
        <v>0</v>
      </c>
      <c r="L148" s="238">
        <v>0</v>
      </c>
      <c r="M148" s="238">
        <v>1</v>
      </c>
      <c r="N148" s="238">
        <v>0</v>
      </c>
      <c r="O148" s="238">
        <v>0</v>
      </c>
      <c r="P148" s="238">
        <v>0</v>
      </c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>
        <v>1</v>
      </c>
      <c r="AO148" s="241"/>
      <c r="AP148" s="241">
        <v>1</v>
      </c>
      <c r="AQ148" s="241"/>
      <c r="AR148" s="242"/>
      <c r="AS148" s="242"/>
      <c r="AT148" s="242" t="s">
        <v>1900</v>
      </c>
      <c r="AU148" s="12" t="s">
        <v>1847</v>
      </c>
    </row>
    <row r="149" spans="1:47" ht="20.25" customHeight="1">
      <c r="A149" s="168">
        <v>147</v>
      </c>
      <c r="B149" s="236">
        <v>3191100637307</v>
      </c>
      <c r="C149" s="237" t="s">
        <v>90</v>
      </c>
      <c r="D149" s="237" t="s">
        <v>1192</v>
      </c>
      <c r="E149" s="237" t="s">
        <v>1193</v>
      </c>
      <c r="F149" s="238">
        <v>2</v>
      </c>
      <c r="G149" s="238"/>
      <c r="H149" s="245">
        <v>6</v>
      </c>
      <c r="I149" s="237" t="s">
        <v>286</v>
      </c>
      <c r="J149" s="243">
        <v>10815</v>
      </c>
      <c r="K149" s="238">
        <v>0</v>
      </c>
      <c r="L149" s="238">
        <v>0</v>
      </c>
      <c r="M149" s="238">
        <v>1</v>
      </c>
      <c r="N149" s="238">
        <v>0</v>
      </c>
      <c r="O149" s="238">
        <v>0</v>
      </c>
      <c r="P149" s="238">
        <v>0</v>
      </c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>
        <v>1</v>
      </c>
      <c r="AO149" s="241"/>
      <c r="AP149" s="241">
        <v>1</v>
      </c>
      <c r="AQ149" s="241"/>
      <c r="AR149" s="242"/>
      <c r="AS149" s="242"/>
      <c r="AT149" s="242" t="s">
        <v>1900</v>
      </c>
      <c r="AU149" s="12" t="s">
        <v>1847</v>
      </c>
    </row>
    <row r="150" spans="1:47" ht="20.25" customHeight="1">
      <c r="A150" s="168">
        <v>148</v>
      </c>
      <c r="B150" s="236">
        <v>1191100126357</v>
      </c>
      <c r="C150" s="237" t="s">
        <v>90</v>
      </c>
      <c r="D150" s="237" t="s">
        <v>1196</v>
      </c>
      <c r="E150" s="237" t="s">
        <v>1197</v>
      </c>
      <c r="F150" s="238">
        <v>2</v>
      </c>
      <c r="G150" s="238"/>
      <c r="H150" s="245">
        <v>5</v>
      </c>
      <c r="I150" s="237" t="s">
        <v>286</v>
      </c>
      <c r="J150" s="243">
        <v>10815</v>
      </c>
      <c r="K150" s="238">
        <v>0</v>
      </c>
      <c r="L150" s="238">
        <v>0</v>
      </c>
      <c r="M150" s="238">
        <v>1</v>
      </c>
      <c r="N150" s="238">
        <v>0</v>
      </c>
      <c r="O150" s="238">
        <v>0</v>
      </c>
      <c r="P150" s="238">
        <v>0</v>
      </c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>
        <v>1</v>
      </c>
      <c r="AO150" s="241"/>
      <c r="AP150" s="241">
        <v>1</v>
      </c>
      <c r="AQ150" s="241"/>
      <c r="AR150" s="242"/>
      <c r="AS150" s="242"/>
      <c r="AT150" s="242"/>
      <c r="AU150" s="12" t="s">
        <v>1847</v>
      </c>
    </row>
    <row r="151" spans="1:47" ht="20.25" customHeight="1">
      <c r="A151" s="168">
        <v>149</v>
      </c>
      <c r="B151" s="236">
        <v>3100502694151</v>
      </c>
      <c r="C151" s="237" t="s">
        <v>55</v>
      </c>
      <c r="D151" s="237" t="s">
        <v>229</v>
      </c>
      <c r="E151" s="237" t="s">
        <v>1198</v>
      </c>
      <c r="F151" s="238">
        <v>2</v>
      </c>
      <c r="G151" s="238"/>
      <c r="H151" s="245">
        <v>6</v>
      </c>
      <c r="I151" s="237" t="s">
        <v>286</v>
      </c>
      <c r="J151" s="243">
        <v>10815</v>
      </c>
      <c r="K151" s="238">
        <v>0</v>
      </c>
      <c r="L151" s="238">
        <v>0</v>
      </c>
      <c r="M151" s="238">
        <v>1</v>
      </c>
      <c r="N151" s="238">
        <v>0</v>
      </c>
      <c r="O151" s="238">
        <v>0</v>
      </c>
      <c r="P151" s="238">
        <v>0</v>
      </c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>
        <v>1</v>
      </c>
      <c r="AQ151" s="241"/>
      <c r="AR151" s="242"/>
      <c r="AS151" s="242"/>
      <c r="AT151" s="242"/>
      <c r="AU151" s="12" t="s">
        <v>1847</v>
      </c>
    </row>
    <row r="152" spans="1:47" ht="20.25" customHeight="1">
      <c r="A152" s="168">
        <v>150</v>
      </c>
      <c r="B152" s="236">
        <v>1199901073186</v>
      </c>
      <c r="C152" s="237" t="s">
        <v>71</v>
      </c>
      <c r="D152" s="237" t="s">
        <v>1203</v>
      </c>
      <c r="E152" s="237" t="s">
        <v>625</v>
      </c>
      <c r="F152" s="238">
        <v>1</v>
      </c>
      <c r="G152" s="238"/>
      <c r="H152" s="245">
        <v>7</v>
      </c>
      <c r="I152" s="237" t="s">
        <v>286</v>
      </c>
      <c r="J152" s="240">
        <v>10815</v>
      </c>
      <c r="K152" s="238">
        <v>0</v>
      </c>
      <c r="L152" s="238">
        <v>0</v>
      </c>
      <c r="M152" s="238">
        <v>1</v>
      </c>
      <c r="N152" s="238">
        <v>0</v>
      </c>
      <c r="O152" s="238">
        <v>0</v>
      </c>
      <c r="P152" s="238">
        <v>0</v>
      </c>
      <c r="Q152" s="241"/>
      <c r="R152" s="241">
        <v>1</v>
      </c>
      <c r="S152" s="241"/>
      <c r="T152" s="241"/>
      <c r="U152" s="241"/>
      <c r="V152" s="241"/>
      <c r="W152" s="241">
        <v>1</v>
      </c>
      <c r="X152" s="241">
        <v>1</v>
      </c>
      <c r="Y152" s="241"/>
      <c r="Z152" s="241"/>
      <c r="AA152" s="241"/>
      <c r="AB152" s="241"/>
      <c r="AC152" s="241">
        <v>1</v>
      </c>
      <c r="AD152" s="241"/>
      <c r="AE152" s="241"/>
      <c r="AF152" s="241">
        <v>1</v>
      </c>
      <c r="AG152" s="241"/>
      <c r="AH152" s="241"/>
      <c r="AI152" s="241">
        <v>1</v>
      </c>
      <c r="AJ152" s="241">
        <v>1</v>
      </c>
      <c r="AK152" s="241"/>
      <c r="AL152" s="241">
        <v>1</v>
      </c>
      <c r="AM152" s="241">
        <v>1</v>
      </c>
      <c r="AN152" s="241">
        <v>1</v>
      </c>
      <c r="AO152" s="241"/>
      <c r="AP152" s="241">
        <v>1</v>
      </c>
      <c r="AQ152" s="241"/>
      <c r="AR152" s="242"/>
      <c r="AS152" s="242"/>
      <c r="AT152" s="242"/>
      <c r="AU152" s="12" t="s">
        <v>1847</v>
      </c>
    </row>
    <row r="153" spans="1:47" ht="20.25" customHeight="1">
      <c r="A153" s="168">
        <v>151</v>
      </c>
      <c r="B153" s="236">
        <v>1198100000066</v>
      </c>
      <c r="C153" s="237" t="s">
        <v>71</v>
      </c>
      <c r="D153" s="237" t="s">
        <v>1204</v>
      </c>
      <c r="E153" s="237" t="s">
        <v>1205</v>
      </c>
      <c r="F153" s="238">
        <v>1</v>
      </c>
      <c r="G153" s="238"/>
      <c r="H153" s="245">
        <v>4</v>
      </c>
      <c r="I153" s="237" t="s">
        <v>286</v>
      </c>
      <c r="J153" s="240">
        <v>10815</v>
      </c>
      <c r="K153" s="241">
        <v>0</v>
      </c>
      <c r="L153" s="241">
        <v>0</v>
      </c>
      <c r="M153" s="241">
        <v>1</v>
      </c>
      <c r="N153" s="241">
        <v>0</v>
      </c>
      <c r="O153" s="241">
        <v>0</v>
      </c>
      <c r="P153" s="241">
        <v>0</v>
      </c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>
        <v>1</v>
      </c>
      <c r="AQ153" s="241"/>
      <c r="AR153" s="242"/>
      <c r="AS153" s="242"/>
      <c r="AT153" s="242"/>
      <c r="AU153" s="12" t="s">
        <v>1847</v>
      </c>
    </row>
    <row r="154" spans="1:47" ht="20.25" customHeight="1">
      <c r="A154" s="168">
        <v>152</v>
      </c>
      <c r="B154" s="236">
        <v>3191100563222</v>
      </c>
      <c r="C154" s="237" t="s">
        <v>64</v>
      </c>
      <c r="D154" s="237" t="s">
        <v>1206</v>
      </c>
      <c r="E154" s="237" t="s">
        <v>1207</v>
      </c>
      <c r="F154" s="238">
        <v>2</v>
      </c>
      <c r="G154" s="238"/>
      <c r="H154" s="245">
        <v>10</v>
      </c>
      <c r="I154" s="237" t="s">
        <v>286</v>
      </c>
      <c r="J154" s="243">
        <v>10815</v>
      </c>
      <c r="K154" s="238">
        <v>0</v>
      </c>
      <c r="L154" s="238">
        <v>0</v>
      </c>
      <c r="M154" s="238">
        <v>1</v>
      </c>
      <c r="N154" s="238">
        <v>0</v>
      </c>
      <c r="O154" s="238">
        <v>0</v>
      </c>
      <c r="P154" s="238">
        <v>0</v>
      </c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>
        <v>1</v>
      </c>
      <c r="AQ154" s="241"/>
      <c r="AR154" s="242"/>
      <c r="AS154" s="242"/>
      <c r="AT154" s="242"/>
      <c r="AU154" s="12" t="s">
        <v>1847</v>
      </c>
    </row>
    <row r="155" spans="1:47" ht="20.25" customHeight="1">
      <c r="A155" s="168">
        <v>153</v>
      </c>
      <c r="B155" s="236">
        <v>1199900782914</v>
      </c>
      <c r="C155" s="237" t="s">
        <v>71</v>
      </c>
      <c r="D155" s="237" t="s">
        <v>1211</v>
      </c>
      <c r="E155" s="237" t="s">
        <v>1212</v>
      </c>
      <c r="F155" s="238">
        <v>1</v>
      </c>
      <c r="G155" s="238"/>
      <c r="H155" s="245">
        <v>7</v>
      </c>
      <c r="I155" s="237" t="s">
        <v>286</v>
      </c>
      <c r="J155" s="240">
        <v>10815</v>
      </c>
      <c r="K155" s="238">
        <v>0</v>
      </c>
      <c r="L155" s="238">
        <v>0</v>
      </c>
      <c r="M155" s="238">
        <v>1</v>
      </c>
      <c r="N155" s="238">
        <v>0</v>
      </c>
      <c r="O155" s="238">
        <v>0</v>
      </c>
      <c r="P155" s="238">
        <v>0</v>
      </c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>
        <v>1</v>
      </c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>
        <v>1</v>
      </c>
      <c r="AN155" s="241">
        <v>1</v>
      </c>
      <c r="AO155" s="241"/>
      <c r="AP155" s="241">
        <v>1</v>
      </c>
      <c r="AQ155" s="241"/>
      <c r="AR155" s="242"/>
      <c r="AS155" s="242"/>
      <c r="AT155" s="242"/>
      <c r="AU155" s="12" t="s">
        <v>1847</v>
      </c>
    </row>
    <row r="156" spans="1:47" ht="20.25" customHeight="1">
      <c r="A156" s="168">
        <v>154</v>
      </c>
      <c r="B156" s="236">
        <v>3191100575018</v>
      </c>
      <c r="C156" s="237" t="s">
        <v>55</v>
      </c>
      <c r="D156" s="237" t="s">
        <v>238</v>
      </c>
      <c r="E156" s="237" t="s">
        <v>1215</v>
      </c>
      <c r="F156" s="238">
        <v>2</v>
      </c>
      <c r="G156" s="238"/>
      <c r="H156" s="245">
        <v>6</v>
      </c>
      <c r="I156" s="237" t="s">
        <v>286</v>
      </c>
      <c r="J156" s="243">
        <v>10815</v>
      </c>
      <c r="K156" s="238">
        <v>0</v>
      </c>
      <c r="L156" s="238">
        <v>0</v>
      </c>
      <c r="M156" s="238">
        <v>1</v>
      </c>
      <c r="N156" s="238">
        <v>0</v>
      </c>
      <c r="O156" s="238">
        <v>0</v>
      </c>
      <c r="P156" s="238">
        <v>0</v>
      </c>
      <c r="Q156" s="241"/>
      <c r="R156" s="241"/>
      <c r="S156" s="241"/>
      <c r="T156" s="241">
        <v>1</v>
      </c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>
        <v>1</v>
      </c>
      <c r="AQ156" s="241"/>
      <c r="AR156" s="242"/>
      <c r="AS156" s="242"/>
      <c r="AT156" s="242"/>
      <c r="AU156" s="12" t="s">
        <v>1847</v>
      </c>
    </row>
    <row r="157" spans="1:47" ht="21" customHeight="1">
      <c r="A157" s="168">
        <v>155</v>
      </c>
      <c r="B157" s="236">
        <v>3191100386142</v>
      </c>
      <c r="C157" s="237" t="s">
        <v>55</v>
      </c>
      <c r="D157" s="237" t="s">
        <v>1063</v>
      </c>
      <c r="E157" s="237" t="s">
        <v>1218</v>
      </c>
      <c r="F157" s="238">
        <v>2</v>
      </c>
      <c r="G157" s="238"/>
      <c r="H157" s="245">
        <v>10</v>
      </c>
      <c r="I157" s="237" t="s">
        <v>286</v>
      </c>
      <c r="J157" s="243">
        <v>10815</v>
      </c>
      <c r="K157" s="238">
        <v>0</v>
      </c>
      <c r="L157" s="238">
        <v>0</v>
      </c>
      <c r="M157" s="238">
        <v>0</v>
      </c>
      <c r="N157" s="238">
        <v>1</v>
      </c>
      <c r="O157" s="238">
        <v>0</v>
      </c>
      <c r="P157" s="238">
        <v>0</v>
      </c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>
        <v>1</v>
      </c>
      <c r="AO157" s="241"/>
      <c r="AP157" s="241">
        <v>1</v>
      </c>
      <c r="AQ157" s="241"/>
      <c r="AR157" s="242"/>
      <c r="AS157" s="242"/>
      <c r="AT157" s="242"/>
      <c r="AU157" s="12" t="s">
        <v>1847</v>
      </c>
    </row>
    <row r="158" spans="1:47" ht="20.25" customHeight="1">
      <c r="A158" s="168">
        <v>156</v>
      </c>
      <c r="B158" s="236">
        <v>3191100143606</v>
      </c>
      <c r="C158" s="237" t="s">
        <v>50</v>
      </c>
      <c r="D158" s="237" t="s">
        <v>418</v>
      </c>
      <c r="E158" s="237" t="s">
        <v>1222</v>
      </c>
      <c r="F158" s="238">
        <v>1</v>
      </c>
      <c r="G158" s="238"/>
      <c r="H158" s="239">
        <v>1</v>
      </c>
      <c r="I158" s="237" t="s">
        <v>286</v>
      </c>
      <c r="J158" s="240">
        <v>10815</v>
      </c>
      <c r="K158" s="238">
        <v>0</v>
      </c>
      <c r="L158" s="238">
        <v>0</v>
      </c>
      <c r="M158" s="238">
        <v>1</v>
      </c>
      <c r="N158" s="238">
        <v>0</v>
      </c>
      <c r="O158" s="238">
        <v>0</v>
      </c>
      <c r="P158" s="238">
        <v>0</v>
      </c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>
        <v>1</v>
      </c>
      <c r="AQ158" s="241"/>
      <c r="AR158" s="242"/>
      <c r="AS158" s="242"/>
      <c r="AT158" s="242"/>
      <c r="AU158" s="12" t="s">
        <v>1847</v>
      </c>
    </row>
    <row r="159" spans="1:47" ht="21" customHeight="1">
      <c r="A159" s="168">
        <v>157</v>
      </c>
      <c r="B159" s="236">
        <v>3191100147385</v>
      </c>
      <c r="C159" s="237" t="s">
        <v>64</v>
      </c>
      <c r="D159" s="237" t="s">
        <v>1228</v>
      </c>
      <c r="E159" s="237" t="s">
        <v>1229</v>
      </c>
      <c r="F159" s="238">
        <v>2</v>
      </c>
      <c r="G159" s="238"/>
      <c r="H159" s="239">
        <v>1</v>
      </c>
      <c r="I159" s="237" t="s">
        <v>286</v>
      </c>
      <c r="J159" s="243">
        <v>10815</v>
      </c>
      <c r="K159" s="238">
        <v>0</v>
      </c>
      <c r="L159" s="238">
        <v>1</v>
      </c>
      <c r="M159" s="238">
        <v>0</v>
      </c>
      <c r="N159" s="238">
        <v>0</v>
      </c>
      <c r="O159" s="238">
        <v>0</v>
      </c>
      <c r="P159" s="238">
        <v>0</v>
      </c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>
        <v>1</v>
      </c>
      <c r="AJ159" s="241">
        <v>1</v>
      </c>
      <c r="AK159" s="241"/>
      <c r="AL159" s="241"/>
      <c r="AM159" s="241"/>
      <c r="AN159" s="241"/>
      <c r="AO159" s="241"/>
      <c r="AP159" s="241">
        <v>1</v>
      </c>
      <c r="AQ159" s="241"/>
      <c r="AR159" s="242"/>
      <c r="AS159" s="242"/>
      <c r="AT159" s="242"/>
      <c r="AU159" s="12" t="s">
        <v>1847</v>
      </c>
    </row>
    <row r="160" spans="1:47" ht="24.75" customHeight="1">
      <c r="A160" s="168">
        <v>158</v>
      </c>
      <c r="B160" s="236">
        <v>3191100180552</v>
      </c>
      <c r="C160" s="237" t="s">
        <v>64</v>
      </c>
      <c r="D160" s="237" t="s">
        <v>430</v>
      </c>
      <c r="E160" s="237" t="s">
        <v>364</v>
      </c>
      <c r="F160" s="238">
        <v>2</v>
      </c>
      <c r="G160" s="238"/>
      <c r="H160" s="245">
        <v>7</v>
      </c>
      <c r="I160" s="237" t="s">
        <v>286</v>
      </c>
      <c r="J160" s="243">
        <v>10815</v>
      </c>
      <c r="K160" s="238">
        <v>0</v>
      </c>
      <c r="L160" s="238">
        <v>0</v>
      </c>
      <c r="M160" s="238">
        <v>1</v>
      </c>
      <c r="N160" s="238">
        <v>0</v>
      </c>
      <c r="O160" s="238">
        <v>0</v>
      </c>
      <c r="P160" s="238">
        <v>0</v>
      </c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>
        <v>1</v>
      </c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>
        <v>1</v>
      </c>
      <c r="AQ160" s="241"/>
      <c r="AR160" s="242"/>
      <c r="AS160" s="242"/>
      <c r="AT160" s="242"/>
      <c r="AU160" s="12" t="s">
        <v>1847</v>
      </c>
    </row>
    <row r="161" spans="1:47" ht="20.25" customHeight="1">
      <c r="A161" s="168">
        <v>159</v>
      </c>
      <c r="B161" s="236">
        <v>3191100148942</v>
      </c>
      <c r="C161" s="237" t="s">
        <v>50</v>
      </c>
      <c r="D161" s="237" t="s">
        <v>1238</v>
      </c>
      <c r="E161" s="237" t="s">
        <v>1239</v>
      </c>
      <c r="F161" s="238">
        <v>1</v>
      </c>
      <c r="G161" s="238"/>
      <c r="H161" s="245">
        <v>10</v>
      </c>
      <c r="I161" s="237" t="s">
        <v>286</v>
      </c>
      <c r="J161" s="240">
        <v>10815</v>
      </c>
      <c r="K161" s="238">
        <v>0</v>
      </c>
      <c r="L161" s="238">
        <v>1</v>
      </c>
      <c r="M161" s="238">
        <v>0</v>
      </c>
      <c r="N161" s="238">
        <v>0</v>
      </c>
      <c r="O161" s="238">
        <v>0</v>
      </c>
      <c r="P161" s="238">
        <v>0</v>
      </c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>
        <v>1</v>
      </c>
      <c r="AQ161" s="241"/>
      <c r="AR161" s="242"/>
      <c r="AS161" s="242"/>
      <c r="AT161" s="242"/>
      <c r="AU161" s="12" t="s">
        <v>1847</v>
      </c>
    </row>
    <row r="162" spans="1:47" ht="20.25" customHeight="1">
      <c r="A162" s="168">
        <v>160</v>
      </c>
      <c r="B162" s="236">
        <v>3191100387220</v>
      </c>
      <c r="C162" s="237" t="s">
        <v>50</v>
      </c>
      <c r="D162" s="237" t="s">
        <v>1245</v>
      </c>
      <c r="E162" s="237" t="s">
        <v>1247</v>
      </c>
      <c r="F162" s="238">
        <v>1</v>
      </c>
      <c r="G162" s="238"/>
      <c r="H162" s="239">
        <v>1</v>
      </c>
      <c r="I162" s="237" t="s">
        <v>286</v>
      </c>
      <c r="J162" s="240">
        <v>10815</v>
      </c>
      <c r="K162" s="238">
        <v>0</v>
      </c>
      <c r="L162" s="238">
        <v>0</v>
      </c>
      <c r="M162" s="238">
        <v>1</v>
      </c>
      <c r="N162" s="238">
        <v>0</v>
      </c>
      <c r="O162" s="238">
        <v>0</v>
      </c>
      <c r="P162" s="238">
        <v>0</v>
      </c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>
        <v>1</v>
      </c>
      <c r="AQ162" s="241"/>
      <c r="AR162" s="242"/>
      <c r="AS162" s="242"/>
      <c r="AT162" s="242"/>
      <c r="AU162" s="12" t="s">
        <v>1847</v>
      </c>
    </row>
    <row r="163" spans="1:47" ht="20.25" customHeight="1">
      <c r="A163" s="168">
        <v>161</v>
      </c>
      <c r="B163" s="236">
        <v>5200401040045</v>
      </c>
      <c r="C163" s="237" t="s">
        <v>71</v>
      </c>
      <c r="D163" s="237" t="s">
        <v>1250</v>
      </c>
      <c r="E163" s="237" t="s">
        <v>144</v>
      </c>
      <c r="F163" s="238">
        <v>1</v>
      </c>
      <c r="G163" s="238"/>
      <c r="H163" s="245">
        <v>6</v>
      </c>
      <c r="I163" s="237" t="s">
        <v>286</v>
      </c>
      <c r="J163" s="240">
        <v>10815</v>
      </c>
      <c r="K163" s="238">
        <v>0</v>
      </c>
      <c r="L163" s="238">
        <v>0</v>
      </c>
      <c r="M163" s="238">
        <v>0</v>
      </c>
      <c r="N163" s="238">
        <v>0</v>
      </c>
      <c r="O163" s="238">
        <v>1</v>
      </c>
      <c r="P163" s="238">
        <v>0</v>
      </c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>
        <v>1</v>
      </c>
      <c r="AO163" s="241"/>
      <c r="AP163" s="241">
        <v>1</v>
      </c>
      <c r="AQ163" s="241"/>
      <c r="AR163" s="242"/>
      <c r="AS163" s="242"/>
      <c r="AT163" s="242"/>
      <c r="AU163" s="12" t="s">
        <v>1847</v>
      </c>
    </row>
    <row r="164" spans="1:47" ht="21" customHeight="1">
      <c r="A164" s="168">
        <v>162</v>
      </c>
      <c r="B164" s="236">
        <v>3190200297043</v>
      </c>
      <c r="C164" s="237" t="s">
        <v>55</v>
      </c>
      <c r="D164" s="237" t="s">
        <v>333</v>
      </c>
      <c r="E164" s="237" t="s">
        <v>1251</v>
      </c>
      <c r="F164" s="238">
        <v>2</v>
      </c>
      <c r="G164" s="238"/>
      <c r="H164" s="245">
        <v>4</v>
      </c>
      <c r="I164" s="237" t="s">
        <v>286</v>
      </c>
      <c r="J164" s="243">
        <v>10815</v>
      </c>
      <c r="K164" s="238">
        <v>0</v>
      </c>
      <c r="L164" s="238">
        <v>1</v>
      </c>
      <c r="M164" s="238">
        <v>0</v>
      </c>
      <c r="N164" s="238">
        <v>0</v>
      </c>
      <c r="O164" s="238">
        <v>0</v>
      </c>
      <c r="P164" s="238">
        <v>0</v>
      </c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>
        <v>1</v>
      </c>
      <c r="AQ164" s="241"/>
      <c r="AR164" s="242"/>
      <c r="AS164" s="242"/>
      <c r="AT164" s="242"/>
      <c r="AU164" s="12" t="s">
        <v>1847</v>
      </c>
    </row>
    <row r="165" spans="1:47" ht="20.25" customHeight="1">
      <c r="A165" s="168">
        <v>163</v>
      </c>
      <c r="B165" s="236">
        <v>3310500231909</v>
      </c>
      <c r="C165" s="237" t="s">
        <v>50</v>
      </c>
      <c r="D165" s="237" t="s">
        <v>1252</v>
      </c>
      <c r="E165" s="237" t="s">
        <v>1253</v>
      </c>
      <c r="F165" s="238">
        <v>1</v>
      </c>
      <c r="G165" s="238"/>
      <c r="H165" s="245">
        <v>6</v>
      </c>
      <c r="I165" s="237" t="s">
        <v>286</v>
      </c>
      <c r="J165" s="240">
        <v>10815</v>
      </c>
      <c r="K165" s="238">
        <v>0</v>
      </c>
      <c r="L165" s="238">
        <v>0</v>
      </c>
      <c r="M165" s="238">
        <v>0</v>
      </c>
      <c r="N165" s="238">
        <v>0</v>
      </c>
      <c r="O165" s="238">
        <v>1</v>
      </c>
      <c r="P165" s="238">
        <v>0</v>
      </c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>
        <v>1</v>
      </c>
      <c r="AO165" s="241"/>
      <c r="AP165" s="241">
        <v>1</v>
      </c>
      <c r="AQ165" s="241"/>
      <c r="AR165" s="242"/>
      <c r="AS165" s="242"/>
      <c r="AT165" s="242"/>
      <c r="AU165" s="12" t="s">
        <v>1847</v>
      </c>
    </row>
    <row r="166" spans="1:47" ht="20.25" customHeight="1">
      <c r="A166" s="168">
        <v>164</v>
      </c>
      <c r="B166" s="236">
        <v>1199900074910</v>
      </c>
      <c r="C166" s="237" t="s">
        <v>90</v>
      </c>
      <c r="D166" s="237" t="s">
        <v>1255</v>
      </c>
      <c r="E166" s="237" t="s">
        <v>1256</v>
      </c>
      <c r="F166" s="238">
        <v>2</v>
      </c>
      <c r="G166" s="238"/>
      <c r="H166" s="239">
        <v>1</v>
      </c>
      <c r="I166" s="237" t="s">
        <v>286</v>
      </c>
      <c r="J166" s="243">
        <v>10815</v>
      </c>
      <c r="K166" s="238">
        <v>0</v>
      </c>
      <c r="L166" s="238">
        <v>1</v>
      </c>
      <c r="M166" s="238">
        <v>0</v>
      </c>
      <c r="N166" s="238">
        <v>0</v>
      </c>
      <c r="O166" s="238">
        <v>0</v>
      </c>
      <c r="P166" s="238">
        <v>0</v>
      </c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>
        <v>1</v>
      </c>
      <c r="AQ166" s="241"/>
      <c r="AR166" s="242"/>
      <c r="AS166" s="242"/>
      <c r="AT166" s="242"/>
      <c r="AU166" s="12" t="s">
        <v>1847</v>
      </c>
    </row>
    <row r="167" spans="1:47" ht="21" customHeight="1">
      <c r="A167" s="168">
        <v>165</v>
      </c>
      <c r="B167" s="236">
        <v>1199901019882</v>
      </c>
      <c r="C167" s="237" t="s">
        <v>90</v>
      </c>
      <c r="D167" s="237" t="s">
        <v>1257</v>
      </c>
      <c r="E167" s="237" t="s">
        <v>1258</v>
      </c>
      <c r="F167" s="238">
        <v>2</v>
      </c>
      <c r="G167" s="238"/>
      <c r="H167" s="239">
        <v>1</v>
      </c>
      <c r="I167" s="237" t="s">
        <v>286</v>
      </c>
      <c r="J167" s="243">
        <v>10815</v>
      </c>
      <c r="K167" s="238">
        <v>0</v>
      </c>
      <c r="L167" s="238">
        <v>1</v>
      </c>
      <c r="M167" s="238">
        <v>0</v>
      </c>
      <c r="N167" s="238">
        <v>1</v>
      </c>
      <c r="O167" s="238">
        <v>1</v>
      </c>
      <c r="P167" s="238">
        <v>1</v>
      </c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>
        <v>1</v>
      </c>
      <c r="AQ167" s="241"/>
      <c r="AR167" s="242"/>
      <c r="AS167" s="242"/>
      <c r="AT167" s="242"/>
      <c r="AU167" s="12" t="s">
        <v>1847</v>
      </c>
    </row>
    <row r="168" spans="1:47" ht="20.25" customHeight="1">
      <c r="A168" s="168">
        <v>166</v>
      </c>
      <c r="B168" s="236">
        <v>1191100108235</v>
      </c>
      <c r="C168" s="244" t="s">
        <v>50</v>
      </c>
      <c r="D168" s="237" t="s">
        <v>552</v>
      </c>
      <c r="E168" s="237" t="s">
        <v>1218</v>
      </c>
      <c r="F168" s="238">
        <v>1</v>
      </c>
      <c r="G168" s="238">
        <v>10</v>
      </c>
      <c r="H168" s="245">
        <v>10</v>
      </c>
      <c r="I168" s="237" t="s">
        <v>286</v>
      </c>
      <c r="J168" s="240">
        <v>10815</v>
      </c>
      <c r="K168" s="238">
        <v>0</v>
      </c>
      <c r="L168" s="238">
        <v>0</v>
      </c>
      <c r="M168" s="238">
        <v>1</v>
      </c>
      <c r="N168" s="238">
        <v>0</v>
      </c>
      <c r="O168" s="238">
        <v>0</v>
      </c>
      <c r="P168" s="238">
        <v>0</v>
      </c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>
        <v>1</v>
      </c>
      <c r="AQ168" s="241"/>
      <c r="AR168" s="242"/>
      <c r="AS168" s="242"/>
      <c r="AT168" s="242"/>
      <c r="AU168" s="12" t="s">
        <v>1847</v>
      </c>
    </row>
    <row r="169" spans="1:47" ht="20.25" customHeight="1">
      <c r="A169" s="168">
        <v>167</v>
      </c>
      <c r="B169" s="236">
        <v>3340100531361</v>
      </c>
      <c r="C169" s="237" t="s">
        <v>50</v>
      </c>
      <c r="D169" s="237" t="s">
        <v>281</v>
      </c>
      <c r="E169" s="237" t="s">
        <v>1260</v>
      </c>
      <c r="F169" s="238">
        <v>1</v>
      </c>
      <c r="G169" s="238"/>
      <c r="H169" s="245">
        <v>10</v>
      </c>
      <c r="I169" s="237" t="s">
        <v>286</v>
      </c>
      <c r="J169" s="240">
        <v>10815</v>
      </c>
      <c r="K169" s="241">
        <v>0</v>
      </c>
      <c r="L169" s="241">
        <v>0</v>
      </c>
      <c r="M169" s="241">
        <v>1</v>
      </c>
      <c r="N169" s="241">
        <v>0</v>
      </c>
      <c r="O169" s="241">
        <v>0</v>
      </c>
      <c r="P169" s="241">
        <v>0</v>
      </c>
      <c r="Q169" s="241"/>
      <c r="R169" s="241"/>
      <c r="S169" s="241"/>
      <c r="T169" s="241"/>
      <c r="U169" s="241"/>
      <c r="V169" s="241"/>
      <c r="W169" s="241"/>
      <c r="X169" s="241">
        <v>1</v>
      </c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>
        <v>1</v>
      </c>
      <c r="AQ169" s="241"/>
      <c r="AR169" s="242"/>
      <c r="AS169" s="242"/>
      <c r="AT169" s="242"/>
      <c r="AU169" s="12" t="s">
        <v>1847</v>
      </c>
    </row>
    <row r="170" spans="1:47" ht="20.25" customHeight="1">
      <c r="A170" s="168">
        <v>168</v>
      </c>
      <c r="B170" s="248">
        <v>3191100147156</v>
      </c>
      <c r="C170" s="249" t="s">
        <v>50</v>
      </c>
      <c r="D170" s="249" t="s">
        <v>1569</v>
      </c>
      <c r="E170" s="249" t="s">
        <v>1570</v>
      </c>
      <c r="F170" s="238">
        <v>1</v>
      </c>
      <c r="G170" s="238"/>
      <c r="H170" s="245">
        <v>10</v>
      </c>
      <c r="I170" s="244" t="s">
        <v>286</v>
      </c>
      <c r="J170" s="257">
        <v>10815</v>
      </c>
      <c r="K170" s="250">
        <v>0</v>
      </c>
      <c r="L170" s="250">
        <v>0</v>
      </c>
      <c r="M170" s="250">
        <v>1</v>
      </c>
      <c r="N170" s="250">
        <v>0</v>
      </c>
      <c r="O170" s="250">
        <v>0</v>
      </c>
      <c r="P170" s="251">
        <v>0</v>
      </c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>
        <v>1</v>
      </c>
      <c r="AS170" s="242"/>
      <c r="AT170" s="251" t="s">
        <v>1353</v>
      </c>
      <c r="AU170" s="12" t="s">
        <v>1847</v>
      </c>
    </row>
    <row r="171" spans="1:47" ht="20.25" customHeight="1">
      <c r="A171" s="168">
        <v>169</v>
      </c>
      <c r="B171" s="248">
        <v>5302100111297</v>
      </c>
      <c r="C171" s="249" t="s">
        <v>50</v>
      </c>
      <c r="D171" s="249" t="s">
        <v>1420</v>
      </c>
      <c r="E171" s="249" t="s">
        <v>1575</v>
      </c>
      <c r="F171" s="238">
        <v>1</v>
      </c>
      <c r="G171" s="238"/>
      <c r="H171" s="245">
        <v>1</v>
      </c>
      <c r="I171" s="244" t="s">
        <v>286</v>
      </c>
      <c r="J171" s="240">
        <v>10815</v>
      </c>
      <c r="K171" s="250">
        <v>0</v>
      </c>
      <c r="L171" s="250">
        <v>0</v>
      </c>
      <c r="M171" s="250">
        <v>1</v>
      </c>
      <c r="N171" s="250">
        <v>0</v>
      </c>
      <c r="O171" s="250">
        <v>0</v>
      </c>
      <c r="P171" s="251">
        <v>0</v>
      </c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242">
        <v>1</v>
      </c>
      <c r="AS171" s="242"/>
      <c r="AT171" s="251" t="s">
        <v>1353</v>
      </c>
      <c r="AU171" s="12" t="s">
        <v>1847</v>
      </c>
    </row>
    <row r="172" spans="1:47" ht="20.25" customHeight="1">
      <c r="A172" s="168">
        <v>170</v>
      </c>
      <c r="B172" s="248">
        <v>3191100602228</v>
      </c>
      <c r="C172" s="249" t="s">
        <v>55</v>
      </c>
      <c r="D172" s="249" t="s">
        <v>1698</v>
      </c>
      <c r="E172" s="249" t="s">
        <v>1699</v>
      </c>
      <c r="F172" s="238">
        <v>2</v>
      </c>
      <c r="G172" s="238"/>
      <c r="H172" s="245">
        <v>7</v>
      </c>
      <c r="I172" s="244" t="s">
        <v>286</v>
      </c>
      <c r="J172" s="240">
        <v>10815</v>
      </c>
      <c r="K172" s="250">
        <v>0</v>
      </c>
      <c r="L172" s="250">
        <v>0</v>
      </c>
      <c r="M172" s="250">
        <v>1</v>
      </c>
      <c r="N172" s="250">
        <v>0</v>
      </c>
      <c r="O172" s="250">
        <v>0</v>
      </c>
      <c r="P172" s="251">
        <v>0</v>
      </c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1" t="s">
        <v>1353</v>
      </c>
      <c r="AU172" s="12" t="s">
        <v>1847</v>
      </c>
    </row>
    <row r="173" spans="1:47" ht="20.25" customHeight="1">
      <c r="A173" s="168">
        <v>171</v>
      </c>
      <c r="B173" s="259">
        <v>5191100056602</v>
      </c>
      <c r="C173" s="260" t="s">
        <v>64</v>
      </c>
      <c r="D173" s="260" t="s">
        <v>1176</v>
      </c>
      <c r="E173" s="260" t="s">
        <v>1832</v>
      </c>
      <c r="F173" s="238">
        <v>2</v>
      </c>
      <c r="G173" s="238"/>
      <c r="H173" s="245"/>
      <c r="I173" s="244"/>
      <c r="J173" s="240"/>
      <c r="K173" s="250"/>
      <c r="L173" s="250"/>
      <c r="M173" s="250"/>
      <c r="N173" s="250"/>
      <c r="O173" s="250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8"/>
      <c r="AU173" s="12" t="s">
        <v>1847</v>
      </c>
    </row>
    <row r="174" spans="1:47" ht="20.25" customHeight="1">
      <c r="A174" s="168">
        <v>172</v>
      </c>
      <c r="B174" s="259">
        <v>3320300190711</v>
      </c>
      <c r="C174" s="260" t="s">
        <v>55</v>
      </c>
      <c r="D174" s="260" t="s">
        <v>1833</v>
      </c>
      <c r="E174" s="260" t="s">
        <v>1834</v>
      </c>
      <c r="F174" s="238">
        <v>2</v>
      </c>
      <c r="G174" s="238"/>
      <c r="H174" s="245"/>
      <c r="I174" s="244"/>
      <c r="J174" s="240"/>
      <c r="K174" s="250"/>
      <c r="L174" s="250"/>
      <c r="M174" s="250"/>
      <c r="N174" s="250"/>
      <c r="O174" s="250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  <c r="AI174" s="251"/>
      <c r="AJ174" s="251"/>
      <c r="AK174" s="251"/>
      <c r="AL174" s="251"/>
      <c r="AM174" s="251"/>
      <c r="AN174" s="251"/>
      <c r="AO174" s="251"/>
      <c r="AP174" s="251"/>
      <c r="AQ174" s="251"/>
      <c r="AR174" s="251"/>
      <c r="AS174" s="251"/>
      <c r="AT174" s="258"/>
      <c r="AU174" s="12" t="s">
        <v>1847</v>
      </c>
    </row>
    <row r="175" spans="1:47" ht="20.25" customHeight="1">
      <c r="A175" s="168">
        <v>173</v>
      </c>
      <c r="B175" s="259">
        <v>5460101124918</v>
      </c>
      <c r="C175" s="260" t="s">
        <v>50</v>
      </c>
      <c r="D175" s="260" t="s">
        <v>1835</v>
      </c>
      <c r="E175" s="260" t="s">
        <v>1836</v>
      </c>
      <c r="F175" s="238">
        <v>1</v>
      </c>
      <c r="G175" s="238"/>
      <c r="H175" s="245"/>
      <c r="I175" s="244"/>
      <c r="J175" s="240"/>
      <c r="K175" s="250"/>
      <c r="L175" s="250"/>
      <c r="M175" s="250"/>
      <c r="N175" s="250"/>
      <c r="O175" s="250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251"/>
      <c r="AK175" s="251"/>
      <c r="AL175" s="251"/>
      <c r="AM175" s="251"/>
      <c r="AN175" s="251"/>
      <c r="AO175" s="251"/>
      <c r="AP175" s="251"/>
      <c r="AQ175" s="251"/>
      <c r="AR175" s="251"/>
      <c r="AS175" s="251"/>
      <c r="AT175" s="258"/>
      <c r="AU175" s="12" t="s">
        <v>1847</v>
      </c>
    </row>
    <row r="176" spans="1:47" ht="20.25" customHeight="1">
      <c r="A176" s="168">
        <v>174</v>
      </c>
      <c r="B176" s="259">
        <v>3191100625261</v>
      </c>
      <c r="C176" s="260" t="s">
        <v>50</v>
      </c>
      <c r="D176" s="260" t="s">
        <v>1837</v>
      </c>
      <c r="E176" s="260" t="s">
        <v>1838</v>
      </c>
      <c r="F176" s="238">
        <v>1</v>
      </c>
      <c r="G176" s="238"/>
      <c r="H176" s="245"/>
      <c r="I176" s="244"/>
      <c r="J176" s="240"/>
      <c r="K176" s="250"/>
      <c r="L176" s="250"/>
      <c r="M176" s="250"/>
      <c r="N176" s="250"/>
      <c r="O176" s="250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8"/>
      <c r="AU176" s="12" t="s">
        <v>1847</v>
      </c>
    </row>
    <row r="177" spans="1:48" ht="20.25" customHeight="1">
      <c r="A177" s="168">
        <v>175</v>
      </c>
      <c r="B177" s="259">
        <v>3360101246732</v>
      </c>
      <c r="C177" s="260" t="s">
        <v>50</v>
      </c>
      <c r="D177" s="260" t="s">
        <v>263</v>
      </c>
      <c r="E177" s="260" t="s">
        <v>1839</v>
      </c>
      <c r="F177" s="238">
        <v>1</v>
      </c>
      <c r="G177" s="238"/>
      <c r="H177" s="245"/>
      <c r="I177" s="244"/>
      <c r="J177" s="240"/>
      <c r="K177" s="250"/>
      <c r="L177" s="250"/>
      <c r="M177" s="250"/>
      <c r="N177" s="250"/>
      <c r="O177" s="250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8"/>
      <c r="AU177" s="12" t="s">
        <v>1847</v>
      </c>
    </row>
    <row r="178" spans="1:48" ht="20.25" customHeight="1">
      <c r="A178" s="168">
        <v>176</v>
      </c>
      <c r="B178" s="350">
        <v>3191100085479</v>
      </c>
      <c r="C178" s="351" t="s">
        <v>50</v>
      </c>
      <c r="D178" s="351" t="s">
        <v>1840</v>
      </c>
      <c r="E178" s="351" t="s">
        <v>1841</v>
      </c>
      <c r="F178" s="352">
        <v>1</v>
      </c>
      <c r="G178" s="352">
        <v>56</v>
      </c>
      <c r="H178" s="353">
        <v>5</v>
      </c>
      <c r="I178" s="351" t="s">
        <v>286</v>
      </c>
      <c r="J178" s="354">
        <v>10815</v>
      </c>
      <c r="K178" s="352">
        <v>0</v>
      </c>
      <c r="L178" s="352">
        <v>0</v>
      </c>
      <c r="M178" s="352">
        <v>1</v>
      </c>
      <c r="N178" s="352">
        <v>0</v>
      </c>
      <c r="O178" s="352">
        <v>0</v>
      </c>
      <c r="P178" s="355">
        <v>0</v>
      </c>
      <c r="Q178" s="355"/>
      <c r="R178" s="355"/>
      <c r="S178" s="355"/>
      <c r="T178" s="355"/>
      <c r="U178" s="355"/>
      <c r="V178" s="355"/>
      <c r="W178" s="355"/>
      <c r="X178" s="355"/>
      <c r="Y178" s="355"/>
      <c r="Z178" s="355"/>
      <c r="AA178" s="355"/>
      <c r="AB178" s="355"/>
      <c r="AC178" s="355"/>
      <c r="AD178" s="355"/>
      <c r="AE178" s="355"/>
      <c r="AF178" s="355"/>
      <c r="AG178" s="355"/>
      <c r="AH178" s="355"/>
      <c r="AI178" s="355"/>
      <c r="AJ178" s="355"/>
      <c r="AK178" s="355"/>
      <c r="AL178" s="355"/>
      <c r="AM178" s="355"/>
      <c r="AN178" s="355"/>
      <c r="AO178" s="355"/>
      <c r="AP178" s="355"/>
      <c r="AQ178" s="355"/>
      <c r="AR178" s="355"/>
      <c r="AS178" s="355"/>
      <c r="AT178" s="355" t="s">
        <v>2055</v>
      </c>
      <c r="AU178" s="12" t="s">
        <v>1847</v>
      </c>
      <c r="AV178" s="12" t="s">
        <v>2046</v>
      </c>
    </row>
    <row r="179" spans="1:48" ht="20.25" customHeight="1">
      <c r="A179" s="168">
        <v>177</v>
      </c>
      <c r="B179" s="259">
        <v>5191100016341</v>
      </c>
      <c r="C179" s="260" t="s">
        <v>50</v>
      </c>
      <c r="D179" s="260" t="s">
        <v>1101</v>
      </c>
      <c r="E179" s="260" t="s">
        <v>1842</v>
      </c>
      <c r="F179" s="238">
        <v>1</v>
      </c>
      <c r="G179" s="238"/>
      <c r="H179" s="245"/>
      <c r="I179" s="244"/>
      <c r="J179" s="240"/>
      <c r="K179" s="250"/>
      <c r="L179" s="250"/>
      <c r="M179" s="250"/>
      <c r="N179" s="250"/>
      <c r="O179" s="250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1"/>
      <c r="AH179" s="251"/>
      <c r="AI179" s="251"/>
      <c r="AJ179" s="251"/>
      <c r="AK179" s="251"/>
      <c r="AL179" s="251"/>
      <c r="AM179" s="251"/>
      <c r="AN179" s="251"/>
      <c r="AO179" s="251"/>
      <c r="AP179" s="251"/>
      <c r="AQ179" s="251"/>
      <c r="AR179" s="251"/>
      <c r="AS179" s="251"/>
      <c r="AT179" s="258"/>
      <c r="AU179" s="12" t="s">
        <v>1847</v>
      </c>
    </row>
    <row r="180" spans="1:48" ht="20.25" customHeight="1">
      <c r="A180" s="168">
        <v>178</v>
      </c>
      <c r="B180" s="259">
        <v>1340900137032</v>
      </c>
      <c r="C180" s="260" t="s">
        <v>50</v>
      </c>
      <c r="D180" s="260" t="s">
        <v>524</v>
      </c>
      <c r="E180" s="260" t="s">
        <v>1843</v>
      </c>
      <c r="F180" s="238">
        <v>1</v>
      </c>
      <c r="G180" s="238"/>
      <c r="H180" s="245"/>
      <c r="I180" s="244"/>
      <c r="J180" s="240"/>
      <c r="K180" s="250"/>
      <c r="L180" s="250"/>
      <c r="M180" s="250"/>
      <c r="N180" s="250"/>
      <c r="O180" s="250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1"/>
      <c r="AE180" s="251"/>
      <c r="AF180" s="251"/>
      <c r="AG180" s="251"/>
      <c r="AH180" s="251"/>
      <c r="AI180" s="251"/>
      <c r="AJ180" s="251"/>
      <c r="AK180" s="251"/>
      <c r="AL180" s="251"/>
      <c r="AM180" s="251"/>
      <c r="AN180" s="251"/>
      <c r="AO180" s="251"/>
      <c r="AP180" s="251"/>
      <c r="AQ180" s="251"/>
      <c r="AR180" s="251"/>
      <c r="AS180" s="251"/>
      <c r="AT180" s="258"/>
      <c r="AU180" s="12" t="s">
        <v>1847</v>
      </c>
    </row>
    <row r="181" spans="1:48" ht="20.25" customHeight="1">
      <c r="A181" s="168">
        <v>179</v>
      </c>
      <c r="B181" s="259">
        <v>3670900045034</v>
      </c>
      <c r="C181" s="260" t="s">
        <v>50</v>
      </c>
      <c r="D181" s="260" t="s">
        <v>1844</v>
      </c>
      <c r="E181" s="260" t="s">
        <v>1845</v>
      </c>
      <c r="F181" s="238">
        <v>1</v>
      </c>
      <c r="G181" s="238"/>
      <c r="H181" s="245"/>
      <c r="I181" s="244"/>
      <c r="J181" s="240"/>
      <c r="K181" s="250"/>
      <c r="L181" s="250"/>
      <c r="M181" s="250"/>
      <c r="N181" s="250"/>
      <c r="O181" s="250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  <c r="AI181" s="251"/>
      <c r="AJ181" s="251"/>
      <c r="AK181" s="251"/>
      <c r="AL181" s="251"/>
      <c r="AM181" s="251"/>
      <c r="AN181" s="251"/>
      <c r="AO181" s="251"/>
      <c r="AP181" s="251"/>
      <c r="AQ181" s="251"/>
      <c r="AR181" s="251"/>
      <c r="AS181" s="251"/>
      <c r="AT181" s="258"/>
      <c r="AU181" s="12" t="s">
        <v>1847</v>
      </c>
    </row>
    <row r="182" spans="1:48" ht="20.25" customHeight="1" thickBot="1">
      <c r="A182" s="168">
        <v>180</v>
      </c>
      <c r="B182" s="265">
        <v>3191100571705</v>
      </c>
      <c r="C182" s="266" t="s">
        <v>50</v>
      </c>
      <c r="D182" s="266" t="s">
        <v>1846</v>
      </c>
      <c r="E182" s="266" t="s">
        <v>324</v>
      </c>
      <c r="F182" s="238">
        <v>1</v>
      </c>
      <c r="G182" s="238"/>
      <c r="H182" s="245"/>
      <c r="I182" s="244"/>
      <c r="J182" s="240"/>
      <c r="K182" s="250"/>
      <c r="L182" s="250"/>
      <c r="M182" s="250"/>
      <c r="N182" s="250"/>
      <c r="O182" s="250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8"/>
      <c r="AU182" s="12" t="s">
        <v>1847</v>
      </c>
    </row>
    <row r="183" spans="1:48" ht="20.25" customHeight="1" thickTop="1">
      <c r="A183" s="168">
        <v>181</v>
      </c>
      <c r="B183" s="263">
        <v>3191100165189</v>
      </c>
      <c r="C183" s="264" t="s">
        <v>50</v>
      </c>
      <c r="D183" s="264" t="s">
        <v>145</v>
      </c>
      <c r="E183" s="264" t="s">
        <v>1859</v>
      </c>
      <c r="F183" s="238">
        <v>1</v>
      </c>
      <c r="G183" s="238"/>
      <c r="H183" s="245"/>
      <c r="I183" s="244"/>
      <c r="J183" s="240"/>
      <c r="K183" s="250"/>
      <c r="L183" s="250"/>
      <c r="M183" s="250"/>
      <c r="N183" s="250"/>
      <c r="O183" s="250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1"/>
      <c r="AN183" s="251"/>
      <c r="AO183" s="251"/>
      <c r="AP183" s="251"/>
      <c r="AQ183" s="251"/>
      <c r="AR183" s="251"/>
      <c r="AS183" s="251"/>
      <c r="AT183" s="258"/>
      <c r="AU183" s="12" t="s">
        <v>1847</v>
      </c>
    </row>
    <row r="184" spans="1:48" ht="20.25" customHeight="1">
      <c r="A184" s="168">
        <v>182</v>
      </c>
      <c r="B184" s="259">
        <v>1199900621597</v>
      </c>
      <c r="C184" s="260" t="s">
        <v>71</v>
      </c>
      <c r="D184" s="260" t="s">
        <v>1860</v>
      </c>
      <c r="E184" s="260" t="s">
        <v>1861</v>
      </c>
      <c r="F184" s="238">
        <v>1</v>
      </c>
      <c r="G184" s="238">
        <v>40</v>
      </c>
      <c r="H184" s="245">
        <v>4</v>
      </c>
      <c r="I184" s="244"/>
      <c r="J184" s="240"/>
      <c r="K184" s="250"/>
      <c r="L184" s="250"/>
      <c r="M184" s="250"/>
      <c r="N184" s="250"/>
      <c r="O184" s="250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1"/>
      <c r="AE184" s="251"/>
      <c r="AF184" s="251"/>
      <c r="AG184" s="251"/>
      <c r="AH184" s="251"/>
      <c r="AI184" s="251"/>
      <c r="AJ184" s="251"/>
      <c r="AK184" s="251"/>
      <c r="AL184" s="251"/>
      <c r="AM184" s="251"/>
      <c r="AN184" s="251"/>
      <c r="AO184" s="251"/>
      <c r="AP184" s="251"/>
      <c r="AQ184" s="251"/>
      <c r="AR184" s="251"/>
      <c r="AS184" s="251"/>
      <c r="AT184" s="258" t="s">
        <v>1900</v>
      </c>
      <c r="AU184" s="12" t="s">
        <v>1847</v>
      </c>
    </row>
    <row r="185" spans="1:48" ht="20.25" customHeight="1">
      <c r="A185" s="168">
        <v>183</v>
      </c>
      <c r="B185" s="259">
        <v>1199901404387</v>
      </c>
      <c r="C185" s="260" t="s">
        <v>90</v>
      </c>
      <c r="D185" s="260" t="s">
        <v>1396</v>
      </c>
      <c r="E185" s="260" t="s">
        <v>1862</v>
      </c>
      <c r="F185" s="238">
        <v>2</v>
      </c>
      <c r="G185" s="261" t="s">
        <v>1713</v>
      </c>
      <c r="H185" s="245">
        <v>5</v>
      </c>
      <c r="I185" s="244"/>
      <c r="J185" s="240"/>
      <c r="K185" s="250"/>
      <c r="L185" s="250"/>
      <c r="M185" s="250"/>
      <c r="N185" s="250"/>
      <c r="O185" s="250"/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1"/>
      <c r="AI185" s="251"/>
      <c r="AJ185" s="251"/>
      <c r="AK185" s="251"/>
      <c r="AL185" s="251"/>
      <c r="AM185" s="251"/>
      <c r="AN185" s="251"/>
      <c r="AO185" s="251"/>
      <c r="AP185" s="251"/>
      <c r="AQ185" s="251"/>
      <c r="AR185" s="251"/>
      <c r="AS185" s="251"/>
      <c r="AT185" s="258"/>
      <c r="AU185" s="12" t="s">
        <v>1847</v>
      </c>
    </row>
    <row r="186" spans="1:48" ht="20.25" customHeight="1">
      <c r="A186" s="168">
        <v>184</v>
      </c>
      <c r="B186" s="259">
        <v>1198100000716</v>
      </c>
      <c r="C186" s="260" t="s">
        <v>90</v>
      </c>
      <c r="D186" s="260" t="s">
        <v>1863</v>
      </c>
      <c r="E186" s="260" t="s">
        <v>1864</v>
      </c>
      <c r="F186" s="238">
        <v>2</v>
      </c>
      <c r="G186" s="238">
        <v>5</v>
      </c>
      <c r="H186" s="245">
        <v>5</v>
      </c>
      <c r="I186" s="244"/>
      <c r="J186" s="240"/>
      <c r="K186" s="250"/>
      <c r="L186" s="250"/>
      <c r="M186" s="250"/>
      <c r="N186" s="250"/>
      <c r="O186" s="250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8"/>
      <c r="AU186" s="12" t="s">
        <v>1847</v>
      </c>
    </row>
    <row r="187" spans="1:48" ht="20.25" customHeight="1">
      <c r="A187" s="168">
        <v>185</v>
      </c>
      <c r="B187" s="259">
        <v>3191190002519</v>
      </c>
      <c r="C187" s="260" t="s">
        <v>55</v>
      </c>
      <c r="D187" s="260" t="s">
        <v>1865</v>
      </c>
      <c r="E187" s="260" t="s">
        <v>1866</v>
      </c>
      <c r="F187" s="238">
        <v>2</v>
      </c>
      <c r="G187" s="238">
        <v>26</v>
      </c>
      <c r="H187" s="245">
        <v>6</v>
      </c>
      <c r="I187" s="244"/>
      <c r="J187" s="240"/>
      <c r="K187" s="250"/>
      <c r="L187" s="250"/>
      <c r="M187" s="250"/>
      <c r="N187" s="250"/>
      <c r="O187" s="250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8"/>
      <c r="AU187" s="12" t="s">
        <v>1847</v>
      </c>
    </row>
    <row r="188" spans="1:48" ht="20.25" customHeight="1">
      <c r="A188" s="168">
        <v>186</v>
      </c>
      <c r="B188" s="259">
        <v>3191100575212</v>
      </c>
      <c r="C188" s="260" t="s">
        <v>50</v>
      </c>
      <c r="D188" s="260" t="s">
        <v>1867</v>
      </c>
      <c r="E188" s="260" t="s">
        <v>1868</v>
      </c>
      <c r="F188" s="238">
        <v>1</v>
      </c>
      <c r="G188" s="238">
        <v>28</v>
      </c>
      <c r="H188" s="245">
        <v>6</v>
      </c>
      <c r="I188" s="244"/>
      <c r="J188" s="240"/>
      <c r="K188" s="250"/>
      <c r="L188" s="250"/>
      <c r="M188" s="250"/>
      <c r="N188" s="250"/>
      <c r="O188" s="250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251"/>
      <c r="AR188" s="251"/>
      <c r="AS188" s="251"/>
      <c r="AT188" s="258"/>
      <c r="AU188" s="12" t="s">
        <v>1847</v>
      </c>
    </row>
    <row r="189" spans="1:48" ht="20.25" customHeight="1">
      <c r="A189" s="168">
        <v>187</v>
      </c>
      <c r="B189" s="259">
        <v>1198100035005</v>
      </c>
      <c r="C189" s="260" t="s">
        <v>71</v>
      </c>
      <c r="D189" s="260" t="s">
        <v>1543</v>
      </c>
      <c r="E189" s="260" t="s">
        <v>1869</v>
      </c>
      <c r="F189" s="238">
        <v>1</v>
      </c>
      <c r="G189" s="238">
        <v>162</v>
      </c>
      <c r="H189" s="245">
        <v>6</v>
      </c>
      <c r="I189" s="244"/>
      <c r="J189" s="240"/>
      <c r="K189" s="250"/>
      <c r="L189" s="250"/>
      <c r="M189" s="250"/>
      <c r="N189" s="250"/>
      <c r="O189" s="250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  <c r="AL189" s="251"/>
      <c r="AM189" s="251"/>
      <c r="AN189" s="251"/>
      <c r="AO189" s="251"/>
      <c r="AP189" s="251"/>
      <c r="AQ189" s="251"/>
      <c r="AR189" s="251"/>
      <c r="AS189" s="251"/>
      <c r="AT189" s="258"/>
      <c r="AU189" s="12" t="s">
        <v>1847</v>
      </c>
    </row>
    <row r="190" spans="1:48" ht="20.25" customHeight="1">
      <c r="A190" s="168">
        <v>188</v>
      </c>
      <c r="B190" s="259">
        <v>3700600269513</v>
      </c>
      <c r="C190" s="260" t="s">
        <v>1870</v>
      </c>
      <c r="D190" s="260" t="s">
        <v>1871</v>
      </c>
      <c r="E190" s="260" t="s">
        <v>1872</v>
      </c>
      <c r="F190" s="238">
        <v>1</v>
      </c>
      <c r="G190" s="238">
        <v>97</v>
      </c>
      <c r="H190" s="245">
        <v>7</v>
      </c>
      <c r="I190" s="244"/>
      <c r="J190" s="240"/>
      <c r="K190" s="250"/>
      <c r="L190" s="250"/>
      <c r="M190" s="250"/>
      <c r="N190" s="250"/>
      <c r="O190" s="250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8"/>
      <c r="AU190" s="12" t="s">
        <v>1847</v>
      </c>
    </row>
    <row r="191" spans="1:48" ht="20.25" customHeight="1">
      <c r="A191" s="168">
        <v>189</v>
      </c>
      <c r="B191" s="259">
        <v>3301401127934</v>
      </c>
      <c r="C191" s="260" t="s">
        <v>64</v>
      </c>
      <c r="D191" s="260" t="s">
        <v>1873</v>
      </c>
      <c r="E191" s="260" t="s">
        <v>1874</v>
      </c>
      <c r="F191" s="238">
        <v>2</v>
      </c>
      <c r="G191" s="238"/>
      <c r="H191" s="245"/>
      <c r="I191" s="244"/>
      <c r="J191" s="240"/>
      <c r="K191" s="250"/>
      <c r="L191" s="250"/>
      <c r="M191" s="250"/>
      <c r="N191" s="250"/>
      <c r="O191" s="250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8"/>
      <c r="AU191" s="12" t="s">
        <v>1847</v>
      </c>
    </row>
    <row r="192" spans="1:48" ht="20.25" customHeight="1">
      <c r="A192" s="168">
        <v>190</v>
      </c>
      <c r="B192" s="259">
        <v>3411300128802</v>
      </c>
      <c r="C192" s="260" t="s">
        <v>50</v>
      </c>
      <c r="D192" s="260" t="s">
        <v>75</v>
      </c>
      <c r="E192" s="260" t="s">
        <v>1875</v>
      </c>
      <c r="F192" s="238">
        <v>1</v>
      </c>
      <c r="G192" s="238"/>
      <c r="H192" s="245"/>
      <c r="I192" s="244"/>
      <c r="J192" s="240"/>
      <c r="K192" s="250"/>
      <c r="L192" s="250"/>
      <c r="M192" s="250"/>
      <c r="N192" s="250"/>
      <c r="O192" s="250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8"/>
      <c r="AU192" s="12" t="s">
        <v>1847</v>
      </c>
    </row>
    <row r="193" spans="1:47" ht="20.25" customHeight="1">
      <c r="A193" s="168">
        <v>191</v>
      </c>
      <c r="B193" s="259">
        <v>1199901092326</v>
      </c>
      <c r="C193" s="260" t="s">
        <v>71</v>
      </c>
      <c r="D193" s="260" t="s">
        <v>1876</v>
      </c>
      <c r="E193" s="260" t="s">
        <v>1877</v>
      </c>
      <c r="F193" s="238">
        <v>1</v>
      </c>
      <c r="G193" s="238">
        <v>111</v>
      </c>
      <c r="H193" s="245">
        <v>10</v>
      </c>
      <c r="I193" s="244"/>
      <c r="J193" s="240"/>
      <c r="K193" s="250"/>
      <c r="L193" s="250"/>
      <c r="M193" s="250"/>
      <c r="N193" s="250"/>
      <c r="O193" s="250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8"/>
      <c r="AU193" s="12" t="s">
        <v>1847</v>
      </c>
    </row>
    <row r="194" spans="1:47" ht="20.25" customHeight="1">
      <c r="A194" s="168">
        <v>192</v>
      </c>
      <c r="B194" s="259">
        <v>3191100238976</v>
      </c>
      <c r="C194" s="260" t="s">
        <v>50</v>
      </c>
      <c r="D194" s="260" t="s">
        <v>1878</v>
      </c>
      <c r="E194" s="260" t="s">
        <v>1879</v>
      </c>
      <c r="F194" s="238">
        <v>1</v>
      </c>
      <c r="G194" s="262" t="s">
        <v>1880</v>
      </c>
      <c r="H194" s="245">
        <v>1</v>
      </c>
      <c r="I194" s="244"/>
      <c r="J194" s="240"/>
      <c r="K194" s="250"/>
      <c r="L194" s="250"/>
      <c r="M194" s="250"/>
      <c r="N194" s="250"/>
      <c r="O194" s="250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1"/>
      <c r="AL194" s="251"/>
      <c r="AM194" s="251"/>
      <c r="AN194" s="251"/>
      <c r="AO194" s="251"/>
      <c r="AP194" s="251"/>
      <c r="AQ194" s="251"/>
      <c r="AR194" s="251"/>
      <c r="AS194" s="251"/>
      <c r="AT194" s="258"/>
      <c r="AU194" s="12" t="s">
        <v>1847</v>
      </c>
    </row>
    <row r="195" spans="1:47" ht="20.25" customHeight="1">
      <c r="A195" s="168">
        <v>193</v>
      </c>
      <c r="B195" s="259">
        <v>3191100171456</v>
      </c>
      <c r="C195" s="260" t="s">
        <v>55</v>
      </c>
      <c r="D195" s="260" t="s">
        <v>1066</v>
      </c>
      <c r="E195" s="260" t="s">
        <v>1881</v>
      </c>
      <c r="F195" s="238">
        <v>2</v>
      </c>
      <c r="G195" s="238"/>
      <c r="H195" s="245"/>
      <c r="I195" s="244"/>
      <c r="J195" s="240"/>
      <c r="K195" s="250"/>
      <c r="L195" s="250"/>
      <c r="M195" s="250"/>
      <c r="N195" s="250"/>
      <c r="O195" s="250"/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51"/>
      <c r="AG195" s="251"/>
      <c r="AH195" s="251"/>
      <c r="AI195" s="251"/>
      <c r="AJ195" s="251"/>
      <c r="AK195" s="251"/>
      <c r="AL195" s="251"/>
      <c r="AM195" s="251"/>
      <c r="AN195" s="251"/>
      <c r="AO195" s="251"/>
      <c r="AP195" s="251"/>
      <c r="AQ195" s="251"/>
      <c r="AR195" s="251"/>
      <c r="AS195" s="251"/>
      <c r="AT195" s="258"/>
      <c r="AU195" s="12" t="s">
        <v>1847</v>
      </c>
    </row>
    <row r="196" spans="1:47" ht="20.25" customHeight="1">
      <c r="A196" s="168">
        <v>194</v>
      </c>
      <c r="B196" s="259">
        <v>3191100171561</v>
      </c>
      <c r="C196" s="260" t="s">
        <v>50</v>
      </c>
      <c r="D196" s="260" t="s">
        <v>1011</v>
      </c>
      <c r="E196" s="260" t="s">
        <v>1881</v>
      </c>
      <c r="F196" s="238">
        <v>1</v>
      </c>
      <c r="G196" s="238"/>
      <c r="H196" s="245"/>
      <c r="I196" s="244"/>
      <c r="J196" s="240"/>
      <c r="K196" s="250"/>
      <c r="L196" s="250"/>
      <c r="M196" s="250"/>
      <c r="N196" s="250"/>
      <c r="O196" s="250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251"/>
      <c r="AK196" s="251"/>
      <c r="AL196" s="251"/>
      <c r="AM196" s="251"/>
      <c r="AN196" s="251"/>
      <c r="AO196" s="251"/>
      <c r="AP196" s="251"/>
      <c r="AQ196" s="251"/>
      <c r="AR196" s="251"/>
      <c r="AS196" s="251"/>
      <c r="AT196" s="258"/>
      <c r="AU196" s="12" t="s">
        <v>1847</v>
      </c>
    </row>
    <row r="197" spans="1:47" ht="20.25" customHeight="1">
      <c r="A197" s="168">
        <v>195</v>
      </c>
      <c r="B197" s="259">
        <v>3302000536524</v>
      </c>
      <c r="C197" s="260" t="s">
        <v>64</v>
      </c>
      <c r="D197" s="260" t="s">
        <v>1882</v>
      </c>
      <c r="E197" s="260" t="s">
        <v>1883</v>
      </c>
      <c r="F197" s="238">
        <v>2</v>
      </c>
      <c r="G197" s="238">
        <v>31</v>
      </c>
      <c r="H197" s="245">
        <v>2</v>
      </c>
      <c r="I197" s="244"/>
      <c r="J197" s="240"/>
      <c r="K197" s="250"/>
      <c r="L197" s="250"/>
      <c r="M197" s="250"/>
      <c r="N197" s="250"/>
      <c r="O197" s="250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8"/>
      <c r="AU197" s="12" t="s">
        <v>1847</v>
      </c>
    </row>
    <row r="198" spans="1:47" ht="20.25" customHeight="1">
      <c r="A198" s="168">
        <v>196</v>
      </c>
      <c r="B198" s="259">
        <v>3220300035791</v>
      </c>
      <c r="C198" s="260" t="s">
        <v>50</v>
      </c>
      <c r="D198" s="260" t="s">
        <v>644</v>
      </c>
      <c r="E198" s="260" t="s">
        <v>1884</v>
      </c>
      <c r="F198" s="238">
        <v>1</v>
      </c>
      <c r="G198" s="238">
        <v>9</v>
      </c>
      <c r="H198" s="245">
        <v>6</v>
      </c>
      <c r="I198" s="244"/>
      <c r="J198" s="240"/>
      <c r="K198" s="250"/>
      <c r="L198" s="250"/>
      <c r="M198" s="250"/>
      <c r="N198" s="250"/>
      <c r="O198" s="250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  <c r="AO198" s="251"/>
      <c r="AP198" s="251"/>
      <c r="AQ198" s="251"/>
      <c r="AR198" s="251"/>
      <c r="AS198" s="251"/>
      <c r="AT198" s="258"/>
      <c r="AU198" s="12" t="s">
        <v>1847</v>
      </c>
    </row>
    <row r="199" spans="1:47" ht="20.25" customHeight="1">
      <c r="A199" s="168">
        <v>197</v>
      </c>
      <c r="B199" s="259">
        <v>3190300531056</v>
      </c>
      <c r="C199" s="260" t="s">
        <v>50</v>
      </c>
      <c r="D199" s="260" t="s">
        <v>1172</v>
      </c>
      <c r="E199" s="260" t="s">
        <v>1885</v>
      </c>
      <c r="F199" s="238">
        <v>1</v>
      </c>
      <c r="G199" s="238">
        <v>190</v>
      </c>
      <c r="H199" s="245">
        <v>2</v>
      </c>
      <c r="I199" s="244"/>
      <c r="J199" s="240"/>
      <c r="K199" s="250"/>
      <c r="L199" s="250"/>
      <c r="M199" s="250"/>
      <c r="N199" s="250"/>
      <c r="O199" s="250"/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1"/>
      <c r="AA199" s="251"/>
      <c r="AB199" s="251"/>
      <c r="AC199" s="251"/>
      <c r="AD199" s="251"/>
      <c r="AE199" s="251"/>
      <c r="AF199" s="251"/>
      <c r="AG199" s="251"/>
      <c r="AH199" s="251"/>
      <c r="AI199" s="251"/>
      <c r="AJ199" s="251"/>
      <c r="AK199" s="251"/>
      <c r="AL199" s="251"/>
      <c r="AM199" s="251"/>
      <c r="AN199" s="251"/>
      <c r="AO199" s="251"/>
      <c r="AP199" s="251"/>
      <c r="AQ199" s="251"/>
      <c r="AR199" s="251"/>
      <c r="AS199" s="251"/>
      <c r="AT199" s="258"/>
      <c r="AU199" s="12" t="s">
        <v>1847</v>
      </c>
    </row>
    <row r="200" spans="1:47" ht="20.25" customHeight="1">
      <c r="A200" s="168">
        <v>198</v>
      </c>
      <c r="B200" s="259">
        <v>1329700028629</v>
      </c>
      <c r="C200" s="260" t="s">
        <v>71</v>
      </c>
      <c r="D200" s="260" t="s">
        <v>1886</v>
      </c>
      <c r="E200" s="260" t="s">
        <v>1887</v>
      </c>
      <c r="F200" s="238">
        <v>1</v>
      </c>
      <c r="G200" s="262" t="s">
        <v>1888</v>
      </c>
      <c r="H200" s="245">
        <v>10</v>
      </c>
      <c r="I200" s="244"/>
      <c r="J200" s="240"/>
      <c r="K200" s="250"/>
      <c r="L200" s="250"/>
      <c r="M200" s="250"/>
      <c r="N200" s="250"/>
      <c r="O200" s="250"/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1"/>
      <c r="AA200" s="251"/>
      <c r="AB200" s="251"/>
      <c r="AC200" s="251"/>
      <c r="AD200" s="251"/>
      <c r="AE200" s="251"/>
      <c r="AF200" s="251"/>
      <c r="AG200" s="251"/>
      <c r="AH200" s="251"/>
      <c r="AI200" s="251"/>
      <c r="AJ200" s="251"/>
      <c r="AK200" s="251"/>
      <c r="AL200" s="251"/>
      <c r="AM200" s="251"/>
      <c r="AN200" s="251"/>
      <c r="AO200" s="251"/>
      <c r="AP200" s="251"/>
      <c r="AQ200" s="251"/>
      <c r="AR200" s="251"/>
      <c r="AS200" s="251"/>
      <c r="AT200" s="258"/>
      <c r="AU200" s="12" t="s">
        <v>1847</v>
      </c>
    </row>
    <row r="201" spans="1:47" ht="20.25" customHeight="1">
      <c r="A201" s="168">
        <v>199</v>
      </c>
      <c r="B201" s="19">
        <v>1199900407021</v>
      </c>
      <c r="C201" s="20" t="s">
        <v>71</v>
      </c>
      <c r="D201" s="20" t="s">
        <v>921</v>
      </c>
      <c r="E201" s="20" t="s">
        <v>1072</v>
      </c>
      <c r="F201" s="21">
        <v>1</v>
      </c>
      <c r="G201" s="21"/>
      <c r="H201" s="24">
        <v>3</v>
      </c>
      <c r="I201" s="20" t="s">
        <v>54</v>
      </c>
      <c r="J201" s="37">
        <v>10815</v>
      </c>
      <c r="K201" s="21">
        <v>0</v>
      </c>
      <c r="L201" s="21">
        <v>0</v>
      </c>
      <c r="M201" s="21">
        <v>0</v>
      </c>
      <c r="N201" s="21">
        <v>0</v>
      </c>
      <c r="O201" s="21">
        <v>1</v>
      </c>
      <c r="P201" s="21">
        <v>0</v>
      </c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>
        <v>1</v>
      </c>
      <c r="AQ201" s="29"/>
      <c r="AR201" s="23"/>
      <c r="AS201" s="23"/>
      <c r="AT201" s="23"/>
    </row>
    <row r="202" spans="1:47" ht="20.25" customHeight="1">
      <c r="A202" s="168">
        <v>200</v>
      </c>
      <c r="B202" s="19">
        <v>1199900011594</v>
      </c>
      <c r="C202" s="20" t="s">
        <v>90</v>
      </c>
      <c r="D202" s="20" t="s">
        <v>774</v>
      </c>
      <c r="E202" s="20" t="s">
        <v>1073</v>
      </c>
      <c r="F202" s="21">
        <v>2</v>
      </c>
      <c r="G202" s="21"/>
      <c r="H202" s="24">
        <v>9</v>
      </c>
      <c r="I202" s="20" t="s">
        <v>286</v>
      </c>
      <c r="J202" s="7">
        <v>10815</v>
      </c>
      <c r="K202" s="21">
        <v>0</v>
      </c>
      <c r="L202" s="21">
        <v>0</v>
      </c>
      <c r="M202" s="21">
        <v>0</v>
      </c>
      <c r="N202" s="21">
        <v>0</v>
      </c>
      <c r="O202" s="21">
        <v>1</v>
      </c>
      <c r="P202" s="21">
        <v>0</v>
      </c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>
        <v>1</v>
      </c>
      <c r="AQ202" s="29"/>
      <c r="AR202" s="23"/>
      <c r="AS202" s="23"/>
      <c r="AT202" s="23"/>
    </row>
    <row r="203" spans="1:47" ht="20.25" customHeight="1">
      <c r="A203" s="168">
        <v>201</v>
      </c>
      <c r="B203" s="19">
        <v>3191100590467</v>
      </c>
      <c r="C203" s="20" t="s">
        <v>55</v>
      </c>
      <c r="D203" s="20" t="s">
        <v>67</v>
      </c>
      <c r="E203" s="20" t="s">
        <v>1087</v>
      </c>
      <c r="F203" s="21">
        <v>2</v>
      </c>
      <c r="G203" s="21">
        <v>95</v>
      </c>
      <c r="H203" s="24">
        <v>7</v>
      </c>
      <c r="I203" s="20" t="s">
        <v>286</v>
      </c>
      <c r="J203" s="7">
        <v>10815</v>
      </c>
      <c r="K203" s="21">
        <v>0</v>
      </c>
      <c r="L203" s="21">
        <v>0</v>
      </c>
      <c r="M203" s="21">
        <v>1</v>
      </c>
      <c r="N203" s="21">
        <v>0</v>
      </c>
      <c r="O203" s="21">
        <v>0</v>
      </c>
      <c r="P203" s="21">
        <v>0</v>
      </c>
      <c r="Q203" s="29"/>
      <c r="R203" s="29"/>
      <c r="S203" s="29"/>
      <c r="T203" s="29">
        <v>1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>
        <v>1</v>
      </c>
      <c r="AQ203" s="29"/>
      <c r="AR203" s="23"/>
      <c r="AS203" s="23"/>
      <c r="AT203" s="23"/>
    </row>
    <row r="204" spans="1:47" ht="20.25" customHeight="1">
      <c r="A204" s="168">
        <v>202</v>
      </c>
      <c r="B204" s="19">
        <v>3102201448063</v>
      </c>
      <c r="C204" s="20" t="s">
        <v>50</v>
      </c>
      <c r="D204" s="20" t="s">
        <v>1094</v>
      </c>
      <c r="E204" s="20" t="s">
        <v>1095</v>
      </c>
      <c r="F204" s="21">
        <v>1</v>
      </c>
      <c r="G204" s="21"/>
      <c r="H204" s="24">
        <v>3</v>
      </c>
      <c r="I204" s="20" t="s">
        <v>54</v>
      </c>
      <c r="J204" s="37">
        <v>10815</v>
      </c>
      <c r="K204" s="26">
        <v>0</v>
      </c>
      <c r="L204" s="26">
        <v>0</v>
      </c>
      <c r="M204" s="26">
        <v>1</v>
      </c>
      <c r="N204" s="26">
        <v>0</v>
      </c>
      <c r="O204" s="26">
        <v>0</v>
      </c>
      <c r="P204" s="26">
        <v>0</v>
      </c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>
        <v>1</v>
      </c>
      <c r="AO204" s="29"/>
      <c r="AP204" s="29">
        <v>1</v>
      </c>
      <c r="AQ204" s="29"/>
      <c r="AR204" s="23"/>
      <c r="AS204" s="23"/>
      <c r="AT204" s="23"/>
    </row>
    <row r="205" spans="1:47" ht="20.25" customHeight="1">
      <c r="A205" s="168">
        <v>203</v>
      </c>
      <c r="B205" s="19">
        <v>1191100093173</v>
      </c>
      <c r="C205" s="28" t="s">
        <v>50</v>
      </c>
      <c r="D205" s="20" t="s">
        <v>1099</v>
      </c>
      <c r="E205" s="20" t="s">
        <v>1100</v>
      </c>
      <c r="F205" s="21">
        <v>1</v>
      </c>
      <c r="G205" s="182" t="s">
        <v>1848</v>
      </c>
      <c r="H205" s="22">
        <v>1</v>
      </c>
      <c r="I205" s="20" t="s">
        <v>286</v>
      </c>
      <c r="J205" s="37">
        <v>10815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1">
        <v>0</v>
      </c>
      <c r="Q205" s="29"/>
      <c r="R205" s="29"/>
      <c r="S205" s="29"/>
      <c r="T205" s="29"/>
      <c r="U205" s="29"/>
      <c r="V205" s="29"/>
      <c r="W205" s="29"/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>
        <v>1</v>
      </c>
      <c r="AO205" s="29"/>
      <c r="AP205" s="29">
        <v>1</v>
      </c>
      <c r="AQ205" s="29"/>
      <c r="AR205" s="23"/>
      <c r="AS205" s="23"/>
      <c r="AT205" s="23"/>
    </row>
    <row r="206" spans="1:47" ht="20.25" customHeight="1">
      <c r="A206" s="168">
        <v>204</v>
      </c>
      <c r="B206" s="209">
        <v>3191100571659</v>
      </c>
      <c r="C206" s="222" t="s">
        <v>50</v>
      </c>
      <c r="D206" s="222" t="s">
        <v>75</v>
      </c>
      <c r="E206" s="222" t="s">
        <v>324</v>
      </c>
      <c r="F206" s="179">
        <v>1</v>
      </c>
      <c r="G206" s="179">
        <v>105</v>
      </c>
      <c r="H206" s="221">
        <v>10</v>
      </c>
      <c r="I206" s="222" t="s">
        <v>286</v>
      </c>
      <c r="J206" s="213">
        <v>10815</v>
      </c>
      <c r="K206" s="179">
        <v>0</v>
      </c>
      <c r="L206" s="179">
        <v>0</v>
      </c>
      <c r="M206" s="179">
        <v>1</v>
      </c>
      <c r="N206" s="179">
        <v>0</v>
      </c>
      <c r="O206" s="179">
        <v>0</v>
      </c>
      <c r="P206" s="179">
        <v>0</v>
      </c>
      <c r="Q206" s="29"/>
      <c r="R206" s="29"/>
      <c r="S206" s="29"/>
      <c r="T206" s="29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>
        <v>1</v>
      </c>
      <c r="AQ206" s="53"/>
      <c r="AR206" s="48"/>
      <c r="AS206" s="48"/>
      <c r="AT206" s="48"/>
    </row>
    <row r="207" spans="1:47" ht="20.25" customHeight="1">
      <c r="A207" s="168">
        <v>205</v>
      </c>
      <c r="B207" s="19">
        <v>3191100299029</v>
      </c>
      <c r="C207" s="20" t="s">
        <v>55</v>
      </c>
      <c r="D207" s="20" t="s">
        <v>1108</v>
      </c>
      <c r="E207" s="20" t="s">
        <v>1109</v>
      </c>
      <c r="F207" s="21">
        <v>2</v>
      </c>
      <c r="G207" s="182" t="s">
        <v>1849</v>
      </c>
      <c r="H207" s="22">
        <v>1</v>
      </c>
      <c r="I207" s="20" t="s">
        <v>286</v>
      </c>
      <c r="J207" s="7">
        <v>10815</v>
      </c>
      <c r="K207" s="21">
        <v>0</v>
      </c>
      <c r="L207" s="21">
        <v>0</v>
      </c>
      <c r="M207" s="21">
        <v>1</v>
      </c>
      <c r="N207" s="21">
        <v>0</v>
      </c>
      <c r="O207" s="21">
        <v>0</v>
      </c>
      <c r="P207" s="21">
        <v>0</v>
      </c>
      <c r="Q207" s="29"/>
      <c r="R207" s="29"/>
      <c r="S207" s="29"/>
      <c r="T207" s="29">
        <v>1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>
        <v>1</v>
      </c>
      <c r="AK207" s="29"/>
      <c r="AL207" s="29"/>
      <c r="AM207" s="29"/>
      <c r="AN207" s="29"/>
      <c r="AO207" s="29"/>
      <c r="AP207" s="29">
        <v>1</v>
      </c>
      <c r="AQ207" s="29"/>
      <c r="AR207" s="23"/>
      <c r="AS207" s="23"/>
      <c r="AT207" s="23"/>
    </row>
    <row r="208" spans="1:47" ht="20.25" customHeight="1">
      <c r="A208" s="168">
        <v>206</v>
      </c>
      <c r="B208" s="19">
        <v>3191100388170</v>
      </c>
      <c r="C208" s="20" t="s">
        <v>55</v>
      </c>
      <c r="D208" s="20" t="s">
        <v>865</v>
      </c>
      <c r="E208" s="20" t="s">
        <v>1132</v>
      </c>
      <c r="F208" s="21">
        <v>2</v>
      </c>
      <c r="G208" s="21">
        <v>269</v>
      </c>
      <c r="H208" s="24">
        <v>4</v>
      </c>
      <c r="I208" s="20" t="s">
        <v>286</v>
      </c>
      <c r="J208" s="7">
        <v>10815</v>
      </c>
      <c r="K208" s="21">
        <v>0</v>
      </c>
      <c r="L208" s="21">
        <v>1</v>
      </c>
      <c r="M208" s="21">
        <v>0</v>
      </c>
      <c r="N208" s="21">
        <v>0</v>
      </c>
      <c r="O208" s="21">
        <v>0</v>
      </c>
      <c r="P208" s="21">
        <v>0</v>
      </c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>
        <v>1</v>
      </c>
      <c r="AO208" s="29"/>
      <c r="AP208" s="29">
        <v>1</v>
      </c>
      <c r="AQ208" s="29"/>
      <c r="AR208" s="23"/>
      <c r="AS208" s="23"/>
      <c r="AT208" s="23"/>
    </row>
    <row r="209" spans="1:46" ht="20.25" customHeight="1">
      <c r="A209" s="168">
        <v>207</v>
      </c>
      <c r="B209" s="19">
        <v>3650600671029</v>
      </c>
      <c r="C209" s="20" t="s">
        <v>55</v>
      </c>
      <c r="D209" s="20" t="s">
        <v>372</v>
      </c>
      <c r="E209" s="20" t="s">
        <v>1144</v>
      </c>
      <c r="F209" s="21">
        <v>2</v>
      </c>
      <c r="G209" s="182" t="s">
        <v>1850</v>
      </c>
      <c r="H209" s="24">
        <v>3</v>
      </c>
      <c r="I209" s="20" t="s">
        <v>54</v>
      </c>
      <c r="J209" s="7">
        <v>10815</v>
      </c>
      <c r="K209" s="26">
        <v>0</v>
      </c>
      <c r="L209" s="26">
        <v>0</v>
      </c>
      <c r="M209" s="26">
        <v>1</v>
      </c>
      <c r="N209" s="26">
        <v>0</v>
      </c>
      <c r="O209" s="26">
        <v>0</v>
      </c>
      <c r="P209" s="26">
        <v>0</v>
      </c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>
        <v>1</v>
      </c>
      <c r="AO209" s="29"/>
      <c r="AP209" s="29">
        <v>1</v>
      </c>
      <c r="AQ209" s="29"/>
      <c r="AR209" s="23"/>
      <c r="AS209" s="23"/>
      <c r="AT209" s="23"/>
    </row>
    <row r="210" spans="1:46" ht="20.25" customHeight="1">
      <c r="A210" s="168">
        <v>208</v>
      </c>
      <c r="B210" s="19">
        <v>3141100136341</v>
      </c>
      <c r="C210" s="20" t="s">
        <v>55</v>
      </c>
      <c r="D210" s="20" t="s">
        <v>1159</v>
      </c>
      <c r="E210" s="20" t="s">
        <v>1160</v>
      </c>
      <c r="F210" s="21">
        <v>2</v>
      </c>
      <c r="G210" s="21"/>
      <c r="H210" s="24">
        <v>9</v>
      </c>
      <c r="I210" s="20" t="s">
        <v>286</v>
      </c>
      <c r="J210" s="7">
        <v>10815</v>
      </c>
      <c r="K210" s="21">
        <v>0</v>
      </c>
      <c r="L210" s="21">
        <v>0</v>
      </c>
      <c r="M210" s="21">
        <v>1</v>
      </c>
      <c r="N210" s="21">
        <v>0</v>
      </c>
      <c r="O210" s="21">
        <v>0</v>
      </c>
      <c r="P210" s="21">
        <v>0</v>
      </c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>
        <v>1</v>
      </c>
      <c r="AQ210" s="29"/>
      <c r="AR210" s="23"/>
      <c r="AS210" s="23"/>
      <c r="AT210" s="23"/>
    </row>
    <row r="211" spans="1:46" ht="20.25" customHeight="1">
      <c r="A211" s="168">
        <v>209</v>
      </c>
      <c r="B211" s="19">
        <v>1191100102482</v>
      </c>
      <c r="C211" s="28" t="s">
        <v>64</v>
      </c>
      <c r="D211" s="20" t="s">
        <v>390</v>
      </c>
      <c r="E211" s="20" t="s">
        <v>1164</v>
      </c>
      <c r="F211" s="21">
        <v>2</v>
      </c>
      <c r="G211" s="21">
        <v>175</v>
      </c>
      <c r="H211" s="22">
        <v>4</v>
      </c>
      <c r="I211" s="20" t="s">
        <v>286</v>
      </c>
      <c r="J211" s="7">
        <v>10815</v>
      </c>
      <c r="K211" s="26">
        <v>0</v>
      </c>
      <c r="L211" s="26">
        <v>0</v>
      </c>
      <c r="M211" s="26">
        <v>1</v>
      </c>
      <c r="N211" s="26">
        <v>0</v>
      </c>
      <c r="O211" s="26">
        <v>0</v>
      </c>
      <c r="P211" s="26">
        <v>0</v>
      </c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>
        <v>1</v>
      </c>
      <c r="AE211" s="29"/>
      <c r="AF211" s="29">
        <v>1</v>
      </c>
      <c r="AG211" s="29"/>
      <c r="AH211" s="29"/>
      <c r="AI211" s="29"/>
      <c r="AJ211" s="29"/>
      <c r="AK211" s="29"/>
      <c r="AL211" s="29"/>
      <c r="AM211" s="29"/>
      <c r="AN211" s="29"/>
      <c r="AO211" s="29"/>
      <c r="AP211" s="29">
        <v>1</v>
      </c>
      <c r="AQ211" s="29"/>
      <c r="AR211" s="23"/>
      <c r="AS211" s="23"/>
      <c r="AT211" s="23"/>
    </row>
    <row r="212" spans="1:46" ht="20.25" customHeight="1">
      <c r="A212" s="168">
        <v>210</v>
      </c>
      <c r="B212" s="19">
        <v>3180100187718</v>
      </c>
      <c r="C212" s="20" t="s">
        <v>64</v>
      </c>
      <c r="D212" s="20" t="s">
        <v>1851</v>
      </c>
      <c r="E212" s="20" t="s">
        <v>1171</v>
      </c>
      <c r="F212" s="21">
        <v>2</v>
      </c>
      <c r="G212" s="21"/>
      <c r="H212" s="24">
        <v>6</v>
      </c>
      <c r="I212" s="20" t="s">
        <v>286</v>
      </c>
      <c r="J212" s="7">
        <v>10815</v>
      </c>
      <c r="K212" s="21">
        <v>0</v>
      </c>
      <c r="L212" s="21">
        <v>0</v>
      </c>
      <c r="M212" s="21">
        <v>1</v>
      </c>
      <c r="N212" s="21">
        <v>0</v>
      </c>
      <c r="O212" s="21">
        <v>0</v>
      </c>
      <c r="P212" s="21">
        <v>0</v>
      </c>
      <c r="Q212" s="29"/>
      <c r="R212" s="29"/>
      <c r="S212" s="29"/>
      <c r="T212" s="29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>
        <v>1</v>
      </c>
      <c r="AQ212" s="53"/>
      <c r="AR212" s="23"/>
      <c r="AS212" s="23"/>
      <c r="AT212" s="23"/>
    </row>
    <row r="213" spans="1:46" ht="20.25" customHeight="1">
      <c r="A213" s="168">
        <v>211</v>
      </c>
      <c r="B213" s="19">
        <v>1240100061130</v>
      </c>
      <c r="C213" s="28" t="s">
        <v>50</v>
      </c>
      <c r="D213" s="20" t="s">
        <v>1172</v>
      </c>
      <c r="E213" s="20" t="s">
        <v>1173</v>
      </c>
      <c r="F213" s="21">
        <v>1</v>
      </c>
      <c r="G213" s="21">
        <v>109</v>
      </c>
      <c r="H213" s="24">
        <v>10</v>
      </c>
      <c r="I213" s="20" t="s">
        <v>286</v>
      </c>
      <c r="J213" s="37">
        <v>10815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0</v>
      </c>
      <c r="Q213" s="29"/>
      <c r="R213" s="29"/>
      <c r="S213" s="29"/>
      <c r="T213" s="29"/>
      <c r="U213" s="53"/>
      <c r="V213" s="53"/>
      <c r="W213" s="53">
        <v>1</v>
      </c>
      <c r="X213" s="53"/>
      <c r="Y213" s="53"/>
      <c r="Z213" s="53"/>
      <c r="AA213" s="53"/>
      <c r="AB213" s="53"/>
      <c r="AC213" s="53">
        <v>1</v>
      </c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>
        <v>1</v>
      </c>
      <c r="AO213" s="53"/>
      <c r="AP213" s="53">
        <v>1</v>
      </c>
      <c r="AQ213" s="53"/>
      <c r="AR213" s="23"/>
      <c r="AS213" s="23"/>
      <c r="AT213" s="23"/>
    </row>
    <row r="214" spans="1:46" ht="20.25" customHeight="1">
      <c r="A214" s="168">
        <v>212</v>
      </c>
      <c r="B214" s="19">
        <v>3401000909116</v>
      </c>
      <c r="C214" s="20" t="s">
        <v>64</v>
      </c>
      <c r="D214" s="20" t="s">
        <v>1182</v>
      </c>
      <c r="E214" s="20" t="s">
        <v>1183</v>
      </c>
      <c r="F214" s="21">
        <v>2</v>
      </c>
      <c r="G214" s="182" t="s">
        <v>1852</v>
      </c>
      <c r="H214" s="24">
        <v>3</v>
      </c>
      <c r="I214" s="20" t="s">
        <v>54</v>
      </c>
      <c r="J214" s="7">
        <v>10815</v>
      </c>
      <c r="K214" s="21">
        <v>0</v>
      </c>
      <c r="L214" s="21">
        <v>0</v>
      </c>
      <c r="M214" s="21">
        <v>0</v>
      </c>
      <c r="N214" s="21">
        <v>0</v>
      </c>
      <c r="O214" s="21">
        <v>1</v>
      </c>
      <c r="P214" s="21">
        <v>0</v>
      </c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>
        <v>1</v>
      </c>
      <c r="AQ214" s="29"/>
      <c r="AR214" s="23"/>
      <c r="AS214" s="23"/>
      <c r="AT214" s="23"/>
    </row>
    <row r="215" spans="1:46" ht="20.25" customHeight="1">
      <c r="A215" s="168">
        <v>213</v>
      </c>
      <c r="B215" s="19">
        <v>1199900835791</v>
      </c>
      <c r="C215" s="20" t="s">
        <v>90</v>
      </c>
      <c r="D215" s="20" t="s">
        <v>1194</v>
      </c>
      <c r="E215" s="20" t="s">
        <v>1195</v>
      </c>
      <c r="F215" s="21">
        <v>2</v>
      </c>
      <c r="G215" s="21">
        <v>145</v>
      </c>
      <c r="H215" s="24">
        <v>3</v>
      </c>
      <c r="I215" s="20" t="s">
        <v>54</v>
      </c>
      <c r="J215" s="7">
        <v>10815</v>
      </c>
      <c r="K215" s="21">
        <v>0</v>
      </c>
      <c r="L215" s="21">
        <v>1</v>
      </c>
      <c r="M215" s="21">
        <v>0</v>
      </c>
      <c r="N215" s="21">
        <v>1</v>
      </c>
      <c r="O215" s="21">
        <v>1</v>
      </c>
      <c r="P215" s="21">
        <v>0</v>
      </c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>
        <v>1</v>
      </c>
      <c r="AQ215" s="29"/>
      <c r="AR215" s="23"/>
      <c r="AS215" s="23"/>
      <c r="AT215" s="23"/>
    </row>
    <row r="216" spans="1:46" ht="20.25" customHeight="1">
      <c r="A216" s="168">
        <v>214</v>
      </c>
      <c r="B216" s="19">
        <v>3190200357402</v>
      </c>
      <c r="C216" s="28" t="s">
        <v>64</v>
      </c>
      <c r="D216" s="20" t="s">
        <v>778</v>
      </c>
      <c r="E216" s="20" t="s">
        <v>1208</v>
      </c>
      <c r="F216" s="21">
        <v>2</v>
      </c>
      <c r="G216" s="21">
        <v>141</v>
      </c>
      <c r="H216" s="22">
        <v>1</v>
      </c>
      <c r="I216" s="20" t="s">
        <v>286</v>
      </c>
      <c r="J216" s="7">
        <v>10815</v>
      </c>
      <c r="K216" s="21">
        <v>1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>
        <v>1</v>
      </c>
      <c r="AQ216" s="29"/>
      <c r="AR216" s="23"/>
      <c r="AS216" s="23"/>
      <c r="AT216" s="23"/>
    </row>
    <row r="217" spans="1:46" ht="20.25" customHeight="1">
      <c r="A217" s="168">
        <v>215</v>
      </c>
      <c r="B217" s="19">
        <v>1199900269087</v>
      </c>
      <c r="C217" s="20" t="s">
        <v>50</v>
      </c>
      <c r="D217" s="20" t="s">
        <v>1213</v>
      </c>
      <c r="E217" s="20" t="s">
        <v>1214</v>
      </c>
      <c r="F217" s="21">
        <v>1</v>
      </c>
      <c r="G217" s="182" t="s">
        <v>1853</v>
      </c>
      <c r="H217" s="24">
        <v>3</v>
      </c>
      <c r="I217" s="20" t="s">
        <v>54</v>
      </c>
      <c r="J217" s="37">
        <v>10815</v>
      </c>
      <c r="K217" s="21">
        <v>0</v>
      </c>
      <c r="L217" s="21">
        <v>1</v>
      </c>
      <c r="M217" s="21">
        <v>0</v>
      </c>
      <c r="N217" s="21">
        <v>0</v>
      </c>
      <c r="O217" s="21">
        <v>0</v>
      </c>
      <c r="P217" s="21">
        <v>0</v>
      </c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>
        <v>1</v>
      </c>
      <c r="AO217" s="29"/>
      <c r="AP217" s="29">
        <v>1</v>
      </c>
      <c r="AQ217" s="29"/>
      <c r="AR217" s="23">
        <v>1</v>
      </c>
      <c r="AS217" s="23"/>
      <c r="AT217" s="23"/>
    </row>
    <row r="218" spans="1:46" ht="20.25" customHeight="1">
      <c r="A218" s="168">
        <v>216</v>
      </c>
      <c r="B218" s="19">
        <v>3199700029704</v>
      </c>
      <c r="C218" s="20" t="s">
        <v>50</v>
      </c>
      <c r="D218" s="20" t="s">
        <v>142</v>
      </c>
      <c r="E218" s="20" t="s">
        <v>1220</v>
      </c>
      <c r="F218" s="21">
        <v>1</v>
      </c>
      <c r="G218" s="194" t="s">
        <v>1889</v>
      </c>
      <c r="H218" s="24">
        <v>3</v>
      </c>
      <c r="I218" s="20" t="s">
        <v>54</v>
      </c>
      <c r="J218" s="37">
        <v>10815</v>
      </c>
      <c r="K218" s="26">
        <v>0</v>
      </c>
      <c r="L218" s="26">
        <v>0</v>
      </c>
      <c r="M218" s="26">
        <v>1</v>
      </c>
      <c r="N218" s="26">
        <v>0</v>
      </c>
      <c r="O218" s="26">
        <v>0</v>
      </c>
      <c r="P218" s="26">
        <v>0</v>
      </c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1</v>
      </c>
      <c r="AQ218" s="29"/>
      <c r="AR218" s="23"/>
      <c r="AS218" s="23"/>
      <c r="AT218" s="23"/>
    </row>
    <row r="219" spans="1:46" ht="20.25" customHeight="1">
      <c r="A219" s="168">
        <v>217</v>
      </c>
      <c r="B219" s="19">
        <v>1191100078042</v>
      </c>
      <c r="C219" s="20" t="s">
        <v>50</v>
      </c>
      <c r="D219" s="20" t="s">
        <v>1011</v>
      </c>
      <c r="E219" s="20" t="s">
        <v>1221</v>
      </c>
      <c r="F219" s="21">
        <v>1</v>
      </c>
      <c r="G219" s="21">
        <v>3</v>
      </c>
      <c r="H219" s="24">
        <v>7</v>
      </c>
      <c r="I219" s="20" t="s">
        <v>286</v>
      </c>
      <c r="J219" s="37">
        <v>10815</v>
      </c>
      <c r="K219" s="26">
        <v>0</v>
      </c>
      <c r="L219" s="26">
        <v>0</v>
      </c>
      <c r="M219" s="26">
        <v>1</v>
      </c>
      <c r="N219" s="26">
        <v>0</v>
      </c>
      <c r="O219" s="26">
        <v>0</v>
      </c>
      <c r="P219" s="26">
        <v>0</v>
      </c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1</v>
      </c>
      <c r="AQ219" s="29"/>
      <c r="AR219" s="23"/>
      <c r="AS219" s="23"/>
      <c r="AT219" s="23"/>
    </row>
    <row r="220" spans="1:46" ht="20.25" customHeight="1">
      <c r="A220" s="168">
        <v>218</v>
      </c>
      <c r="B220" s="19">
        <v>3301100207891</v>
      </c>
      <c r="C220" s="20" t="s">
        <v>50</v>
      </c>
      <c r="D220" s="20" t="s">
        <v>253</v>
      </c>
      <c r="E220" s="20" t="s">
        <v>142</v>
      </c>
      <c r="F220" s="21">
        <v>1</v>
      </c>
      <c r="G220" s="21">
        <v>110</v>
      </c>
      <c r="H220" s="24">
        <v>7</v>
      </c>
      <c r="I220" s="20" t="s">
        <v>286</v>
      </c>
      <c r="J220" s="37">
        <v>10815</v>
      </c>
      <c r="K220" s="26">
        <v>0</v>
      </c>
      <c r="L220" s="26">
        <v>0</v>
      </c>
      <c r="M220" s="26">
        <v>1</v>
      </c>
      <c r="N220" s="26">
        <v>0</v>
      </c>
      <c r="O220" s="26">
        <v>0</v>
      </c>
      <c r="P220" s="26">
        <v>0</v>
      </c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1</v>
      </c>
      <c r="AQ220" s="29"/>
      <c r="AR220" s="23"/>
      <c r="AS220" s="23"/>
      <c r="AT220" s="23"/>
    </row>
    <row r="221" spans="1:46" ht="18.75" customHeight="1">
      <c r="A221" s="168">
        <v>219</v>
      </c>
      <c r="B221" s="19">
        <v>3191100079681</v>
      </c>
      <c r="C221" s="20" t="s">
        <v>64</v>
      </c>
      <c r="D221" s="20" t="s">
        <v>1224</v>
      </c>
      <c r="E221" s="20" t="s">
        <v>1225</v>
      </c>
      <c r="F221" s="21">
        <v>2</v>
      </c>
      <c r="G221" s="21"/>
      <c r="H221" s="24">
        <v>9</v>
      </c>
      <c r="I221" s="20" t="s">
        <v>286</v>
      </c>
      <c r="J221" s="7">
        <v>10815</v>
      </c>
      <c r="K221" s="21">
        <v>0</v>
      </c>
      <c r="L221" s="21">
        <v>0</v>
      </c>
      <c r="M221" s="21">
        <v>0</v>
      </c>
      <c r="N221" s="21">
        <v>0</v>
      </c>
      <c r="O221" s="21">
        <v>1</v>
      </c>
      <c r="P221" s="21">
        <v>0</v>
      </c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>
        <v>1</v>
      </c>
      <c r="AQ221" s="29"/>
      <c r="AR221" s="23"/>
      <c r="AS221" s="23"/>
      <c r="AT221" s="23"/>
    </row>
    <row r="222" spans="1:46" ht="20.25" customHeight="1">
      <c r="A222" s="168">
        <v>220</v>
      </c>
      <c r="B222" s="19">
        <v>3191100638851</v>
      </c>
      <c r="C222" s="20" t="s">
        <v>50</v>
      </c>
      <c r="D222" s="20" t="s">
        <v>1232</v>
      </c>
      <c r="E222" s="20" t="s">
        <v>1233</v>
      </c>
      <c r="F222" s="21">
        <v>1</v>
      </c>
      <c r="G222" s="21"/>
      <c r="H222" s="24">
        <v>77</v>
      </c>
      <c r="I222" s="20" t="s">
        <v>54</v>
      </c>
      <c r="J222" s="37">
        <v>10815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>
        <v>1</v>
      </c>
      <c r="AQ222" s="29"/>
      <c r="AR222" s="23"/>
      <c r="AS222" s="23"/>
      <c r="AT222" s="23"/>
    </row>
    <row r="223" spans="1:46" ht="20.25" customHeight="1">
      <c r="A223" s="168">
        <v>221</v>
      </c>
      <c r="B223" s="19">
        <v>3191100599863</v>
      </c>
      <c r="C223" s="20" t="s">
        <v>50</v>
      </c>
      <c r="D223" s="20" t="s">
        <v>844</v>
      </c>
      <c r="E223" s="20" t="s">
        <v>1242</v>
      </c>
      <c r="F223" s="21">
        <v>1</v>
      </c>
      <c r="G223" s="21">
        <v>14</v>
      </c>
      <c r="H223" s="24">
        <v>9</v>
      </c>
      <c r="I223" s="20" t="s">
        <v>286</v>
      </c>
      <c r="J223" s="37">
        <v>10815</v>
      </c>
      <c r="K223" s="21">
        <v>0</v>
      </c>
      <c r="L223" s="21">
        <v>0</v>
      </c>
      <c r="M223" s="21">
        <v>1</v>
      </c>
      <c r="N223" s="21">
        <v>0</v>
      </c>
      <c r="O223" s="21">
        <v>0</v>
      </c>
      <c r="P223" s="21">
        <v>0</v>
      </c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>
        <v>1</v>
      </c>
      <c r="AQ223" s="29"/>
      <c r="AR223" s="23"/>
      <c r="AS223" s="23"/>
      <c r="AT223" s="23"/>
    </row>
    <row r="224" spans="1:46" ht="20.25" customHeight="1">
      <c r="A224" s="168">
        <v>222</v>
      </c>
      <c r="B224" s="19">
        <v>3191100598409</v>
      </c>
      <c r="C224" s="20" t="s">
        <v>50</v>
      </c>
      <c r="D224" s="20" t="s">
        <v>1245</v>
      </c>
      <c r="E224" s="20" t="s">
        <v>1246</v>
      </c>
      <c r="F224" s="21">
        <v>1</v>
      </c>
      <c r="G224" s="21">
        <v>261</v>
      </c>
      <c r="H224" s="24">
        <v>4</v>
      </c>
      <c r="I224" s="20" t="s">
        <v>286</v>
      </c>
      <c r="J224" s="37">
        <v>10815</v>
      </c>
      <c r="K224" s="21">
        <v>0</v>
      </c>
      <c r="L224" s="21">
        <v>0</v>
      </c>
      <c r="M224" s="21">
        <v>1</v>
      </c>
      <c r="N224" s="21">
        <v>0</v>
      </c>
      <c r="O224" s="21">
        <v>0</v>
      </c>
      <c r="P224" s="21">
        <v>0</v>
      </c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9">
        <v>1</v>
      </c>
      <c r="AK224" s="29">
        <v>1</v>
      </c>
      <c r="AL224" s="29"/>
      <c r="AM224" s="29"/>
      <c r="AN224" s="29"/>
      <c r="AO224" s="29"/>
      <c r="AP224" s="29">
        <v>1</v>
      </c>
      <c r="AQ224" s="29"/>
      <c r="AR224" s="23"/>
      <c r="AS224" s="23"/>
      <c r="AT224" s="23"/>
    </row>
    <row r="225" spans="1:47" ht="20.25" customHeight="1">
      <c r="A225" s="168">
        <v>223</v>
      </c>
      <c r="B225" s="19">
        <v>3191100158654</v>
      </c>
      <c r="C225" s="20" t="s">
        <v>50</v>
      </c>
      <c r="D225" s="20" t="s">
        <v>1248</v>
      </c>
      <c r="E225" s="20" t="s">
        <v>1249</v>
      </c>
      <c r="F225" s="21">
        <v>1</v>
      </c>
      <c r="G225" s="21"/>
      <c r="H225" s="24">
        <v>9</v>
      </c>
      <c r="I225" s="20" t="s">
        <v>286</v>
      </c>
      <c r="J225" s="37">
        <v>10815</v>
      </c>
      <c r="K225" s="21">
        <v>0</v>
      </c>
      <c r="L225" s="21">
        <v>0</v>
      </c>
      <c r="M225" s="21">
        <v>0</v>
      </c>
      <c r="N225" s="21">
        <v>1</v>
      </c>
      <c r="O225" s="21">
        <v>0</v>
      </c>
      <c r="P225" s="21">
        <v>0</v>
      </c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>
        <v>1</v>
      </c>
      <c r="AQ225" s="29"/>
      <c r="AR225" s="23"/>
      <c r="AS225" s="23"/>
      <c r="AT225" s="23"/>
    </row>
    <row r="226" spans="1:47" ht="20.25" customHeight="1">
      <c r="A226" s="168">
        <v>224</v>
      </c>
      <c r="B226" s="19">
        <v>3170100020988</v>
      </c>
      <c r="C226" s="20" t="s">
        <v>50</v>
      </c>
      <c r="D226" s="20" t="s">
        <v>141</v>
      </c>
      <c r="E226" s="20" t="s">
        <v>142</v>
      </c>
      <c r="F226" s="21">
        <v>1</v>
      </c>
      <c r="G226" s="182" t="s">
        <v>1854</v>
      </c>
      <c r="H226" s="24">
        <v>3</v>
      </c>
      <c r="I226" s="20" t="s">
        <v>54</v>
      </c>
      <c r="J226" s="37">
        <v>10815</v>
      </c>
      <c r="K226" s="21">
        <v>0</v>
      </c>
      <c r="L226" s="21">
        <v>0</v>
      </c>
      <c r="M226" s="21">
        <v>1</v>
      </c>
      <c r="N226" s="21">
        <v>0</v>
      </c>
      <c r="O226" s="21">
        <v>0</v>
      </c>
      <c r="P226" s="23">
        <v>0</v>
      </c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</row>
    <row r="227" spans="1:47" ht="20.25" customHeight="1">
      <c r="A227" s="168">
        <v>225</v>
      </c>
      <c r="B227" s="19">
        <v>3100200521351</v>
      </c>
      <c r="C227" s="20" t="s">
        <v>64</v>
      </c>
      <c r="D227" s="20" t="s">
        <v>151</v>
      </c>
      <c r="E227" s="20" t="s">
        <v>152</v>
      </c>
      <c r="F227" s="21">
        <v>2</v>
      </c>
      <c r="G227" s="21"/>
      <c r="H227" s="24">
        <v>3</v>
      </c>
      <c r="I227" s="20" t="s">
        <v>54</v>
      </c>
      <c r="J227" s="37">
        <v>10815</v>
      </c>
      <c r="K227" s="21">
        <v>0</v>
      </c>
      <c r="L227" s="21">
        <v>0</v>
      </c>
      <c r="M227" s="21">
        <v>1</v>
      </c>
      <c r="N227" s="21">
        <v>0</v>
      </c>
      <c r="O227" s="21">
        <v>0</v>
      </c>
      <c r="P227" s="23">
        <v>0</v>
      </c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</row>
    <row r="228" spans="1:47" ht="20.25" customHeight="1">
      <c r="A228" s="168">
        <v>226</v>
      </c>
      <c r="B228" s="19">
        <v>3191100542730</v>
      </c>
      <c r="C228" s="20" t="s">
        <v>50</v>
      </c>
      <c r="D228" s="20" t="s">
        <v>167</v>
      </c>
      <c r="E228" s="20" t="s">
        <v>168</v>
      </c>
      <c r="F228" s="21">
        <v>1</v>
      </c>
      <c r="G228" s="21">
        <v>241</v>
      </c>
      <c r="H228" s="24">
        <v>3</v>
      </c>
      <c r="I228" s="20" t="s">
        <v>54</v>
      </c>
      <c r="J228" s="38">
        <v>10815</v>
      </c>
      <c r="K228" s="21">
        <v>1</v>
      </c>
      <c r="L228" s="21">
        <v>0</v>
      </c>
      <c r="M228" s="21">
        <v>0</v>
      </c>
      <c r="N228" s="21">
        <v>0</v>
      </c>
      <c r="O228" s="21">
        <v>0</v>
      </c>
      <c r="P228" s="23">
        <v>0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</row>
    <row r="229" spans="1:47" ht="20.25" customHeight="1">
      <c r="A229" s="168">
        <v>227</v>
      </c>
      <c r="B229" s="19">
        <v>3191100295147</v>
      </c>
      <c r="C229" s="28" t="s">
        <v>50</v>
      </c>
      <c r="D229" s="28" t="s">
        <v>1563</v>
      </c>
      <c r="E229" s="28" t="s">
        <v>1564</v>
      </c>
      <c r="F229" s="21">
        <v>1</v>
      </c>
      <c r="G229" s="194" t="s">
        <v>1855</v>
      </c>
      <c r="H229" s="24">
        <v>9</v>
      </c>
      <c r="I229" s="28" t="s">
        <v>286</v>
      </c>
      <c r="J229" s="38">
        <v>10815</v>
      </c>
      <c r="K229" s="21">
        <v>0</v>
      </c>
      <c r="L229" s="21">
        <v>0</v>
      </c>
      <c r="M229" s="21">
        <v>0</v>
      </c>
      <c r="N229" s="21">
        <v>0</v>
      </c>
      <c r="O229" s="21">
        <v>1</v>
      </c>
      <c r="P229" s="23">
        <v>1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>
        <v>1</v>
      </c>
      <c r="AS229" s="23"/>
      <c r="AT229" s="23"/>
    </row>
    <row r="230" spans="1:47" ht="20.25" customHeight="1">
      <c r="A230" s="168">
        <v>228</v>
      </c>
      <c r="B230" s="19">
        <v>3650100803741</v>
      </c>
      <c r="C230" s="28" t="s">
        <v>50</v>
      </c>
      <c r="D230" s="28" t="s">
        <v>1565</v>
      </c>
      <c r="E230" s="28" t="s">
        <v>1566</v>
      </c>
      <c r="F230" s="21">
        <v>1</v>
      </c>
      <c r="G230" s="182" t="s">
        <v>1856</v>
      </c>
      <c r="H230" s="24">
        <v>3</v>
      </c>
      <c r="I230" s="28" t="s">
        <v>54</v>
      </c>
      <c r="J230" s="37">
        <v>10815</v>
      </c>
      <c r="K230" s="21">
        <v>1</v>
      </c>
      <c r="L230" s="21">
        <v>0</v>
      </c>
      <c r="M230" s="21">
        <v>0</v>
      </c>
      <c r="N230" s="21">
        <v>0</v>
      </c>
      <c r="O230" s="21">
        <v>0</v>
      </c>
      <c r="P230" s="23">
        <v>0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>
        <v>1</v>
      </c>
      <c r="AS230" s="23"/>
      <c r="AT230" s="23"/>
    </row>
    <row r="231" spans="1:47" ht="20.25" customHeight="1">
      <c r="A231" s="168">
        <v>229</v>
      </c>
      <c r="B231" s="57">
        <v>3310500188531</v>
      </c>
      <c r="C231" s="30" t="s">
        <v>55</v>
      </c>
      <c r="D231" s="30" t="s">
        <v>1567</v>
      </c>
      <c r="E231" s="30" t="s">
        <v>1568</v>
      </c>
      <c r="F231" s="21">
        <v>2</v>
      </c>
      <c r="G231" s="21">
        <v>111</v>
      </c>
      <c r="H231" s="24">
        <v>6</v>
      </c>
      <c r="I231" s="28" t="s">
        <v>286</v>
      </c>
      <c r="J231" s="37">
        <v>10815</v>
      </c>
      <c r="K231" s="79">
        <v>0</v>
      </c>
      <c r="L231" s="79">
        <v>0</v>
      </c>
      <c r="M231" s="79">
        <v>1</v>
      </c>
      <c r="N231" s="79">
        <v>0</v>
      </c>
      <c r="O231" s="79">
        <v>0</v>
      </c>
      <c r="P231" s="60">
        <v>0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>
        <v>1</v>
      </c>
      <c r="AS231" s="23"/>
      <c r="AT231" s="60" t="s">
        <v>1353</v>
      </c>
    </row>
    <row r="232" spans="1:47" ht="20.25" customHeight="1">
      <c r="A232" s="168">
        <v>230</v>
      </c>
      <c r="B232" s="57">
        <v>3660400447877</v>
      </c>
      <c r="C232" s="30" t="s">
        <v>55</v>
      </c>
      <c r="D232" s="30" t="s">
        <v>1571</v>
      </c>
      <c r="E232" s="30" t="s">
        <v>1572</v>
      </c>
      <c r="F232" s="21">
        <v>2</v>
      </c>
      <c r="G232" s="182" t="s">
        <v>1857</v>
      </c>
      <c r="H232" s="24">
        <v>1</v>
      </c>
      <c r="I232" s="28" t="s">
        <v>286</v>
      </c>
      <c r="J232" s="37">
        <v>10815</v>
      </c>
      <c r="K232" s="79">
        <v>0</v>
      </c>
      <c r="L232" s="79">
        <v>0</v>
      </c>
      <c r="M232" s="79">
        <v>1</v>
      </c>
      <c r="N232" s="79">
        <v>0</v>
      </c>
      <c r="O232" s="79">
        <v>0</v>
      </c>
      <c r="P232" s="60">
        <v>0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>
        <v>1</v>
      </c>
      <c r="AS232" s="23"/>
      <c r="AT232" s="60" t="s">
        <v>1353</v>
      </c>
    </row>
    <row r="233" spans="1:47" ht="20.25" customHeight="1">
      <c r="A233" s="168">
        <v>231</v>
      </c>
      <c r="B233" s="57">
        <v>5191100007008</v>
      </c>
      <c r="C233" s="30" t="s">
        <v>55</v>
      </c>
      <c r="D233" s="30" t="s">
        <v>1573</v>
      </c>
      <c r="E233" s="30" t="s">
        <v>1574</v>
      </c>
      <c r="F233" s="21">
        <v>2</v>
      </c>
      <c r="G233" s="182" t="s">
        <v>1858</v>
      </c>
      <c r="H233" s="24">
        <v>1</v>
      </c>
      <c r="I233" s="28" t="s">
        <v>286</v>
      </c>
      <c r="J233" s="38">
        <v>10815</v>
      </c>
      <c r="K233" s="79">
        <v>0</v>
      </c>
      <c r="L233" s="79">
        <v>0</v>
      </c>
      <c r="M233" s="79">
        <v>1</v>
      </c>
      <c r="N233" s="79">
        <v>0</v>
      </c>
      <c r="O233" s="79">
        <v>0</v>
      </c>
      <c r="P233" s="60">
        <v>0</v>
      </c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>
        <v>1</v>
      </c>
      <c r="AS233" s="23"/>
      <c r="AT233" s="60" t="s">
        <v>1353</v>
      </c>
    </row>
    <row r="234" spans="1:47" ht="20.25" customHeight="1">
      <c r="A234" s="168">
        <v>232</v>
      </c>
      <c r="B234" s="57"/>
      <c r="C234" s="30" t="s">
        <v>55</v>
      </c>
      <c r="D234" s="30" t="s">
        <v>1697</v>
      </c>
      <c r="E234" s="30" t="s">
        <v>351</v>
      </c>
      <c r="F234" s="21">
        <v>2</v>
      </c>
      <c r="G234" s="21"/>
      <c r="H234" s="24">
        <v>7</v>
      </c>
      <c r="I234" s="28" t="s">
        <v>286</v>
      </c>
      <c r="J234" s="37">
        <v>10815</v>
      </c>
      <c r="K234" s="79">
        <v>0</v>
      </c>
      <c r="L234" s="79">
        <v>0</v>
      </c>
      <c r="M234" s="79">
        <v>1</v>
      </c>
      <c r="N234" s="79">
        <v>0</v>
      </c>
      <c r="O234" s="79">
        <v>0</v>
      </c>
      <c r="P234" s="60">
        <v>0</v>
      </c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 t="s">
        <v>1353</v>
      </c>
      <c r="AU234" s="183"/>
    </row>
    <row r="235" spans="1:47" ht="20.25" customHeight="1">
      <c r="A235" s="168">
        <v>233</v>
      </c>
      <c r="B235" s="57">
        <v>3191100596350</v>
      </c>
      <c r="C235" s="30" t="s">
        <v>50</v>
      </c>
      <c r="D235" s="30" t="s">
        <v>253</v>
      </c>
      <c r="E235" s="30" t="s">
        <v>1706</v>
      </c>
      <c r="F235" s="21">
        <v>1</v>
      </c>
      <c r="G235" s="21">
        <v>140</v>
      </c>
      <c r="H235" s="24">
        <v>4</v>
      </c>
      <c r="I235" s="28" t="s">
        <v>286</v>
      </c>
      <c r="J235" s="37">
        <v>10815</v>
      </c>
      <c r="K235" s="79">
        <v>0</v>
      </c>
      <c r="L235" s="79">
        <v>0</v>
      </c>
      <c r="M235" s="79">
        <v>1</v>
      </c>
      <c r="N235" s="79">
        <v>0</v>
      </c>
      <c r="O235" s="79">
        <v>0</v>
      </c>
      <c r="P235" s="60">
        <v>0</v>
      </c>
      <c r="Q235" s="60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60" t="s">
        <v>1692</v>
      </c>
    </row>
    <row r="236" spans="1:47" ht="20.25" customHeight="1">
      <c r="A236" s="168">
        <v>234</v>
      </c>
      <c r="B236" s="19">
        <v>1199900833781</v>
      </c>
      <c r="C236" s="28" t="s">
        <v>71</v>
      </c>
      <c r="D236" s="28" t="s">
        <v>1721</v>
      </c>
      <c r="E236" s="28" t="s">
        <v>1722</v>
      </c>
      <c r="F236" s="21">
        <v>2</v>
      </c>
      <c r="G236" s="182" t="s">
        <v>1723</v>
      </c>
      <c r="H236" s="24">
        <v>3</v>
      </c>
      <c r="I236" s="28" t="s">
        <v>54</v>
      </c>
      <c r="J236" s="38">
        <v>10815</v>
      </c>
      <c r="K236" s="21">
        <v>0</v>
      </c>
      <c r="L236" s="21">
        <v>0</v>
      </c>
      <c r="M236" s="21">
        <v>0</v>
      </c>
      <c r="N236" s="21">
        <v>1</v>
      </c>
      <c r="O236" s="21">
        <v>0</v>
      </c>
      <c r="P236" s="23">
        <v>0</v>
      </c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>
        <v>1</v>
      </c>
      <c r="AS236" s="23"/>
      <c r="AT236" s="23"/>
      <c r="AU236" s="12" t="s">
        <v>1716</v>
      </c>
    </row>
    <row r="237" spans="1:47" ht="20.25" customHeight="1">
      <c r="A237" s="168">
        <v>235</v>
      </c>
      <c r="B237" s="19">
        <v>3180100461399</v>
      </c>
      <c r="C237" s="28" t="s">
        <v>50</v>
      </c>
      <c r="D237" s="28" t="s">
        <v>378</v>
      </c>
      <c r="E237" s="28" t="s">
        <v>1724</v>
      </c>
      <c r="F237" s="21">
        <v>1</v>
      </c>
      <c r="G237" s="182" t="s">
        <v>1725</v>
      </c>
      <c r="H237" s="24">
        <v>1</v>
      </c>
      <c r="I237" s="28" t="s">
        <v>286</v>
      </c>
      <c r="J237" s="38">
        <v>10815</v>
      </c>
      <c r="K237" s="21">
        <v>0</v>
      </c>
      <c r="L237" s="21">
        <v>0</v>
      </c>
      <c r="M237" s="21">
        <v>1</v>
      </c>
      <c r="N237" s="21">
        <v>0</v>
      </c>
      <c r="O237" s="21">
        <v>0</v>
      </c>
      <c r="P237" s="23">
        <v>0</v>
      </c>
      <c r="Q237" s="60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>
        <v>1</v>
      </c>
      <c r="AS237" s="23"/>
      <c r="AT237" s="23"/>
      <c r="AU237" s="12" t="s">
        <v>1716</v>
      </c>
    </row>
    <row r="238" spans="1:47" ht="20.25" customHeight="1">
      <c r="A238" s="168">
        <v>236</v>
      </c>
      <c r="B238" s="19">
        <v>3191100567937</v>
      </c>
      <c r="C238" s="28" t="s">
        <v>50</v>
      </c>
      <c r="D238" s="28" t="s">
        <v>781</v>
      </c>
      <c r="E238" s="28" t="s">
        <v>1728</v>
      </c>
      <c r="F238" s="21">
        <v>1</v>
      </c>
      <c r="G238" s="21">
        <v>37</v>
      </c>
      <c r="H238" s="24">
        <v>9</v>
      </c>
      <c r="I238" s="28" t="s">
        <v>286</v>
      </c>
      <c r="J238" s="38">
        <v>10815</v>
      </c>
      <c r="K238" s="21">
        <v>0</v>
      </c>
      <c r="L238" s="21">
        <v>0</v>
      </c>
      <c r="M238" s="21">
        <v>1</v>
      </c>
      <c r="N238" s="21">
        <v>0</v>
      </c>
      <c r="O238" s="21">
        <v>0</v>
      </c>
      <c r="P238" s="23">
        <v>0</v>
      </c>
      <c r="Q238" s="60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>
        <v>1</v>
      </c>
      <c r="AS238" s="23"/>
      <c r="AT238" s="23"/>
      <c r="AU238" s="12" t="s">
        <v>1716</v>
      </c>
    </row>
    <row r="239" spans="1:47" ht="20.25" customHeight="1">
      <c r="A239" s="168">
        <v>237</v>
      </c>
      <c r="B239" s="57">
        <v>1329900010201</v>
      </c>
      <c r="C239" s="30" t="s">
        <v>50</v>
      </c>
      <c r="D239" s="30" t="s">
        <v>2021</v>
      </c>
      <c r="E239" s="30" t="s">
        <v>2022</v>
      </c>
      <c r="F239" s="79">
        <v>1</v>
      </c>
      <c r="G239" s="335" t="s">
        <v>2023</v>
      </c>
      <c r="H239" s="80">
        <v>10</v>
      </c>
      <c r="I239" s="30" t="s">
        <v>286</v>
      </c>
      <c r="J239" s="336">
        <v>10815</v>
      </c>
      <c r="K239" s="79">
        <v>0</v>
      </c>
      <c r="L239" s="79">
        <v>0</v>
      </c>
      <c r="M239" s="79">
        <v>1</v>
      </c>
      <c r="N239" s="79">
        <v>0</v>
      </c>
      <c r="O239" s="79">
        <v>0</v>
      </c>
      <c r="P239" s="60">
        <v>0</v>
      </c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 t="s">
        <v>1963</v>
      </c>
    </row>
    <row r="240" spans="1:47" ht="20.25" customHeight="1">
      <c r="A240" s="168">
        <v>238</v>
      </c>
      <c r="B240" s="57">
        <v>3191100609222</v>
      </c>
      <c r="C240" s="30" t="s">
        <v>55</v>
      </c>
      <c r="D240" s="30" t="s">
        <v>2041</v>
      </c>
      <c r="E240" s="30" t="s">
        <v>2042</v>
      </c>
      <c r="F240" s="79">
        <v>2</v>
      </c>
      <c r="G240" s="335" t="s">
        <v>2043</v>
      </c>
      <c r="H240" s="80">
        <v>1</v>
      </c>
      <c r="I240" s="30" t="s">
        <v>286</v>
      </c>
      <c r="J240" s="336">
        <v>10815</v>
      </c>
      <c r="K240" s="79">
        <v>0</v>
      </c>
      <c r="L240" s="79">
        <v>0</v>
      </c>
      <c r="M240" s="79">
        <v>1</v>
      </c>
      <c r="N240" s="79">
        <v>0</v>
      </c>
      <c r="O240" s="79">
        <v>0</v>
      </c>
      <c r="P240" s="60">
        <v>0</v>
      </c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 t="s">
        <v>1353</v>
      </c>
    </row>
    <row r="241" spans="1:46" ht="20.25" customHeight="1">
      <c r="A241" s="168">
        <v>239</v>
      </c>
      <c r="B241" s="57">
        <v>3191100083221</v>
      </c>
      <c r="C241" s="30" t="s">
        <v>50</v>
      </c>
      <c r="D241" s="30" t="s">
        <v>1108</v>
      </c>
      <c r="E241" s="30" t="s">
        <v>2044</v>
      </c>
      <c r="F241" s="79">
        <v>1</v>
      </c>
      <c r="G241" s="335" t="s">
        <v>2045</v>
      </c>
      <c r="H241" s="80">
        <v>9</v>
      </c>
      <c r="I241" s="30" t="s">
        <v>286</v>
      </c>
      <c r="J241" s="336">
        <v>10815</v>
      </c>
      <c r="K241" s="79">
        <v>0</v>
      </c>
      <c r="L241" s="79">
        <v>0</v>
      </c>
      <c r="M241" s="79">
        <v>1</v>
      </c>
      <c r="N241" s="79">
        <v>0</v>
      </c>
      <c r="O241" s="79">
        <v>0</v>
      </c>
      <c r="P241" s="60">
        <v>0</v>
      </c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 t="s">
        <v>1353</v>
      </c>
    </row>
    <row r="242" spans="1:46" ht="20.25" customHeight="1">
      <c r="A242" s="168">
        <v>240</v>
      </c>
      <c r="B242" s="19">
        <v>3401600958118</v>
      </c>
      <c r="C242" s="28" t="s">
        <v>50</v>
      </c>
      <c r="D242" s="28" t="s">
        <v>2047</v>
      </c>
      <c r="E242" s="28" t="s">
        <v>2048</v>
      </c>
      <c r="F242" s="21">
        <v>1</v>
      </c>
      <c r="G242" s="182" t="s">
        <v>2049</v>
      </c>
      <c r="H242" s="24">
        <v>1</v>
      </c>
      <c r="I242" s="28" t="s">
        <v>286</v>
      </c>
      <c r="J242" s="21">
        <v>10815</v>
      </c>
      <c r="K242" s="21">
        <v>0</v>
      </c>
      <c r="L242" s="21">
        <v>0</v>
      </c>
      <c r="M242" s="21">
        <v>1</v>
      </c>
      <c r="N242" s="21">
        <v>0</v>
      </c>
      <c r="O242" s="21">
        <v>0</v>
      </c>
      <c r="P242" s="23">
        <v>0</v>
      </c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</row>
    <row r="243" spans="1:46" ht="19.5" customHeight="1">
      <c r="A243" s="26"/>
      <c r="B243" s="52"/>
      <c r="C243" s="23"/>
      <c r="D243" s="23"/>
      <c r="E243" s="23"/>
      <c r="F243" s="26"/>
      <c r="G243" s="26"/>
      <c r="H243" s="54"/>
      <c r="I243" s="23"/>
      <c r="J243" s="38"/>
      <c r="K243" s="26"/>
      <c r="L243" s="26"/>
      <c r="M243" s="26"/>
      <c r="N243" s="26"/>
      <c r="O243" s="26"/>
      <c r="P243" s="26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3"/>
      <c r="AS243" s="23"/>
      <c r="AT243" s="23"/>
    </row>
    <row r="244" spans="1:46" ht="24.75" customHeight="1">
      <c r="A244" s="31"/>
      <c r="B244" s="32"/>
      <c r="C244" s="32"/>
      <c r="D244" s="32"/>
      <c r="E244" s="32"/>
      <c r="F244" s="31"/>
      <c r="G244" s="31"/>
      <c r="H244" s="33"/>
      <c r="I244" s="32"/>
      <c r="J244" s="8"/>
      <c r="K244" s="31">
        <f t="shared" ref="K244:P244" si="0">SUBTOTAL(9,K126:K243)</f>
        <v>5</v>
      </c>
      <c r="L244" s="31">
        <f t="shared" si="0"/>
        <v>14</v>
      </c>
      <c r="M244" s="31">
        <f t="shared" si="0"/>
        <v>55</v>
      </c>
      <c r="N244" s="31">
        <f t="shared" si="0"/>
        <v>8</v>
      </c>
      <c r="O244" s="31">
        <f t="shared" si="0"/>
        <v>13</v>
      </c>
      <c r="P244" s="31">
        <f t="shared" si="0"/>
        <v>2</v>
      </c>
      <c r="Q244" s="31">
        <f t="shared" ref="Q244:AQ244" si="1">SUM(Q126:Q228)</f>
        <v>1</v>
      </c>
      <c r="R244" s="31">
        <f t="shared" si="1"/>
        <v>2</v>
      </c>
      <c r="S244" s="31">
        <f t="shared" si="1"/>
        <v>1</v>
      </c>
      <c r="T244" s="31">
        <f t="shared" si="1"/>
        <v>5</v>
      </c>
      <c r="U244" s="31">
        <f t="shared" si="1"/>
        <v>0</v>
      </c>
      <c r="V244" s="31">
        <f t="shared" si="1"/>
        <v>1</v>
      </c>
      <c r="W244" s="31">
        <f t="shared" si="1"/>
        <v>2</v>
      </c>
      <c r="X244" s="31">
        <f t="shared" si="1"/>
        <v>5</v>
      </c>
      <c r="Y244" s="31">
        <f t="shared" si="1"/>
        <v>0</v>
      </c>
      <c r="Z244" s="31">
        <f t="shared" si="1"/>
        <v>0</v>
      </c>
      <c r="AA244" s="31">
        <f t="shared" si="1"/>
        <v>0</v>
      </c>
      <c r="AB244" s="31">
        <f t="shared" si="1"/>
        <v>2</v>
      </c>
      <c r="AC244" s="31">
        <f t="shared" si="1"/>
        <v>2</v>
      </c>
      <c r="AD244" s="31">
        <f t="shared" si="1"/>
        <v>1</v>
      </c>
      <c r="AE244" s="31">
        <f t="shared" si="1"/>
        <v>0</v>
      </c>
      <c r="AF244" s="31">
        <f t="shared" si="1"/>
        <v>3</v>
      </c>
      <c r="AG244" s="31">
        <f t="shared" si="1"/>
        <v>0</v>
      </c>
      <c r="AH244" s="31">
        <f t="shared" si="1"/>
        <v>0</v>
      </c>
      <c r="AI244" s="31">
        <f t="shared" si="1"/>
        <v>5</v>
      </c>
      <c r="AJ244" s="31">
        <f t="shared" si="1"/>
        <v>7</v>
      </c>
      <c r="AK244" s="31">
        <f t="shared" si="1"/>
        <v>1</v>
      </c>
      <c r="AL244" s="31">
        <f t="shared" si="1"/>
        <v>1</v>
      </c>
      <c r="AM244" s="31">
        <f t="shared" si="1"/>
        <v>3</v>
      </c>
      <c r="AN244" s="31">
        <f t="shared" si="1"/>
        <v>18</v>
      </c>
      <c r="AO244" s="31">
        <f t="shared" si="1"/>
        <v>0</v>
      </c>
      <c r="AP244" s="31">
        <f t="shared" si="1"/>
        <v>68</v>
      </c>
      <c r="AQ244" s="31">
        <f t="shared" si="1"/>
        <v>0</v>
      </c>
      <c r="AR244" s="23"/>
      <c r="AS244" s="23"/>
      <c r="AT244" s="23"/>
    </row>
    <row r="246" spans="1:46" ht="20.25" customHeight="1">
      <c r="B246" s="12" t="s">
        <v>2070</v>
      </c>
    </row>
    <row r="247" spans="1:46" ht="20.25" customHeight="1">
      <c r="A247" s="332"/>
      <c r="F247" s="332"/>
      <c r="G247" s="332"/>
      <c r="K247" s="332"/>
      <c r="L247" s="332"/>
      <c r="M247" s="332"/>
      <c r="N247" s="332"/>
      <c r="O247" s="332"/>
      <c r="P247" s="332"/>
    </row>
  </sheetData>
  <autoFilter ref="F1:F244"/>
  <mergeCells count="16">
    <mergeCell ref="AR1:AR2"/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74803149606299213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63"/>
  <sheetViews>
    <sheetView workbookViewId="0">
      <selection activeCell="X6" sqref="X6"/>
    </sheetView>
  </sheetViews>
  <sheetFormatPr defaultRowHeight="18.75"/>
  <cols>
    <col min="1" max="1" width="3.25" style="34" customWidth="1"/>
    <col min="2" max="2" width="13.12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hidden="1" customWidth="1"/>
    <col min="7" max="7" width="3.125" style="35" customWidth="1"/>
    <col min="8" max="8" width="5.75" style="12" customWidth="1"/>
    <col min="9" max="9" width="6.25" style="34" hidden="1" customWidth="1"/>
    <col min="10" max="15" width="2.375" style="34" customWidth="1"/>
    <col min="16" max="40" width="2.375" style="12" customWidth="1"/>
    <col min="41" max="42" width="2.375" style="12" hidden="1" customWidth="1"/>
    <col min="43" max="43" width="3.875" style="12" customWidth="1"/>
    <col min="44" max="44" width="13.5" style="12" customWidth="1"/>
    <col min="45" max="16384" width="9" style="12"/>
  </cols>
  <sheetData>
    <row r="1" spans="1:44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8" t="s">
        <v>41</v>
      </c>
      <c r="H1" s="453" t="s">
        <v>12</v>
      </c>
      <c r="I1" s="453" t="s">
        <v>42</v>
      </c>
      <c r="J1" s="459" t="s">
        <v>43</v>
      </c>
      <c r="K1" s="459"/>
      <c r="L1" s="459"/>
      <c r="M1" s="459"/>
      <c r="N1" s="459"/>
      <c r="O1" s="459"/>
      <c r="P1" s="460" t="s">
        <v>5</v>
      </c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1" t="s">
        <v>6</v>
      </c>
      <c r="AD1" s="461"/>
      <c r="AE1" s="461"/>
      <c r="AF1" s="461"/>
      <c r="AG1" s="461"/>
      <c r="AH1" s="454" t="s">
        <v>7</v>
      </c>
      <c r="AI1" s="454"/>
      <c r="AJ1" s="454"/>
      <c r="AK1" s="454"/>
      <c r="AL1" s="454"/>
      <c r="AM1" s="454"/>
      <c r="AN1" s="454"/>
      <c r="AO1" s="455" t="s">
        <v>8</v>
      </c>
      <c r="AP1" s="455"/>
      <c r="AQ1" s="23"/>
      <c r="AR1" s="23"/>
    </row>
    <row r="2" spans="1:44" ht="129">
      <c r="A2" s="453"/>
      <c r="B2" s="453"/>
      <c r="C2" s="453"/>
      <c r="D2" s="453"/>
      <c r="E2" s="453"/>
      <c r="F2" s="453"/>
      <c r="G2" s="518"/>
      <c r="H2" s="453"/>
      <c r="I2" s="453"/>
      <c r="J2" s="13" t="s">
        <v>44</v>
      </c>
      <c r="K2" s="13" t="s">
        <v>45</v>
      </c>
      <c r="L2" s="13" t="s">
        <v>46</v>
      </c>
      <c r="M2" s="13" t="s">
        <v>47</v>
      </c>
      <c r="N2" s="13" t="s">
        <v>48</v>
      </c>
      <c r="O2" s="13" t="s">
        <v>49</v>
      </c>
      <c r="P2" s="14" t="s">
        <v>0</v>
      </c>
      <c r="Q2" s="14" t="s">
        <v>3</v>
      </c>
      <c r="R2" s="14" t="s">
        <v>19</v>
      </c>
      <c r="S2" s="14" t="s">
        <v>20</v>
      </c>
      <c r="T2" s="14" t="s">
        <v>1</v>
      </c>
      <c r="U2" s="14" t="s">
        <v>21</v>
      </c>
      <c r="V2" s="14" t="s">
        <v>22</v>
      </c>
      <c r="W2" s="14" t="s">
        <v>2</v>
      </c>
      <c r="X2" s="14" t="s">
        <v>23</v>
      </c>
      <c r="Y2" s="14" t="s">
        <v>16</v>
      </c>
      <c r="Z2" s="14" t="s">
        <v>4</v>
      </c>
      <c r="AA2" s="14" t="s">
        <v>24</v>
      </c>
      <c r="AB2" s="14" t="s">
        <v>25</v>
      </c>
      <c r="AC2" s="15" t="s">
        <v>13</v>
      </c>
      <c r="AD2" s="15" t="s">
        <v>14</v>
      </c>
      <c r="AE2" s="15" t="s">
        <v>15</v>
      </c>
      <c r="AF2" s="15" t="s">
        <v>26</v>
      </c>
      <c r="AG2" s="15" t="s">
        <v>18</v>
      </c>
      <c r="AH2" s="16" t="s">
        <v>29</v>
      </c>
      <c r="AI2" s="16" t="s">
        <v>31</v>
      </c>
      <c r="AJ2" s="16" t="s">
        <v>30</v>
      </c>
      <c r="AK2" s="16" t="s">
        <v>17</v>
      </c>
      <c r="AL2" s="16" t="s">
        <v>32</v>
      </c>
      <c r="AM2" s="16" t="s">
        <v>33</v>
      </c>
      <c r="AN2" s="16" t="s">
        <v>27</v>
      </c>
      <c r="AO2" s="17" t="s">
        <v>28</v>
      </c>
      <c r="AP2" s="17" t="s">
        <v>9</v>
      </c>
      <c r="AQ2" s="74" t="s">
        <v>1408</v>
      </c>
      <c r="AR2" s="23" t="s">
        <v>1354</v>
      </c>
    </row>
    <row r="3" spans="1:44">
      <c r="A3" s="18">
        <v>1</v>
      </c>
      <c r="B3" s="19"/>
      <c r="C3" s="20"/>
      <c r="D3" s="20"/>
      <c r="E3" s="20"/>
      <c r="F3" s="21"/>
      <c r="G3" s="24"/>
      <c r="H3" s="20"/>
      <c r="I3" s="21"/>
      <c r="J3" s="21"/>
      <c r="K3" s="21"/>
      <c r="L3" s="21"/>
      <c r="M3" s="21"/>
      <c r="N3" s="21"/>
      <c r="O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>
      <c r="A4" s="18">
        <v>2</v>
      </c>
      <c r="B4" s="19"/>
      <c r="C4" s="20"/>
      <c r="D4" s="20"/>
      <c r="E4" s="20"/>
      <c r="F4" s="21"/>
      <c r="G4" s="24"/>
      <c r="H4" s="20"/>
      <c r="I4" s="21"/>
      <c r="J4" s="21"/>
      <c r="K4" s="21"/>
      <c r="L4" s="21"/>
      <c r="M4" s="21"/>
      <c r="N4" s="21"/>
      <c r="O4" s="2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>
      <c r="A5" s="18">
        <v>3</v>
      </c>
      <c r="B5" s="19"/>
      <c r="C5" s="20"/>
      <c r="D5" s="20"/>
      <c r="E5" s="20"/>
      <c r="F5" s="21"/>
      <c r="G5" s="24"/>
      <c r="H5" s="20"/>
      <c r="I5" s="21"/>
      <c r="J5" s="21"/>
      <c r="K5" s="21"/>
      <c r="L5" s="21"/>
      <c r="M5" s="21"/>
      <c r="N5" s="21"/>
      <c r="O5" s="2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>
      <c r="A6" s="18">
        <v>4</v>
      </c>
      <c r="B6" s="19"/>
      <c r="C6" s="20"/>
      <c r="D6" s="20"/>
      <c r="E6" s="20"/>
      <c r="F6" s="21"/>
      <c r="G6" s="24"/>
      <c r="H6" s="20"/>
      <c r="I6" s="21"/>
      <c r="J6" s="21"/>
      <c r="K6" s="21"/>
      <c r="L6" s="21"/>
      <c r="M6" s="21"/>
      <c r="N6" s="21"/>
      <c r="O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>
      <c r="A7" s="18">
        <v>5</v>
      </c>
      <c r="B7" s="19"/>
      <c r="C7" s="20"/>
      <c r="D7" s="20"/>
      <c r="E7" s="20"/>
      <c r="F7" s="21"/>
      <c r="G7" s="24"/>
      <c r="H7" s="20"/>
      <c r="I7" s="21"/>
      <c r="J7" s="21"/>
      <c r="K7" s="21"/>
      <c r="L7" s="21"/>
      <c r="M7" s="21"/>
      <c r="N7" s="21"/>
      <c r="O7" s="21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>
      <c r="A8" s="18">
        <v>6</v>
      </c>
      <c r="B8" s="19"/>
      <c r="C8" s="20"/>
      <c r="D8" s="20"/>
      <c r="E8" s="20"/>
      <c r="F8" s="21"/>
      <c r="G8" s="24"/>
      <c r="H8" s="20"/>
      <c r="I8" s="21"/>
      <c r="J8" s="21"/>
      <c r="K8" s="21"/>
      <c r="L8" s="21"/>
      <c r="M8" s="21"/>
      <c r="N8" s="21"/>
      <c r="O8" s="21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23"/>
      <c r="AR8" s="23"/>
    </row>
    <row r="9" spans="1:44">
      <c r="A9" s="18">
        <v>7</v>
      </c>
      <c r="B9" s="19"/>
      <c r="C9" s="20"/>
      <c r="D9" s="20"/>
      <c r="E9" s="20"/>
      <c r="F9" s="21"/>
      <c r="G9" s="24"/>
      <c r="H9" s="20"/>
      <c r="I9" s="21"/>
      <c r="J9" s="21"/>
      <c r="K9" s="21"/>
      <c r="L9" s="21"/>
      <c r="M9" s="21"/>
      <c r="N9" s="21"/>
      <c r="O9" s="21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23"/>
      <c r="AR9" s="23"/>
    </row>
    <row r="10" spans="1:44">
      <c r="A10" s="18">
        <v>8</v>
      </c>
      <c r="B10" s="19"/>
      <c r="C10" s="20"/>
      <c r="D10" s="20"/>
      <c r="E10" s="20"/>
      <c r="F10" s="21"/>
      <c r="G10" s="24"/>
      <c r="H10" s="20"/>
      <c r="I10" s="21"/>
      <c r="J10" s="21"/>
      <c r="K10" s="21"/>
      <c r="L10" s="21"/>
      <c r="M10" s="21"/>
      <c r="N10" s="21"/>
      <c r="O10" s="21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23"/>
      <c r="AR10" s="23"/>
    </row>
    <row r="11" spans="1:44">
      <c r="A11" s="18">
        <v>9</v>
      </c>
      <c r="B11" s="19"/>
      <c r="C11" s="20"/>
      <c r="D11" s="20"/>
      <c r="E11" s="20"/>
      <c r="F11" s="21"/>
      <c r="G11" s="24"/>
      <c r="H11" s="20"/>
      <c r="I11" s="21"/>
      <c r="J11" s="21"/>
      <c r="K11" s="21"/>
      <c r="L11" s="21"/>
      <c r="M11" s="21"/>
      <c r="N11" s="21"/>
      <c r="O11" s="21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23"/>
      <c r="AR11" s="23"/>
    </row>
    <row r="12" spans="1:44">
      <c r="A12" s="18">
        <v>10</v>
      </c>
      <c r="B12" s="19"/>
      <c r="C12" s="20"/>
      <c r="D12" s="20"/>
      <c r="E12" s="20"/>
      <c r="F12" s="21"/>
      <c r="G12" s="24"/>
      <c r="H12" s="20"/>
      <c r="I12" s="21"/>
      <c r="J12" s="21"/>
      <c r="K12" s="21"/>
      <c r="L12" s="21"/>
      <c r="M12" s="21"/>
      <c r="N12" s="21"/>
      <c r="O12" s="21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23"/>
      <c r="AR12" s="23"/>
    </row>
    <row r="13" spans="1:44">
      <c r="A13" s="18">
        <v>11</v>
      </c>
      <c r="B13" s="19"/>
      <c r="C13" s="20"/>
      <c r="D13" s="20"/>
      <c r="E13" s="20"/>
      <c r="F13" s="21"/>
      <c r="G13" s="24"/>
      <c r="H13" s="20"/>
      <c r="I13" s="21"/>
      <c r="J13" s="21"/>
      <c r="K13" s="21"/>
      <c r="L13" s="21"/>
      <c r="M13" s="21"/>
      <c r="N13" s="21"/>
      <c r="O13" s="21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23"/>
      <c r="AR13" s="23"/>
    </row>
    <row r="14" spans="1:44">
      <c r="A14" s="18">
        <v>12</v>
      </c>
      <c r="B14" s="19"/>
      <c r="C14" s="20"/>
      <c r="D14" s="20"/>
      <c r="E14" s="20"/>
      <c r="F14" s="21"/>
      <c r="G14" s="24"/>
      <c r="H14" s="20"/>
      <c r="I14" s="21"/>
      <c r="J14" s="21"/>
      <c r="K14" s="21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>
      <c r="A15" s="18">
        <v>13</v>
      </c>
      <c r="B15" s="19"/>
      <c r="C15" s="20"/>
      <c r="D15" s="20"/>
      <c r="E15" s="20"/>
      <c r="F15" s="21"/>
      <c r="G15" s="24"/>
      <c r="H15" s="20"/>
      <c r="I15" s="21"/>
      <c r="J15" s="21"/>
      <c r="K15" s="21"/>
      <c r="L15" s="21"/>
      <c r="M15" s="21"/>
      <c r="N15" s="21"/>
      <c r="O15" s="2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23"/>
      <c r="AR15" s="23"/>
    </row>
    <row r="16" spans="1:44">
      <c r="A16" s="18">
        <v>14</v>
      </c>
      <c r="B16" s="19"/>
      <c r="C16" s="20"/>
      <c r="D16" s="20"/>
      <c r="E16" s="20"/>
      <c r="F16" s="21"/>
      <c r="G16" s="24"/>
      <c r="H16" s="20"/>
      <c r="I16" s="21"/>
      <c r="J16" s="21"/>
      <c r="K16" s="21"/>
      <c r="L16" s="21"/>
      <c r="M16" s="21"/>
      <c r="N16" s="21"/>
      <c r="O16" s="2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>
      <c r="A17" s="18">
        <v>15</v>
      </c>
      <c r="B17" s="19"/>
      <c r="C17" s="20"/>
      <c r="D17" s="20"/>
      <c r="E17" s="20"/>
      <c r="F17" s="21"/>
      <c r="G17" s="24"/>
      <c r="H17" s="20"/>
      <c r="I17" s="21"/>
      <c r="J17" s="21"/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  <c r="W17" s="19"/>
      <c r="X17" s="20"/>
      <c r="Y17" s="20"/>
      <c r="Z17" s="20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>
      <c r="A18" s="18">
        <v>16</v>
      </c>
      <c r="B18" s="19"/>
      <c r="C18" s="20"/>
      <c r="D18" s="20"/>
      <c r="E18" s="20"/>
      <c r="F18" s="21"/>
      <c r="G18" s="24"/>
      <c r="H18" s="20"/>
      <c r="I18" s="21"/>
      <c r="J18" s="21"/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>
      <c r="A19" s="18">
        <v>17</v>
      </c>
      <c r="B19" s="19"/>
      <c r="C19" s="20"/>
      <c r="D19" s="20"/>
      <c r="E19" s="20"/>
      <c r="F19" s="21"/>
      <c r="G19" s="24"/>
      <c r="H19" s="20"/>
      <c r="I19" s="21"/>
      <c r="J19" s="21"/>
      <c r="K19" s="21"/>
      <c r="L19" s="21"/>
      <c r="M19" s="21"/>
      <c r="N19" s="21"/>
      <c r="O19" s="21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23"/>
      <c r="AR19" s="23"/>
    </row>
    <row r="20" spans="1:44">
      <c r="A20" s="18">
        <v>18</v>
      </c>
      <c r="B20" s="19"/>
      <c r="C20" s="20"/>
      <c r="D20" s="20"/>
      <c r="E20" s="20"/>
      <c r="F20" s="21"/>
      <c r="G20" s="24"/>
      <c r="H20" s="20"/>
      <c r="I20" s="21"/>
      <c r="J20" s="26"/>
      <c r="K20" s="26"/>
      <c r="L20" s="26"/>
      <c r="M20" s="26"/>
      <c r="N20" s="26"/>
      <c r="O20" s="26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23"/>
      <c r="AR20" s="23"/>
    </row>
    <row r="21" spans="1:44">
      <c r="A21" s="18">
        <v>19</v>
      </c>
      <c r="B21" s="19"/>
      <c r="C21" s="20"/>
      <c r="D21" s="20"/>
      <c r="E21" s="20"/>
      <c r="F21" s="21"/>
      <c r="G21" s="24"/>
      <c r="H21" s="20"/>
      <c r="I21" s="21"/>
      <c r="J21" s="21"/>
      <c r="K21" s="21"/>
      <c r="L21" s="21"/>
      <c r="M21" s="21"/>
      <c r="N21" s="21"/>
      <c r="O21" s="21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23"/>
      <c r="AR21" s="23"/>
    </row>
    <row r="22" spans="1:44">
      <c r="A22" s="18">
        <v>20</v>
      </c>
      <c r="B22" s="19"/>
      <c r="C22" s="20"/>
      <c r="D22" s="20"/>
      <c r="E22" s="20"/>
      <c r="F22" s="21"/>
      <c r="G22" s="24"/>
      <c r="H22" s="20"/>
      <c r="I22" s="21"/>
      <c r="J22" s="21"/>
      <c r="K22" s="21"/>
      <c r="L22" s="21"/>
      <c r="M22" s="21"/>
      <c r="N22" s="21"/>
      <c r="O22" s="21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23"/>
      <c r="AR22" s="23"/>
    </row>
    <row r="23" spans="1:44">
      <c r="A23" s="18">
        <v>21</v>
      </c>
      <c r="B23" s="19"/>
      <c r="C23" s="20"/>
      <c r="D23" s="20"/>
      <c r="E23" s="20"/>
      <c r="F23" s="21"/>
      <c r="G23" s="24"/>
      <c r="H23" s="20"/>
      <c r="I23" s="21"/>
      <c r="J23" s="26"/>
      <c r="K23" s="26"/>
      <c r="L23" s="26"/>
      <c r="M23" s="26"/>
      <c r="N23" s="26"/>
      <c r="O23" s="26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23"/>
      <c r="AR23" s="23"/>
    </row>
    <row r="24" spans="1:44">
      <c r="A24" s="18">
        <v>22</v>
      </c>
      <c r="B24" s="19"/>
      <c r="C24" s="20"/>
      <c r="D24" s="20"/>
      <c r="E24" s="20"/>
      <c r="F24" s="21"/>
      <c r="G24" s="24"/>
      <c r="H24" s="20"/>
      <c r="I24" s="21"/>
      <c r="J24" s="26"/>
      <c r="K24" s="26"/>
      <c r="L24" s="26"/>
      <c r="M24" s="26"/>
      <c r="N24" s="26"/>
      <c r="O24" s="26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23"/>
      <c r="AR24" s="23"/>
    </row>
    <row r="25" spans="1:44">
      <c r="A25" s="18">
        <v>23</v>
      </c>
      <c r="B25" s="19"/>
      <c r="C25" s="20"/>
      <c r="D25" s="20"/>
      <c r="E25" s="20"/>
      <c r="F25" s="21"/>
      <c r="G25" s="24"/>
      <c r="H25" s="20"/>
      <c r="I25" s="21"/>
      <c r="J25" s="21"/>
      <c r="K25" s="21"/>
      <c r="L25" s="21"/>
      <c r="M25" s="21"/>
      <c r="N25" s="21"/>
      <c r="O25" s="21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23"/>
      <c r="AR25" s="23"/>
    </row>
    <row r="26" spans="1:44">
      <c r="A26" s="18">
        <v>24</v>
      </c>
      <c r="B26" s="19"/>
      <c r="C26" s="20"/>
      <c r="D26" s="20"/>
      <c r="E26" s="20"/>
      <c r="F26" s="21"/>
      <c r="G26" s="24"/>
      <c r="H26" s="20"/>
      <c r="I26" s="21"/>
      <c r="J26" s="21"/>
      <c r="K26" s="21"/>
      <c r="L26" s="21"/>
      <c r="M26" s="21"/>
      <c r="N26" s="21"/>
      <c r="O26" s="21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23"/>
      <c r="AR26" s="23"/>
    </row>
    <row r="27" spans="1:44">
      <c r="A27" s="18">
        <v>25</v>
      </c>
      <c r="B27" s="19"/>
      <c r="C27" s="20"/>
      <c r="D27" s="20"/>
      <c r="E27" s="20"/>
      <c r="F27" s="21"/>
      <c r="G27" s="24"/>
      <c r="H27" s="20"/>
      <c r="I27" s="21"/>
      <c r="J27" s="21"/>
      <c r="K27" s="21"/>
      <c r="L27" s="21"/>
      <c r="M27" s="21"/>
      <c r="N27" s="21"/>
      <c r="O27" s="21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23"/>
      <c r="AR27" s="23"/>
    </row>
    <row r="28" spans="1:44">
      <c r="A28" s="18">
        <v>26</v>
      </c>
      <c r="B28" s="19"/>
      <c r="C28" s="28"/>
      <c r="D28" s="28"/>
      <c r="E28" s="28"/>
      <c r="F28" s="21"/>
      <c r="G28" s="24"/>
      <c r="H28" s="28"/>
      <c r="I28" s="21"/>
      <c r="J28" s="21"/>
      <c r="K28" s="21"/>
      <c r="L28" s="21"/>
      <c r="M28" s="21"/>
      <c r="N28" s="21"/>
      <c r="O28" s="2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3"/>
      <c r="AR28" s="23"/>
    </row>
    <row r="29" spans="1:44">
      <c r="A29" s="18">
        <v>27</v>
      </c>
      <c r="B29" s="19"/>
      <c r="C29" s="28"/>
      <c r="D29" s="28"/>
      <c r="E29" s="28"/>
      <c r="F29" s="21"/>
      <c r="G29" s="24"/>
      <c r="H29" s="28"/>
      <c r="I29" s="21"/>
      <c r="J29" s="21"/>
      <c r="K29" s="21"/>
      <c r="L29" s="21"/>
      <c r="M29" s="21"/>
      <c r="N29" s="21"/>
      <c r="O29" s="2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3"/>
      <c r="AR29" s="23"/>
    </row>
    <row r="30" spans="1:44">
      <c r="A30" s="18">
        <v>28</v>
      </c>
      <c r="B30" s="19"/>
      <c r="C30" s="28"/>
      <c r="D30" s="28"/>
      <c r="E30" s="28"/>
      <c r="F30" s="21"/>
      <c r="G30" s="24"/>
      <c r="H30" s="28"/>
      <c r="I30" s="21"/>
      <c r="J30" s="21"/>
      <c r="K30" s="21"/>
      <c r="L30" s="21"/>
      <c r="M30" s="21"/>
      <c r="N30" s="21"/>
      <c r="O30" s="2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3"/>
      <c r="AR30" s="23"/>
    </row>
    <row r="31" spans="1:44">
      <c r="A31" s="18">
        <v>29</v>
      </c>
      <c r="B31" s="19"/>
      <c r="C31" s="28"/>
      <c r="D31" s="28"/>
      <c r="E31" s="28"/>
      <c r="F31" s="21"/>
      <c r="G31" s="24"/>
      <c r="H31" s="28"/>
      <c r="I31" s="21"/>
      <c r="J31" s="21"/>
      <c r="K31" s="21"/>
      <c r="L31" s="21"/>
      <c r="M31" s="21"/>
      <c r="N31" s="21"/>
      <c r="O31" s="21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3"/>
      <c r="AR31" s="23"/>
    </row>
    <row r="32" spans="1:44">
      <c r="A32" s="18">
        <v>30</v>
      </c>
      <c r="B32" s="19"/>
      <c r="C32" s="28"/>
      <c r="D32" s="28"/>
      <c r="E32" s="28"/>
      <c r="F32" s="21"/>
      <c r="G32" s="24"/>
      <c r="H32" s="28"/>
      <c r="I32" s="21"/>
      <c r="J32" s="21"/>
      <c r="K32" s="21"/>
      <c r="L32" s="21"/>
      <c r="M32" s="21"/>
      <c r="N32" s="21"/>
      <c r="O32" s="2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3"/>
      <c r="AR32" s="23"/>
    </row>
    <row r="33" spans="1:44">
      <c r="A33" s="18">
        <v>31</v>
      </c>
      <c r="B33" s="19"/>
      <c r="C33" s="28"/>
      <c r="D33" s="28"/>
      <c r="E33" s="28"/>
      <c r="F33" s="21"/>
      <c r="G33" s="24"/>
      <c r="H33" s="28"/>
      <c r="I33" s="21"/>
      <c r="J33" s="21"/>
      <c r="K33" s="21"/>
      <c r="L33" s="21"/>
      <c r="M33" s="21"/>
      <c r="N33" s="21"/>
      <c r="O33" s="2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3"/>
      <c r="AR33" s="23"/>
    </row>
    <row r="34" spans="1:44">
      <c r="A34" s="18">
        <v>32</v>
      </c>
      <c r="B34" s="19"/>
      <c r="C34" s="28"/>
      <c r="D34" s="28"/>
      <c r="E34" s="28"/>
      <c r="F34" s="21"/>
      <c r="G34" s="24"/>
      <c r="H34" s="28"/>
      <c r="I34" s="21"/>
      <c r="J34" s="21"/>
      <c r="K34" s="21"/>
      <c r="L34" s="21"/>
      <c r="M34" s="21"/>
      <c r="N34" s="21"/>
      <c r="O34" s="2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3"/>
      <c r="AR34" s="23"/>
    </row>
    <row r="35" spans="1:44">
      <c r="A35" s="18">
        <v>33</v>
      </c>
      <c r="B35" s="19"/>
      <c r="C35" s="28"/>
      <c r="D35" s="28"/>
      <c r="E35" s="28"/>
      <c r="F35" s="21"/>
      <c r="G35" s="24"/>
      <c r="H35" s="28"/>
      <c r="I35" s="21"/>
      <c r="J35" s="21"/>
      <c r="K35" s="21"/>
      <c r="L35" s="21"/>
      <c r="M35" s="21"/>
      <c r="N35" s="21"/>
      <c r="O35" s="2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3"/>
      <c r="AR35" s="23"/>
    </row>
    <row r="36" spans="1:44">
      <c r="A36" s="18">
        <v>34</v>
      </c>
      <c r="B36" s="19"/>
      <c r="C36" s="28"/>
      <c r="D36" s="28"/>
      <c r="E36" s="28"/>
      <c r="F36" s="21"/>
      <c r="G36" s="24"/>
      <c r="H36" s="28"/>
      <c r="I36" s="21"/>
      <c r="J36" s="21"/>
      <c r="K36" s="21"/>
      <c r="L36" s="21"/>
      <c r="M36" s="21"/>
      <c r="N36" s="21"/>
      <c r="O36" s="2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3"/>
      <c r="AR36" s="23"/>
    </row>
    <row r="37" spans="1:44">
      <c r="A37" s="18">
        <v>35</v>
      </c>
      <c r="B37" s="19"/>
      <c r="C37" s="28"/>
      <c r="D37" s="28"/>
      <c r="E37" s="28"/>
      <c r="F37" s="21"/>
      <c r="G37" s="24"/>
      <c r="H37" s="28"/>
      <c r="I37" s="21"/>
      <c r="J37" s="21"/>
      <c r="K37" s="21"/>
      <c r="L37" s="21"/>
      <c r="M37" s="21"/>
      <c r="N37" s="21"/>
      <c r="O37" s="2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3"/>
      <c r="AR37" s="23"/>
    </row>
    <row r="38" spans="1:44">
      <c r="A38" s="18">
        <v>36</v>
      </c>
      <c r="B38" s="19"/>
      <c r="C38" s="28"/>
      <c r="D38" s="28"/>
      <c r="E38" s="28"/>
      <c r="F38" s="21"/>
      <c r="G38" s="24"/>
      <c r="H38" s="28"/>
      <c r="I38" s="21"/>
      <c r="J38" s="21"/>
      <c r="K38" s="21"/>
      <c r="L38" s="21"/>
      <c r="M38" s="21"/>
      <c r="N38" s="21"/>
      <c r="O38" s="2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3"/>
      <c r="AR38" s="23"/>
    </row>
    <row r="39" spans="1:44">
      <c r="A39" s="18">
        <v>37</v>
      </c>
      <c r="B39" s="19"/>
      <c r="C39" s="28"/>
      <c r="D39" s="28"/>
      <c r="E39" s="28"/>
      <c r="F39" s="21"/>
      <c r="G39" s="24"/>
      <c r="H39" s="28"/>
      <c r="I39" s="21"/>
      <c r="J39" s="21"/>
      <c r="K39" s="21"/>
      <c r="L39" s="21"/>
      <c r="M39" s="21"/>
      <c r="N39" s="21"/>
      <c r="O39" s="2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3"/>
      <c r="AR39" s="23"/>
    </row>
    <row r="40" spans="1:44">
      <c r="A40" s="18">
        <v>38</v>
      </c>
      <c r="B40" s="19"/>
      <c r="C40" s="28"/>
      <c r="D40" s="28"/>
      <c r="E40" s="28"/>
      <c r="F40" s="21"/>
      <c r="G40" s="24"/>
      <c r="H40" s="28"/>
      <c r="I40" s="21"/>
      <c r="J40" s="21"/>
      <c r="K40" s="21"/>
      <c r="L40" s="21"/>
      <c r="M40" s="21"/>
      <c r="N40" s="21"/>
      <c r="O40" s="21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3"/>
      <c r="AR40" s="23"/>
    </row>
    <row r="41" spans="1:44">
      <c r="A41" s="18">
        <v>39</v>
      </c>
      <c r="B41" s="19"/>
      <c r="C41" s="28"/>
      <c r="D41" s="28"/>
      <c r="E41" s="28"/>
      <c r="F41" s="21"/>
      <c r="G41" s="24"/>
      <c r="H41" s="28"/>
      <c r="I41" s="21"/>
      <c r="J41" s="21"/>
      <c r="K41" s="21"/>
      <c r="L41" s="21"/>
      <c r="M41" s="21"/>
      <c r="N41" s="21"/>
      <c r="O41" s="21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3"/>
      <c r="AR41" s="23"/>
    </row>
    <row r="42" spans="1:44">
      <c r="A42" s="18">
        <v>40</v>
      </c>
      <c r="B42" s="19"/>
      <c r="C42" s="28"/>
      <c r="D42" s="28"/>
      <c r="E42" s="28"/>
      <c r="F42" s="21"/>
      <c r="G42" s="24"/>
      <c r="H42" s="28"/>
      <c r="I42" s="21"/>
      <c r="J42" s="21"/>
      <c r="K42" s="21"/>
      <c r="L42" s="21"/>
      <c r="M42" s="21"/>
      <c r="N42" s="21"/>
      <c r="O42" s="2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3"/>
      <c r="AR42" s="23"/>
    </row>
    <row r="43" spans="1:44">
      <c r="A43" s="18">
        <v>41</v>
      </c>
      <c r="B43" s="19"/>
      <c r="C43" s="28"/>
      <c r="D43" s="28"/>
      <c r="E43" s="28"/>
      <c r="F43" s="21"/>
      <c r="G43" s="24"/>
      <c r="H43" s="28"/>
      <c r="I43" s="21"/>
      <c r="J43" s="21"/>
      <c r="K43" s="21"/>
      <c r="L43" s="21"/>
      <c r="M43" s="21"/>
      <c r="N43" s="21"/>
      <c r="O43" s="21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3"/>
      <c r="AR43" s="23"/>
    </row>
    <row r="44" spans="1:44">
      <c r="A44" s="18">
        <v>42</v>
      </c>
      <c r="B44" s="19"/>
      <c r="C44" s="28"/>
      <c r="D44" s="28"/>
      <c r="E44" s="28"/>
      <c r="F44" s="21"/>
      <c r="G44" s="24"/>
      <c r="H44" s="28"/>
      <c r="I44" s="21"/>
      <c r="J44" s="21"/>
      <c r="K44" s="21"/>
      <c r="L44" s="21"/>
      <c r="M44" s="21"/>
      <c r="N44" s="21"/>
      <c r="O44" s="21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3"/>
      <c r="AR44" s="23"/>
    </row>
    <row r="45" spans="1:44">
      <c r="A45" s="18">
        <v>43</v>
      </c>
      <c r="B45" s="19"/>
      <c r="C45" s="28"/>
      <c r="D45" s="28"/>
      <c r="E45" s="28"/>
      <c r="F45" s="21"/>
      <c r="G45" s="24"/>
      <c r="H45" s="28"/>
      <c r="I45" s="21"/>
      <c r="J45" s="21"/>
      <c r="K45" s="21"/>
      <c r="L45" s="21"/>
      <c r="M45" s="21"/>
      <c r="N45" s="21"/>
      <c r="O45" s="21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3"/>
      <c r="AR45" s="23"/>
    </row>
    <row r="46" spans="1:44">
      <c r="A46" s="18">
        <v>44</v>
      </c>
      <c r="B46" s="19"/>
      <c r="C46" s="28"/>
      <c r="D46" s="28"/>
      <c r="E46" s="28"/>
      <c r="F46" s="21"/>
      <c r="G46" s="24"/>
      <c r="H46" s="28"/>
      <c r="I46" s="21"/>
      <c r="J46" s="21"/>
      <c r="K46" s="21"/>
      <c r="L46" s="21"/>
      <c r="M46" s="21"/>
      <c r="N46" s="21"/>
      <c r="O46" s="21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3"/>
      <c r="AR46" s="23"/>
    </row>
    <row r="47" spans="1:44">
      <c r="A47" s="18">
        <v>45</v>
      </c>
      <c r="B47" s="19"/>
      <c r="C47" s="28"/>
      <c r="D47" s="28"/>
      <c r="E47" s="28"/>
      <c r="F47" s="21"/>
      <c r="G47" s="24"/>
      <c r="H47" s="28"/>
      <c r="I47" s="21"/>
      <c r="J47" s="26"/>
      <c r="K47" s="26"/>
      <c r="L47" s="26"/>
      <c r="M47" s="26"/>
      <c r="N47" s="26"/>
      <c r="O47" s="26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3"/>
      <c r="AR47" s="23"/>
    </row>
    <row r="48" spans="1:44">
      <c r="A48" s="18"/>
      <c r="B48" s="19"/>
      <c r="C48" s="28"/>
      <c r="D48" s="28"/>
      <c r="E48" s="28"/>
      <c r="F48" s="21"/>
      <c r="G48" s="24"/>
      <c r="H48" s="28"/>
      <c r="I48" s="21"/>
      <c r="J48" s="26"/>
      <c r="K48" s="26"/>
      <c r="L48" s="26"/>
      <c r="M48" s="26"/>
      <c r="N48" s="26"/>
      <c r="O48" s="26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3"/>
      <c r="AR48" s="23"/>
    </row>
    <row r="49" spans="1:44">
      <c r="A49" s="18"/>
      <c r="B49" s="19"/>
      <c r="C49" s="28"/>
      <c r="D49" s="28"/>
      <c r="E49" s="28"/>
      <c r="F49" s="21"/>
      <c r="G49" s="24"/>
      <c r="H49" s="28"/>
      <c r="I49" s="21"/>
      <c r="J49" s="26"/>
      <c r="K49" s="26"/>
      <c r="L49" s="26"/>
      <c r="M49" s="26"/>
      <c r="N49" s="26"/>
      <c r="O49" s="2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3"/>
      <c r="AR49" s="23"/>
    </row>
    <row r="50" spans="1:44">
      <c r="A50" s="18"/>
      <c r="B50" s="19"/>
      <c r="C50" s="28"/>
      <c r="D50" s="28"/>
      <c r="E50" s="28"/>
      <c r="F50" s="21"/>
      <c r="G50" s="24"/>
      <c r="H50" s="28"/>
      <c r="I50" s="21"/>
      <c r="J50" s="26"/>
      <c r="K50" s="26"/>
      <c r="L50" s="26"/>
      <c r="M50" s="26"/>
      <c r="N50" s="26"/>
      <c r="O50" s="26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3"/>
      <c r="AR50" s="23"/>
    </row>
    <row r="51" spans="1:44">
      <c r="A51" s="18"/>
      <c r="B51" s="19"/>
      <c r="C51" s="28"/>
      <c r="D51" s="28"/>
      <c r="E51" s="28"/>
      <c r="F51" s="21"/>
      <c r="G51" s="24"/>
      <c r="H51" s="28"/>
      <c r="I51" s="21"/>
      <c r="J51" s="26"/>
      <c r="K51" s="26"/>
      <c r="L51" s="26"/>
      <c r="M51" s="26"/>
      <c r="N51" s="26"/>
      <c r="O51" s="26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3"/>
      <c r="AR51" s="23"/>
    </row>
    <row r="52" spans="1:44">
      <c r="A52" s="18"/>
      <c r="B52" s="19"/>
      <c r="C52" s="20"/>
      <c r="D52" s="20"/>
      <c r="E52" s="20"/>
      <c r="F52" s="21"/>
      <c r="G52" s="24"/>
      <c r="H52" s="20"/>
      <c r="I52" s="21"/>
      <c r="J52" s="26"/>
      <c r="K52" s="26"/>
      <c r="L52" s="26"/>
      <c r="M52" s="26"/>
      <c r="N52" s="26"/>
      <c r="O52" s="26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3"/>
      <c r="AR52" s="23"/>
    </row>
    <row r="53" spans="1:44">
      <c r="A53" s="31"/>
      <c r="B53" s="32"/>
      <c r="C53" s="32"/>
      <c r="D53" s="32"/>
      <c r="E53" s="32"/>
      <c r="F53" s="31"/>
      <c r="G53" s="33"/>
      <c r="H53" s="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23"/>
      <c r="AR53" s="23"/>
    </row>
    <row r="62" spans="1:44">
      <c r="B62" s="117"/>
      <c r="C62" s="118"/>
      <c r="D62" s="118"/>
      <c r="E62" s="118"/>
    </row>
    <row r="63" spans="1:44">
      <c r="B63" s="121"/>
      <c r="C63" s="122"/>
      <c r="D63" s="122"/>
      <c r="E63" s="122"/>
      <c r="F63" s="522"/>
      <c r="G63" s="523"/>
      <c r="H63" s="523"/>
    </row>
  </sheetData>
  <autoFilter ref="F1:F53"/>
  <mergeCells count="15">
    <mergeCell ref="A1:A2"/>
    <mergeCell ref="B1:B2"/>
    <mergeCell ref="C1:C2"/>
    <mergeCell ref="D1:D2"/>
    <mergeCell ref="E1:E2"/>
    <mergeCell ref="AO1:AP1"/>
    <mergeCell ref="F63:H63"/>
    <mergeCell ref="G1:G2"/>
    <mergeCell ref="H1:H2"/>
    <mergeCell ref="I1:I2"/>
    <mergeCell ref="J1:O1"/>
    <mergeCell ref="P1:AB1"/>
    <mergeCell ref="AC1:AG1"/>
    <mergeCell ref="F1:F2"/>
    <mergeCell ref="AH1:AN1"/>
  </mergeCells>
  <pageMargins left="0.15748031496062992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9:G48"/>
  <sheetViews>
    <sheetView workbookViewId="0">
      <selection activeCell="G43" sqref="G43"/>
    </sheetView>
  </sheetViews>
  <sheetFormatPr defaultRowHeight="14.25"/>
  <cols>
    <col min="1" max="1" width="15.625" customWidth="1"/>
    <col min="2" max="2" width="11.375" customWidth="1"/>
    <col min="3" max="3" width="15.375" customWidth="1"/>
    <col min="8" max="8" width="9.25" customWidth="1"/>
  </cols>
  <sheetData>
    <row r="19" ht="13.5" customHeight="1"/>
    <row r="20" ht="13.5" customHeight="1"/>
    <row r="21" ht="13.5" customHeight="1"/>
    <row r="22" ht="13.5" customHeight="1"/>
    <row r="23" s="163" customFormat="1" ht="13.5" customHeight="1"/>
    <row r="24" s="163" customFormat="1" ht="13.5" customHeight="1"/>
    <row r="25" s="163" customFormat="1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5" spans="1:7" ht="17.25" customHeight="1">
      <c r="A35" t="s">
        <v>1656</v>
      </c>
      <c r="B35" s="157"/>
    </row>
    <row r="36" spans="1:7" ht="17.25" customHeight="1">
      <c r="A36" s="402" t="s">
        <v>2062</v>
      </c>
      <c r="B36" s="402"/>
      <c r="C36" s="402"/>
    </row>
    <row r="38" spans="1:7" ht="22.5" customHeight="1">
      <c r="A38" s="158" t="s">
        <v>12</v>
      </c>
      <c r="B38" s="158" t="s">
        <v>1659</v>
      </c>
      <c r="C38" s="159" t="s">
        <v>1655</v>
      </c>
    </row>
    <row r="39" spans="1:7" ht="22.5" customHeight="1">
      <c r="A39" s="158" t="s">
        <v>54</v>
      </c>
      <c r="B39" s="158">
        <v>169</v>
      </c>
      <c r="C39" s="160">
        <f>SUM(B39*100/B45)</f>
        <v>15.116279069767442</v>
      </c>
    </row>
    <row r="40" spans="1:7" ht="22.5" customHeight="1">
      <c r="A40" s="158" t="s">
        <v>286</v>
      </c>
      <c r="B40" s="158">
        <v>293</v>
      </c>
      <c r="C40" s="160">
        <f>SUM(B40*100/B45)</f>
        <v>26.207513416815743</v>
      </c>
    </row>
    <row r="41" spans="1:7" ht="22.5" customHeight="1">
      <c r="A41" s="158" t="s">
        <v>345</v>
      </c>
      <c r="B41" s="158">
        <v>172</v>
      </c>
      <c r="C41" s="160">
        <f>SUM(B41*100/B45)</f>
        <v>15.384615384615385</v>
      </c>
    </row>
    <row r="42" spans="1:7" ht="22.5" customHeight="1">
      <c r="A42" s="158" t="s">
        <v>558</v>
      </c>
      <c r="B42" s="158">
        <v>116</v>
      </c>
      <c r="C42" s="160">
        <f>SUM(B42*100/B45)</f>
        <v>10.375670840787119</v>
      </c>
    </row>
    <row r="43" spans="1:7" ht="22.5" customHeight="1">
      <c r="A43" s="158" t="s">
        <v>706</v>
      </c>
      <c r="B43" s="158">
        <v>234</v>
      </c>
      <c r="C43" s="160">
        <f>SUM(B43*100/B45)</f>
        <v>20.930232558139537</v>
      </c>
      <c r="F43" s="161"/>
      <c r="G43" s="162"/>
    </row>
    <row r="44" spans="1:7" ht="22.5" customHeight="1">
      <c r="A44" s="158" t="s">
        <v>923</v>
      </c>
      <c r="B44" s="158">
        <v>134</v>
      </c>
      <c r="C44" s="160">
        <f>SUM(B44*100/B45)</f>
        <v>11.985688729874777</v>
      </c>
      <c r="F44" s="403"/>
      <c r="G44" s="403"/>
    </row>
    <row r="45" spans="1:7" ht="22.5" customHeight="1">
      <c r="A45" s="159" t="s">
        <v>36</v>
      </c>
      <c r="B45" s="158">
        <f>SUM(B39:B44)</f>
        <v>1118</v>
      </c>
      <c r="C45" s="160">
        <f>SUM(B45*100/B45)</f>
        <v>100</v>
      </c>
    </row>
    <row r="46" spans="1:7" ht="22.5" customHeight="1">
      <c r="A46" s="163"/>
      <c r="B46" s="163"/>
      <c r="C46" s="164"/>
    </row>
    <row r="47" spans="1:7" ht="22.5" customHeight="1">
      <c r="A47" s="161" t="s">
        <v>1657</v>
      </c>
      <c r="B47" s="162"/>
      <c r="C47" s="164"/>
    </row>
    <row r="48" spans="1:7">
      <c r="A48" s="403" t="s">
        <v>1658</v>
      </c>
      <c r="B48" s="403"/>
    </row>
  </sheetData>
  <mergeCells count="3">
    <mergeCell ref="F44:G44"/>
    <mergeCell ref="A48:B48"/>
    <mergeCell ref="A36:C36"/>
  </mergeCells>
  <pageMargins left="0.27559055118110237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opLeftCell="A7" workbookViewId="0">
      <selection activeCell="K13" sqref="K13:K15"/>
    </sheetView>
  </sheetViews>
  <sheetFormatPr defaultRowHeight="24"/>
  <cols>
    <col min="1" max="1" width="4.625" style="9" customWidth="1"/>
    <col min="2" max="2" width="12.25" style="9" customWidth="1"/>
    <col min="3" max="3" width="23.375" style="9" customWidth="1"/>
    <col min="4" max="14" width="5.5" style="9" customWidth="1"/>
    <col min="15" max="15" width="7.75" style="87" customWidth="1"/>
    <col min="16" max="16" width="4.125" style="87" customWidth="1"/>
    <col min="17" max="17" width="14.875" style="87" customWidth="1"/>
    <col min="18" max="16384" width="9" style="87"/>
  </cols>
  <sheetData>
    <row r="1" spans="1:15">
      <c r="A1" s="438" t="s">
        <v>2063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>
      <c r="A2" s="393" t="s">
        <v>34</v>
      </c>
      <c r="B2" s="439" t="s">
        <v>12</v>
      </c>
      <c r="C2" s="88"/>
      <c r="D2" s="440" t="s">
        <v>1261</v>
      </c>
      <c r="E2" s="441"/>
      <c r="F2" s="441"/>
      <c r="G2" s="441"/>
      <c r="H2" s="442"/>
      <c r="I2" s="443" t="s">
        <v>43</v>
      </c>
      <c r="J2" s="443"/>
      <c r="K2" s="443"/>
      <c r="L2" s="443"/>
      <c r="M2" s="443"/>
      <c r="N2" s="443"/>
      <c r="O2" s="114"/>
    </row>
    <row r="3" spans="1:15" ht="168.75">
      <c r="A3" s="393"/>
      <c r="B3" s="393"/>
      <c r="C3" s="84"/>
      <c r="D3" s="7" t="s">
        <v>1262</v>
      </c>
      <c r="E3" s="7" t="s">
        <v>1263</v>
      </c>
      <c r="F3" s="89" t="s">
        <v>1262</v>
      </c>
      <c r="G3" s="89" t="s">
        <v>1263</v>
      </c>
      <c r="H3" s="84" t="s">
        <v>36</v>
      </c>
      <c r="I3" s="115" t="s">
        <v>44</v>
      </c>
      <c r="J3" s="115" t="s">
        <v>45</v>
      </c>
      <c r="K3" s="115" t="s">
        <v>46</v>
      </c>
      <c r="L3" s="115" t="s">
        <v>1278</v>
      </c>
      <c r="M3" s="115" t="s">
        <v>1279</v>
      </c>
      <c r="N3" s="115" t="s">
        <v>1280</v>
      </c>
      <c r="O3" s="116" t="s">
        <v>1353</v>
      </c>
    </row>
    <row r="4" spans="1:15">
      <c r="A4" s="444">
        <v>1</v>
      </c>
      <c r="B4" s="449" t="s">
        <v>54</v>
      </c>
      <c r="C4" s="346" t="s">
        <v>1576</v>
      </c>
      <c r="D4" s="347">
        <v>39</v>
      </c>
      <c r="E4" s="347">
        <v>27</v>
      </c>
      <c r="F4" s="404">
        <f>SUM(D4+D5+D6)</f>
        <v>109</v>
      </c>
      <c r="G4" s="404">
        <f>SUM(E4+E5+E6)</f>
        <v>60</v>
      </c>
      <c r="H4" s="404">
        <f>SUM(F4+G4)</f>
        <v>169</v>
      </c>
      <c r="I4" s="404">
        <f>'สรุปแยก รพสต.'!F5+'สรุปแยก รพสต.'!F6+'สรุปแยก รพสต.'!F7</f>
        <v>15</v>
      </c>
      <c r="J4" s="404">
        <f>'สรุปแยก รพสต.'!G5+'สรุปแยก รพสต.'!G6+'สรุปแยก รพสต.'!G7</f>
        <v>24</v>
      </c>
      <c r="K4" s="404">
        <v>105</v>
      </c>
      <c r="L4" s="404">
        <f>'สรุปแยก รพสต.'!I5+'สรุปแยก รพสต.'!I6+'สรุปแยก รพสต.'!I7</f>
        <v>12</v>
      </c>
      <c r="M4" s="404">
        <f>'สรุปแยก รพสต.'!J5+'สรุปแยก รพสต.'!J6+'สรุปแยก รพสต.'!J7</f>
        <v>21</v>
      </c>
      <c r="N4" s="404">
        <f>'สรุปแยก รพสต.'!K5+'สรุปแยก รพสต.'!K6+'สรุปแยก รพสต.'!K7</f>
        <v>3</v>
      </c>
      <c r="O4" s="449">
        <v>9</v>
      </c>
    </row>
    <row r="5" spans="1:15">
      <c r="A5" s="445"/>
      <c r="B5" s="450"/>
      <c r="C5" s="346" t="s">
        <v>1577</v>
      </c>
      <c r="D5" s="347">
        <v>20</v>
      </c>
      <c r="E5" s="347">
        <v>6</v>
      </c>
      <c r="F5" s="405"/>
      <c r="G5" s="405"/>
      <c r="H5" s="405"/>
      <c r="I5" s="405"/>
      <c r="J5" s="405"/>
      <c r="K5" s="405"/>
      <c r="L5" s="405"/>
      <c r="M5" s="405"/>
      <c r="N5" s="405"/>
      <c r="O5" s="450"/>
    </row>
    <row r="6" spans="1:15">
      <c r="A6" s="446"/>
      <c r="B6" s="451"/>
      <c r="C6" s="346" t="s">
        <v>1578</v>
      </c>
      <c r="D6" s="347">
        <v>50</v>
      </c>
      <c r="E6" s="347">
        <v>27</v>
      </c>
      <c r="F6" s="406"/>
      <c r="G6" s="406"/>
      <c r="H6" s="406"/>
      <c r="I6" s="406"/>
      <c r="J6" s="406"/>
      <c r="K6" s="406"/>
      <c r="L6" s="406"/>
      <c r="M6" s="406"/>
      <c r="N6" s="406"/>
      <c r="O6" s="451"/>
    </row>
    <row r="7" spans="1:15">
      <c r="A7" s="447">
        <v>2</v>
      </c>
      <c r="B7" s="436" t="s">
        <v>286</v>
      </c>
      <c r="C7" s="318" t="s">
        <v>1579</v>
      </c>
      <c r="D7" s="319">
        <v>31</v>
      </c>
      <c r="E7" s="319">
        <v>22</v>
      </c>
      <c r="F7" s="407">
        <f>D7+D8</f>
        <v>165</v>
      </c>
      <c r="G7" s="407">
        <f>E7+E8</f>
        <v>128</v>
      </c>
      <c r="H7" s="407">
        <f>SUM(F7:G7)</f>
        <v>293</v>
      </c>
      <c r="I7" s="407">
        <f>'สรุปแยก รพสต.'!F8+'สรุปแยก รพสต.'!F18</f>
        <v>9</v>
      </c>
      <c r="J7" s="407">
        <f>'สรุปแยก รพสต.'!G8+'สรุปแยก รพสต.'!G18</f>
        <v>26</v>
      </c>
      <c r="K7" s="407">
        <f>'สรุปแยก รพสต.'!H8+'สรุปแยก รพสต.'!H18</f>
        <v>88</v>
      </c>
      <c r="L7" s="407">
        <f>'สรุปแยก รพสต.'!I8+'สรุปแยก รพสต.'!I18</f>
        <v>12</v>
      </c>
      <c r="M7" s="407">
        <f>'สรุปแยก รพสต.'!J8+'สรุปแยก รพสต.'!J18</f>
        <v>18</v>
      </c>
      <c r="N7" s="407">
        <f>'สรุปแยก รพสต.'!K8+'สรุปแยก รพสต.'!K18</f>
        <v>6</v>
      </c>
      <c r="O7" s="436">
        <v>18</v>
      </c>
    </row>
    <row r="8" spans="1:15">
      <c r="A8" s="448"/>
      <c r="B8" s="437"/>
      <c r="C8" s="318" t="s">
        <v>1580</v>
      </c>
      <c r="D8" s="319">
        <v>134</v>
      </c>
      <c r="E8" s="319">
        <v>106</v>
      </c>
      <c r="F8" s="408"/>
      <c r="G8" s="408"/>
      <c r="H8" s="408"/>
      <c r="I8" s="408"/>
      <c r="J8" s="408"/>
      <c r="K8" s="408"/>
      <c r="L8" s="408"/>
      <c r="M8" s="408"/>
      <c r="N8" s="408"/>
      <c r="O8" s="437"/>
    </row>
    <row r="9" spans="1:15">
      <c r="A9" s="432">
        <v>3</v>
      </c>
      <c r="B9" s="409" t="s">
        <v>345</v>
      </c>
      <c r="C9" s="320" t="s">
        <v>1581</v>
      </c>
      <c r="D9" s="321">
        <v>45</v>
      </c>
      <c r="E9" s="321">
        <v>36</v>
      </c>
      <c r="F9" s="423">
        <f>D9+D10</f>
        <v>100</v>
      </c>
      <c r="G9" s="423">
        <f>E9+E10</f>
        <v>72</v>
      </c>
      <c r="H9" s="423">
        <f>SUM(F9:G9)</f>
        <v>172</v>
      </c>
      <c r="I9" s="423">
        <f>'สรุปแยก รพสต.'!F9+'สรุปแยก รพสต.'!F10</f>
        <v>34</v>
      </c>
      <c r="J9" s="409">
        <f>'สรุปแยก รพสต.'!G9+'สรุปแยก รพสต.'!G10</f>
        <v>32</v>
      </c>
      <c r="K9" s="423">
        <f>'สรุปแยก รพสต.'!H9+'สรุปแยก รพสต.'!H10</f>
        <v>94</v>
      </c>
      <c r="L9" s="423">
        <f>'สรุปแยก รพสต.'!I9+'สรุปแยก รพสต.'!I10</f>
        <v>10</v>
      </c>
      <c r="M9" s="423">
        <f>'สรุปแยก รพสต.'!J9+'สรุปแยก รพสต.'!J10</f>
        <v>20</v>
      </c>
      <c r="N9" s="423">
        <f>'สรุปแยก รพสต.'!K9+'สรุปแยก รพสต.'!K10</f>
        <v>4</v>
      </c>
      <c r="O9" s="409">
        <v>7</v>
      </c>
    </row>
    <row r="10" spans="1:15">
      <c r="A10" s="433"/>
      <c r="B10" s="410"/>
      <c r="C10" s="320" t="s">
        <v>1582</v>
      </c>
      <c r="D10" s="321">
        <v>55</v>
      </c>
      <c r="E10" s="321">
        <v>36</v>
      </c>
      <c r="F10" s="424"/>
      <c r="G10" s="424"/>
      <c r="H10" s="424"/>
      <c r="I10" s="424"/>
      <c r="J10" s="410"/>
      <c r="K10" s="424"/>
      <c r="L10" s="424"/>
      <c r="M10" s="424"/>
      <c r="N10" s="424"/>
      <c r="O10" s="410"/>
    </row>
    <row r="11" spans="1:15">
      <c r="A11" s="434">
        <v>4</v>
      </c>
      <c r="B11" s="411" t="s">
        <v>558</v>
      </c>
      <c r="C11" s="322" t="s">
        <v>1584</v>
      </c>
      <c r="D11" s="323">
        <v>37</v>
      </c>
      <c r="E11" s="323">
        <v>27</v>
      </c>
      <c r="F11" s="425">
        <f>D11+D12</f>
        <v>70</v>
      </c>
      <c r="G11" s="425">
        <f>E11+E12</f>
        <v>46</v>
      </c>
      <c r="H11" s="425">
        <f>SUM(F11:G11)</f>
        <v>116</v>
      </c>
      <c r="I11" s="425">
        <f>'สรุปแยก รพสต.'!F11+'สรุปแยก รพสต.'!F12</f>
        <v>15</v>
      </c>
      <c r="J11" s="425">
        <f>'สรุปแยก รพสต.'!G11+'สรุปแยก รพสต.'!G12</f>
        <v>24</v>
      </c>
      <c r="K11" s="425">
        <f>'สรุปแยก รพสต.'!H11+'สรุปแยก รพสต.'!H12</f>
        <v>64</v>
      </c>
      <c r="L11" s="425">
        <f>'สรุปแยก รพสต.'!I11+'สรุปแยก รพสต.'!I12</f>
        <v>12</v>
      </c>
      <c r="M11" s="425">
        <f>'สรุปแยก รพสต.'!J11+'สรุปแยก รพสต.'!J12</f>
        <v>13</v>
      </c>
      <c r="N11" s="425">
        <f>'สรุปแยก รพสต.'!K11+'สรุปแยก รพสต.'!K12</f>
        <v>2</v>
      </c>
      <c r="O11" s="411">
        <v>3</v>
      </c>
    </row>
    <row r="12" spans="1:15">
      <c r="A12" s="435"/>
      <c r="B12" s="412"/>
      <c r="C12" s="324" t="s">
        <v>1583</v>
      </c>
      <c r="D12" s="323">
        <v>33</v>
      </c>
      <c r="E12" s="323">
        <v>19</v>
      </c>
      <c r="F12" s="426"/>
      <c r="G12" s="426"/>
      <c r="H12" s="426"/>
      <c r="I12" s="426"/>
      <c r="J12" s="426"/>
      <c r="K12" s="426"/>
      <c r="L12" s="426"/>
      <c r="M12" s="426"/>
      <c r="N12" s="426"/>
      <c r="O12" s="412"/>
    </row>
    <row r="13" spans="1:15">
      <c r="A13" s="427">
        <v>5</v>
      </c>
      <c r="B13" s="413" t="s">
        <v>706</v>
      </c>
      <c r="C13" s="316" t="s">
        <v>1585</v>
      </c>
      <c r="D13" s="317">
        <v>40</v>
      </c>
      <c r="E13" s="317">
        <v>33</v>
      </c>
      <c r="F13" s="418">
        <f>D13+D14+D15</f>
        <v>124</v>
      </c>
      <c r="G13" s="418">
        <f>E13+E14+E15</f>
        <v>110</v>
      </c>
      <c r="H13" s="418">
        <f>SUM(F13:G13)</f>
        <v>234</v>
      </c>
      <c r="I13" s="418">
        <f>'สรุปแยก รพสต.'!F13+'สรุปแยก รพสต.'!F14+'สรุปแยก รพสต.'!F15</f>
        <v>27</v>
      </c>
      <c r="J13" s="418">
        <f>'สรุปแยก รพสต.'!G13+'สรุปแยก รพสต.'!G14+'สรุปแยก รพสต.'!G15</f>
        <v>29</v>
      </c>
      <c r="K13" s="418">
        <f>'สรุปแยก รพสต.'!H13+'สรุปแยก รพสต.'!H14+'สรุปแยก รพสต.'!H15</f>
        <v>143</v>
      </c>
      <c r="L13" s="418">
        <f>'สรุปแยก รพสต.'!I13+'สรุปแยก รพสต.'!I14+'สรุปแยก รพสต.'!I15</f>
        <v>19</v>
      </c>
      <c r="M13" s="418">
        <f>'สรุปแยก รพสต.'!J13+'สรุปแยก รพสต.'!J14+'สรุปแยก รพสต.'!J15</f>
        <v>25</v>
      </c>
      <c r="N13" s="418">
        <f>'สรุปแยก รพสต.'!K13+'สรุปแยก รพสต.'!K14+'สรุปแยก รพสต.'!K15</f>
        <v>2</v>
      </c>
      <c r="O13" s="413">
        <v>9</v>
      </c>
    </row>
    <row r="14" spans="1:15">
      <c r="A14" s="428"/>
      <c r="B14" s="414"/>
      <c r="C14" s="316" t="s">
        <v>1586</v>
      </c>
      <c r="D14" s="317">
        <v>61</v>
      </c>
      <c r="E14" s="317">
        <v>53</v>
      </c>
      <c r="F14" s="419"/>
      <c r="G14" s="419"/>
      <c r="H14" s="419"/>
      <c r="I14" s="419"/>
      <c r="J14" s="419"/>
      <c r="K14" s="419"/>
      <c r="L14" s="419"/>
      <c r="M14" s="419"/>
      <c r="N14" s="419"/>
      <c r="O14" s="414"/>
    </row>
    <row r="15" spans="1:15">
      <c r="A15" s="429"/>
      <c r="B15" s="415"/>
      <c r="C15" s="316" t="s">
        <v>1587</v>
      </c>
      <c r="D15" s="317">
        <v>23</v>
      </c>
      <c r="E15" s="317">
        <v>24</v>
      </c>
      <c r="F15" s="420"/>
      <c r="G15" s="420"/>
      <c r="H15" s="420"/>
      <c r="I15" s="420"/>
      <c r="J15" s="420"/>
      <c r="K15" s="420"/>
      <c r="L15" s="420"/>
      <c r="M15" s="420"/>
      <c r="N15" s="420"/>
      <c r="O15" s="415"/>
    </row>
    <row r="16" spans="1:15">
      <c r="A16" s="430">
        <v>6</v>
      </c>
      <c r="B16" s="416" t="s">
        <v>923</v>
      </c>
      <c r="C16" s="325" t="s">
        <v>1588</v>
      </c>
      <c r="D16" s="326">
        <v>64</v>
      </c>
      <c r="E16" s="326">
        <v>29</v>
      </c>
      <c r="F16" s="421">
        <f>D16+D17</f>
        <v>87</v>
      </c>
      <c r="G16" s="421">
        <f>E16+E17</f>
        <v>47</v>
      </c>
      <c r="H16" s="421">
        <f>SUM(F16:G16)</f>
        <v>134</v>
      </c>
      <c r="I16" s="421">
        <f>'สรุปแยก รพสต.'!F16+'สรุปแยก รพสต.'!F17</f>
        <v>18</v>
      </c>
      <c r="J16" s="421">
        <f>'สรุปแยก รพสต.'!G16+'สรุปแยก รพสต.'!G17</f>
        <v>29</v>
      </c>
      <c r="K16" s="421">
        <f>'สรุปแยก รพสต.'!H16+'สรุปแยก รพสต.'!H17</f>
        <v>76</v>
      </c>
      <c r="L16" s="421">
        <f>'สรุปแยก รพสต.'!I16+'สรุปแยก รพสต.'!I17</f>
        <v>5</v>
      </c>
      <c r="M16" s="421">
        <f>'สรุปแยก รพสต.'!J16+'สรุปแยก รพสต.'!J17</f>
        <v>15</v>
      </c>
      <c r="N16" s="421">
        <f>'สรุปแยก รพสต.'!K16+'สรุปแยก รพสต.'!K17</f>
        <v>3</v>
      </c>
      <c r="O16" s="416">
        <v>5</v>
      </c>
    </row>
    <row r="17" spans="1:15" ht="18.75" customHeight="1">
      <c r="A17" s="431"/>
      <c r="B17" s="417"/>
      <c r="C17" s="325" t="s">
        <v>1589</v>
      </c>
      <c r="D17" s="326">
        <v>23</v>
      </c>
      <c r="E17" s="326">
        <v>18</v>
      </c>
      <c r="F17" s="422"/>
      <c r="G17" s="422"/>
      <c r="H17" s="422"/>
      <c r="I17" s="422"/>
      <c r="J17" s="422"/>
      <c r="K17" s="422"/>
      <c r="L17" s="422"/>
      <c r="M17" s="422"/>
      <c r="N17" s="422"/>
      <c r="O17" s="417"/>
    </row>
    <row r="18" spans="1:15" ht="24" customHeight="1">
      <c r="A18" s="8"/>
      <c r="B18" s="8"/>
      <c r="C18" s="8"/>
      <c r="D18" s="8"/>
      <c r="E18" s="8"/>
      <c r="F18" s="8"/>
      <c r="G18" s="8"/>
      <c r="H18" s="8">
        <f t="shared" ref="H18:O18" si="0">SUM(H4:H17)</f>
        <v>1118</v>
      </c>
      <c r="I18" s="8">
        <f t="shared" si="0"/>
        <v>118</v>
      </c>
      <c r="J18" s="8">
        <f t="shared" si="0"/>
        <v>164</v>
      </c>
      <c r="K18" s="8">
        <f t="shared" si="0"/>
        <v>570</v>
      </c>
      <c r="L18" s="8">
        <f t="shared" si="0"/>
        <v>70</v>
      </c>
      <c r="M18" s="8">
        <f t="shared" si="0"/>
        <v>112</v>
      </c>
      <c r="N18" s="8">
        <f t="shared" si="0"/>
        <v>20</v>
      </c>
      <c r="O18" s="8">
        <f t="shared" si="0"/>
        <v>51</v>
      </c>
    </row>
    <row r="20" spans="1:15">
      <c r="B20" s="224"/>
    </row>
  </sheetData>
  <mergeCells count="77">
    <mergeCell ref="A4:A6"/>
    <mergeCell ref="A7:A8"/>
    <mergeCell ref="O7:O8"/>
    <mergeCell ref="M7:M8"/>
    <mergeCell ref="B4:B6"/>
    <mergeCell ref="F4:F6"/>
    <mergeCell ref="G4:G6"/>
    <mergeCell ref="O4:O6"/>
    <mergeCell ref="N4:N6"/>
    <mergeCell ref="H4:H6"/>
    <mergeCell ref="G7:G8"/>
    <mergeCell ref="N7:N8"/>
    <mergeCell ref="H7:H8"/>
    <mergeCell ref="M4:M6"/>
    <mergeCell ref="L4:L6"/>
    <mergeCell ref="K4:K6"/>
    <mergeCell ref="A1:O1"/>
    <mergeCell ref="A2:A3"/>
    <mergeCell ref="B2:B3"/>
    <mergeCell ref="D2:H2"/>
    <mergeCell ref="I2:N2"/>
    <mergeCell ref="F7:F8"/>
    <mergeCell ref="B11:B12"/>
    <mergeCell ref="B16:B17"/>
    <mergeCell ref="B13:B15"/>
    <mergeCell ref="F13:F15"/>
    <mergeCell ref="F16:F17"/>
    <mergeCell ref="B7:B8"/>
    <mergeCell ref="F9:F10"/>
    <mergeCell ref="F11:F12"/>
    <mergeCell ref="L13:L15"/>
    <mergeCell ref="K13:K15"/>
    <mergeCell ref="B9:B10"/>
    <mergeCell ref="A13:A15"/>
    <mergeCell ref="A16:A17"/>
    <mergeCell ref="G9:G10"/>
    <mergeCell ref="G11:G12"/>
    <mergeCell ref="A9:A10"/>
    <mergeCell ref="A11:A12"/>
    <mergeCell ref="N16:N17"/>
    <mergeCell ref="N13:N15"/>
    <mergeCell ref="N11:N12"/>
    <mergeCell ref="N9:N10"/>
    <mergeCell ref="G13:G15"/>
    <mergeCell ref="G16:G17"/>
    <mergeCell ref="H11:H12"/>
    <mergeCell ref="M9:M10"/>
    <mergeCell ref="J13:J15"/>
    <mergeCell ref="I13:I15"/>
    <mergeCell ref="L9:L10"/>
    <mergeCell ref="K9:K10"/>
    <mergeCell ref="J9:J10"/>
    <mergeCell ref="I9:I10"/>
    <mergeCell ref="H16:H17"/>
    <mergeCell ref="M13:M15"/>
    <mergeCell ref="O9:O10"/>
    <mergeCell ref="O11:O12"/>
    <mergeCell ref="O13:O15"/>
    <mergeCell ref="O16:O17"/>
    <mergeCell ref="H13:H15"/>
    <mergeCell ref="M16:M17"/>
    <mergeCell ref="L16:L17"/>
    <mergeCell ref="K16:K17"/>
    <mergeCell ref="J16:J17"/>
    <mergeCell ref="I16:I17"/>
    <mergeCell ref="H9:H10"/>
    <mergeCell ref="M11:M12"/>
    <mergeCell ref="L11:L12"/>
    <mergeCell ref="K11:K12"/>
    <mergeCell ref="J11:J12"/>
    <mergeCell ref="I11:I12"/>
    <mergeCell ref="J4:J6"/>
    <mergeCell ref="I4:I6"/>
    <mergeCell ref="L7:L8"/>
    <mergeCell ref="K7:K8"/>
    <mergeCell ref="J7:J8"/>
    <mergeCell ref="I7:I8"/>
  </mergeCells>
  <pageMargins left="0.23" right="0.14000000000000001" top="0.17" bottom="0.16" header="0.12" footer="0.1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topLeftCell="A10" zoomScale="89" zoomScaleNormal="89" workbookViewId="0">
      <selection activeCell="G23" sqref="G23"/>
    </sheetView>
  </sheetViews>
  <sheetFormatPr defaultRowHeight="18.75"/>
  <cols>
    <col min="1" max="1" width="3.375" style="34" customWidth="1"/>
    <col min="2" max="2" width="17.75" style="34" customWidth="1"/>
    <col min="3" max="3" width="3.375" style="34" customWidth="1"/>
    <col min="4" max="4" width="3.625" style="34" customWidth="1"/>
    <col min="5" max="5" width="4.5" style="34" customWidth="1"/>
    <col min="6" max="6" width="3.5" style="34" customWidth="1"/>
    <col min="7" max="7" width="3.375" style="34" customWidth="1"/>
    <col min="8" max="8" width="3.25" style="34" customWidth="1"/>
    <col min="9" max="9" width="4.25" style="34" customWidth="1"/>
    <col min="10" max="10" width="3.5" style="34" customWidth="1"/>
    <col min="11" max="11" width="3" style="34" customWidth="1"/>
    <col min="12" max="12" width="2.625" style="148" customWidth="1"/>
    <col min="13" max="21" width="3" style="12" customWidth="1"/>
    <col min="22" max="22" width="2.625" style="12" customWidth="1"/>
    <col min="23" max="23" width="2.875" style="12" customWidth="1"/>
    <col min="24" max="27" width="3" style="12" customWidth="1"/>
    <col min="28" max="28" width="3.25" style="12" customWidth="1"/>
    <col min="29" max="30" width="3" style="12" customWidth="1"/>
    <col min="31" max="34" width="3" style="12" hidden="1" customWidth="1"/>
    <col min="35" max="36" width="3.375" style="12" hidden="1" customWidth="1"/>
    <col min="37" max="37" width="3" style="12" hidden="1" customWidth="1"/>
    <col min="38" max="38" width="3.375" style="12" customWidth="1"/>
    <col min="39" max="39" width="3" style="12" customWidth="1"/>
    <col min="40" max="42" width="3.375" style="12" customWidth="1"/>
    <col min="43" max="43" width="9" style="12"/>
    <col min="44" max="44" width="12.25" style="12" customWidth="1"/>
    <col min="45" max="50" width="4.875" style="12" customWidth="1"/>
    <col min="51" max="16384" width="9" style="12"/>
  </cols>
  <sheetData>
    <row r="1" spans="1:50">
      <c r="A1" s="91"/>
      <c r="B1" s="357" t="s">
        <v>2064</v>
      </c>
      <c r="C1" s="91"/>
      <c r="D1" s="91"/>
      <c r="E1" s="91"/>
      <c r="F1" s="91"/>
      <c r="G1" s="91"/>
      <c r="H1" s="91"/>
      <c r="I1" s="91"/>
      <c r="J1" s="91"/>
      <c r="K1" s="91"/>
      <c r="L1" s="147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0"/>
    </row>
    <row r="3" spans="1:50" ht="24" customHeight="1">
      <c r="A3" s="453" t="s">
        <v>34</v>
      </c>
      <c r="B3" s="453" t="s">
        <v>35</v>
      </c>
      <c r="C3" s="456" t="s">
        <v>1261</v>
      </c>
      <c r="D3" s="457"/>
      <c r="E3" s="458"/>
      <c r="F3" s="459" t="s">
        <v>43</v>
      </c>
      <c r="G3" s="459"/>
      <c r="H3" s="459"/>
      <c r="I3" s="459"/>
      <c r="J3" s="459"/>
      <c r="K3" s="459"/>
      <c r="L3" s="59"/>
      <c r="M3" s="460" t="s">
        <v>5</v>
      </c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1" t="s">
        <v>6</v>
      </c>
      <c r="AA3" s="461"/>
      <c r="AB3" s="461"/>
      <c r="AC3" s="461"/>
      <c r="AD3" s="461"/>
      <c r="AE3" s="454" t="s">
        <v>7</v>
      </c>
      <c r="AF3" s="454"/>
      <c r="AG3" s="454"/>
      <c r="AH3" s="454"/>
      <c r="AI3" s="454"/>
      <c r="AJ3" s="454"/>
      <c r="AK3" s="454"/>
      <c r="AL3" s="455" t="s">
        <v>8</v>
      </c>
      <c r="AM3" s="455"/>
      <c r="AN3" s="452" t="s">
        <v>1354</v>
      </c>
      <c r="AO3" s="452"/>
      <c r="AP3" s="452"/>
    </row>
    <row r="4" spans="1:50" ht="144" customHeight="1">
      <c r="A4" s="453"/>
      <c r="B4" s="453"/>
      <c r="C4" s="11" t="s">
        <v>1262</v>
      </c>
      <c r="D4" s="11" t="s">
        <v>1263</v>
      </c>
      <c r="E4" s="329" t="s">
        <v>36</v>
      </c>
      <c r="F4" s="13" t="s">
        <v>44</v>
      </c>
      <c r="G4" s="13" t="s">
        <v>45</v>
      </c>
      <c r="H4" s="13" t="s">
        <v>46</v>
      </c>
      <c r="I4" s="13" t="s">
        <v>1278</v>
      </c>
      <c r="J4" s="13" t="s">
        <v>1279</v>
      </c>
      <c r="K4" s="13" t="s">
        <v>1280</v>
      </c>
      <c r="L4" s="143" t="s">
        <v>1353</v>
      </c>
      <c r="M4" s="14" t="s">
        <v>0</v>
      </c>
      <c r="N4" s="14" t="s">
        <v>3</v>
      </c>
      <c r="O4" s="14" t="s">
        <v>19</v>
      </c>
      <c r="P4" s="14" t="s">
        <v>20</v>
      </c>
      <c r="Q4" s="14" t="s">
        <v>1</v>
      </c>
      <c r="R4" s="14" t="s">
        <v>21</v>
      </c>
      <c r="S4" s="14" t="s">
        <v>22</v>
      </c>
      <c r="T4" s="14" t="s">
        <v>2</v>
      </c>
      <c r="U4" s="14" t="s">
        <v>23</v>
      </c>
      <c r="V4" s="14" t="s">
        <v>16</v>
      </c>
      <c r="W4" s="14" t="s">
        <v>4</v>
      </c>
      <c r="X4" s="14" t="s">
        <v>24</v>
      </c>
      <c r="Y4" s="14" t="s">
        <v>25</v>
      </c>
      <c r="Z4" s="15" t="s">
        <v>13</v>
      </c>
      <c r="AA4" s="15" t="s">
        <v>14</v>
      </c>
      <c r="AB4" s="15" t="s">
        <v>15</v>
      </c>
      <c r="AC4" s="15" t="s">
        <v>26</v>
      </c>
      <c r="AD4" s="15" t="s">
        <v>18</v>
      </c>
      <c r="AE4" s="16" t="s">
        <v>29</v>
      </c>
      <c r="AF4" s="16" t="s">
        <v>31</v>
      </c>
      <c r="AG4" s="16" t="s">
        <v>30</v>
      </c>
      <c r="AH4" s="16" t="s">
        <v>17</v>
      </c>
      <c r="AI4" s="16" t="s">
        <v>32</v>
      </c>
      <c r="AJ4" s="16" t="s">
        <v>33</v>
      </c>
      <c r="AK4" s="16" t="s">
        <v>27</v>
      </c>
      <c r="AL4" s="17" t="s">
        <v>28</v>
      </c>
      <c r="AM4" s="17" t="s">
        <v>9</v>
      </c>
      <c r="AN4" s="327" t="s">
        <v>1590</v>
      </c>
      <c r="AO4" s="327" t="s">
        <v>1593</v>
      </c>
      <c r="AP4" s="327" t="s">
        <v>1431</v>
      </c>
      <c r="AR4" s="83"/>
      <c r="AS4" s="83"/>
      <c r="AT4" s="83"/>
      <c r="AU4" s="83"/>
      <c r="AV4" s="83"/>
      <c r="AW4" s="83"/>
      <c r="AX4" s="83"/>
    </row>
    <row r="5" spans="1:50" s="83" customFormat="1" ht="22.5" customHeight="1">
      <c r="A5" s="81">
        <v>1</v>
      </c>
      <c r="B5" s="124" t="s">
        <v>1264</v>
      </c>
      <c r="C5" s="82">
        <v>39</v>
      </c>
      <c r="D5" s="82">
        <v>27</v>
      </c>
      <c r="E5" s="240">
        <f t="shared" ref="E5:E18" si="0">C5+D5</f>
        <v>66</v>
      </c>
      <c r="F5" s="82">
        <f>หินลับ!K71</f>
        <v>5</v>
      </c>
      <c r="G5" s="82">
        <f>หินลับ!L71</f>
        <v>10</v>
      </c>
      <c r="H5" s="82">
        <f>หินลับ!M71</f>
        <v>43</v>
      </c>
      <c r="I5" s="82">
        <f>หินลับ!N71</f>
        <v>3</v>
      </c>
      <c r="J5" s="82">
        <f>หินลับ!O71</f>
        <v>6</v>
      </c>
      <c r="K5" s="82">
        <f>หินลับ!P71</f>
        <v>0</v>
      </c>
      <c r="L5" s="144">
        <v>4</v>
      </c>
      <c r="M5" s="82">
        <f>หินลับ!Q71</f>
        <v>3</v>
      </c>
      <c r="N5" s="82">
        <f>หินลับ!R71</f>
        <v>2</v>
      </c>
      <c r="O5" s="82">
        <f>หินลับ!S71</f>
        <v>0</v>
      </c>
      <c r="P5" s="82">
        <f>หินลับ!T71</f>
        <v>3</v>
      </c>
      <c r="Q5" s="82">
        <f>หินลับ!U71</f>
        <v>1</v>
      </c>
      <c r="R5" s="82">
        <f>หินลับ!V71</f>
        <v>4</v>
      </c>
      <c r="S5" s="82">
        <f>หินลับ!W71</f>
        <v>3</v>
      </c>
      <c r="T5" s="82">
        <f>หินลับ!X71</f>
        <v>3</v>
      </c>
      <c r="U5" s="82">
        <f>หินลับ!Y71</f>
        <v>0</v>
      </c>
      <c r="V5" s="82">
        <f>หินลับ!Z71</f>
        <v>0</v>
      </c>
      <c r="W5" s="82">
        <f>หินลับ!AA71</f>
        <v>0</v>
      </c>
      <c r="X5" s="82">
        <f>หินลับ!AB71</f>
        <v>1</v>
      </c>
      <c r="Y5" s="82">
        <f>หินลับ!AC71</f>
        <v>0</v>
      </c>
      <c r="Z5" s="82">
        <f>หินลับ!AD71</f>
        <v>1</v>
      </c>
      <c r="AA5" s="82">
        <f>หินลับ!AE71</f>
        <v>0</v>
      </c>
      <c r="AB5" s="82">
        <f>หินลับ!AF71</f>
        <v>2</v>
      </c>
      <c r="AC5" s="82">
        <f>หินลับ!AG71</f>
        <v>1</v>
      </c>
      <c r="AD5" s="82">
        <f>หินลับ!AH71</f>
        <v>0</v>
      </c>
      <c r="AE5" s="82">
        <f>หินลับ!AI71</f>
        <v>2</v>
      </c>
      <c r="AF5" s="82">
        <f>หินลับ!AJ71</f>
        <v>6</v>
      </c>
      <c r="AG5" s="82">
        <f>หินลับ!AK71</f>
        <v>1</v>
      </c>
      <c r="AH5" s="82">
        <f>หินลับ!AL71</f>
        <v>3</v>
      </c>
      <c r="AI5" s="82">
        <f>หินลับ!AM71</f>
        <v>0</v>
      </c>
      <c r="AJ5" s="82">
        <f>หินลับ!AN71</f>
        <v>25</v>
      </c>
      <c r="AK5" s="82">
        <f>หินลับ!AO71</f>
        <v>0</v>
      </c>
      <c r="AL5" s="82">
        <f>หินลับ!AP71</f>
        <v>31</v>
      </c>
      <c r="AM5" s="82">
        <f>หินลับ!AQ71</f>
        <v>6</v>
      </c>
      <c r="AN5" s="328"/>
      <c r="AO5" s="328"/>
      <c r="AP5" s="328"/>
    </row>
    <row r="6" spans="1:50" s="83" customFormat="1" ht="22.5" customHeight="1">
      <c r="A6" s="81">
        <v>2</v>
      </c>
      <c r="B6" s="124" t="s">
        <v>1265</v>
      </c>
      <c r="C6" s="82">
        <v>20</v>
      </c>
      <c r="D6" s="82">
        <v>6</v>
      </c>
      <c r="E6" s="240">
        <f t="shared" si="0"/>
        <v>26</v>
      </c>
      <c r="F6" s="82">
        <f>หลังเขา!K33</f>
        <v>0</v>
      </c>
      <c r="G6" s="82">
        <f>หลังเขา!L33</f>
        <v>3</v>
      </c>
      <c r="H6" s="82">
        <v>16</v>
      </c>
      <c r="I6" s="82">
        <f>หลังเขา!N33</f>
        <v>5</v>
      </c>
      <c r="J6" s="82">
        <f>หลังเขา!O33</f>
        <v>2</v>
      </c>
      <c r="K6" s="82">
        <f>หลังเขา!P33</f>
        <v>0</v>
      </c>
      <c r="L6" s="145">
        <v>1</v>
      </c>
      <c r="M6" s="82">
        <f>หลังเขา!Q33</f>
        <v>0</v>
      </c>
      <c r="N6" s="82">
        <f>หลังเขา!R33</f>
        <v>0</v>
      </c>
      <c r="O6" s="82">
        <f>หลังเขา!S33</f>
        <v>0</v>
      </c>
      <c r="P6" s="82">
        <f>หลังเขา!T33</f>
        <v>0</v>
      </c>
      <c r="Q6" s="82">
        <f>หลังเขา!U33</f>
        <v>1</v>
      </c>
      <c r="R6" s="82">
        <f>หลังเขา!V33</f>
        <v>0</v>
      </c>
      <c r="S6" s="82">
        <f>หลังเขา!W33</f>
        <v>0</v>
      </c>
      <c r="T6" s="82">
        <f>หลังเขา!X33</f>
        <v>1</v>
      </c>
      <c r="U6" s="82">
        <f>หลังเขา!Y33</f>
        <v>0</v>
      </c>
      <c r="V6" s="82">
        <f>หลังเขา!Z33</f>
        <v>0</v>
      </c>
      <c r="W6" s="82">
        <f>หลังเขา!AA33</f>
        <v>0</v>
      </c>
      <c r="X6" s="82">
        <f>หลังเขา!AB33</f>
        <v>0</v>
      </c>
      <c r="Y6" s="82">
        <f>หลังเขา!AC33</f>
        <v>0</v>
      </c>
      <c r="Z6" s="82">
        <f>หลังเขา!AD33</f>
        <v>0</v>
      </c>
      <c r="AA6" s="82">
        <f>หลังเขา!AE33</f>
        <v>0</v>
      </c>
      <c r="AB6" s="82">
        <f>หลังเขา!AF33</f>
        <v>0</v>
      </c>
      <c r="AC6" s="82">
        <f>หลังเขา!AG33</f>
        <v>0</v>
      </c>
      <c r="AD6" s="82">
        <f>หลังเขา!AH33</f>
        <v>0</v>
      </c>
      <c r="AE6" s="82">
        <f>หลังเขา!AI33</f>
        <v>0</v>
      </c>
      <c r="AF6" s="82">
        <f>หลังเขา!AJ33</f>
        <v>0</v>
      </c>
      <c r="AG6" s="82">
        <f>หลังเขา!AK33</f>
        <v>0</v>
      </c>
      <c r="AH6" s="82">
        <f>หลังเขา!AL33</f>
        <v>0</v>
      </c>
      <c r="AI6" s="82">
        <f>หลังเขา!AM33</f>
        <v>0</v>
      </c>
      <c r="AJ6" s="82">
        <f>หลังเขา!AN33</f>
        <v>0</v>
      </c>
      <c r="AK6" s="82">
        <f>หลังเขา!AO33</f>
        <v>0</v>
      </c>
      <c r="AL6" s="82">
        <f>หลังเขา!AP33</f>
        <v>7</v>
      </c>
      <c r="AM6" s="82">
        <f>หลังเขา!AQ33</f>
        <v>0</v>
      </c>
      <c r="AN6" s="328">
        <v>1</v>
      </c>
      <c r="AO6" s="328"/>
      <c r="AP6" s="328"/>
    </row>
    <row r="7" spans="1:50" s="83" customFormat="1" ht="22.5" customHeight="1">
      <c r="A7" s="81">
        <v>3</v>
      </c>
      <c r="B7" s="124" t="s">
        <v>1266</v>
      </c>
      <c r="C7" s="82">
        <v>50</v>
      </c>
      <c r="D7" s="82">
        <v>27</v>
      </c>
      <c r="E7" s="240">
        <f t="shared" si="0"/>
        <v>77</v>
      </c>
      <c r="F7" s="82">
        <f>สาวน้อย!K82</f>
        <v>10</v>
      </c>
      <c r="G7" s="82">
        <v>11</v>
      </c>
      <c r="H7" s="82">
        <v>46</v>
      </c>
      <c r="I7" s="82">
        <f>สาวน้อย!N82</f>
        <v>4</v>
      </c>
      <c r="J7" s="82">
        <f>สาวน้อย!O82</f>
        <v>13</v>
      </c>
      <c r="K7" s="82">
        <f>สาวน้อย!P82</f>
        <v>3</v>
      </c>
      <c r="L7" s="145">
        <v>4</v>
      </c>
      <c r="M7" s="82">
        <f>สาวน้อย!Q82</f>
        <v>4</v>
      </c>
      <c r="N7" s="82">
        <f>สาวน้อย!R82</f>
        <v>1</v>
      </c>
      <c r="O7" s="82">
        <f>สาวน้อย!S82</f>
        <v>0</v>
      </c>
      <c r="P7" s="82">
        <f>สาวน้อย!T82</f>
        <v>2</v>
      </c>
      <c r="Q7" s="82">
        <f>สาวน้อย!U82</f>
        <v>1</v>
      </c>
      <c r="R7" s="82">
        <f>สาวน้อย!V82</f>
        <v>1</v>
      </c>
      <c r="S7" s="82">
        <f>สาวน้อย!W82</f>
        <v>1</v>
      </c>
      <c r="T7" s="82">
        <f>สาวน้อย!X82</f>
        <v>1</v>
      </c>
      <c r="U7" s="82">
        <f>สาวน้อย!Y82</f>
        <v>1</v>
      </c>
      <c r="V7" s="82">
        <f>สาวน้อย!Z82</f>
        <v>0</v>
      </c>
      <c r="W7" s="82">
        <f>สาวน้อย!AA82</f>
        <v>0</v>
      </c>
      <c r="X7" s="82">
        <f>สาวน้อย!AB82</f>
        <v>0</v>
      </c>
      <c r="Y7" s="82">
        <f>สาวน้อย!AC82</f>
        <v>0</v>
      </c>
      <c r="Z7" s="82">
        <f>สาวน้อย!AD82</f>
        <v>0</v>
      </c>
      <c r="AA7" s="82">
        <f>สาวน้อย!AE82</f>
        <v>0</v>
      </c>
      <c r="AB7" s="82">
        <f>สาวน้อย!AF82</f>
        <v>1</v>
      </c>
      <c r="AC7" s="82">
        <f>สาวน้อย!AG82</f>
        <v>0</v>
      </c>
      <c r="AD7" s="82">
        <f>สาวน้อย!AH82</f>
        <v>0</v>
      </c>
      <c r="AE7" s="82">
        <f>สาวน้อย!AI82</f>
        <v>5</v>
      </c>
      <c r="AF7" s="82">
        <f>สาวน้อย!AJ82</f>
        <v>4</v>
      </c>
      <c r="AG7" s="82">
        <f>สาวน้อย!AK82</f>
        <v>1</v>
      </c>
      <c r="AH7" s="82">
        <f>สาวน้อย!AL82</f>
        <v>1</v>
      </c>
      <c r="AI7" s="82">
        <f>สาวน้อย!AM82</f>
        <v>1</v>
      </c>
      <c r="AJ7" s="82">
        <f>สาวน้อย!AN82</f>
        <v>21</v>
      </c>
      <c r="AK7" s="82">
        <f>สาวน้อย!AO82</f>
        <v>0</v>
      </c>
      <c r="AL7" s="82">
        <f>สาวน้อย!AP82</f>
        <v>39</v>
      </c>
      <c r="AM7" s="82">
        <f>สาวน้อย!AQ82</f>
        <v>1</v>
      </c>
      <c r="AN7" s="328"/>
      <c r="AO7" s="328"/>
      <c r="AP7" s="328"/>
    </row>
    <row r="8" spans="1:50" s="83" customFormat="1" ht="22.5" customHeight="1">
      <c r="A8" s="81">
        <v>4</v>
      </c>
      <c r="B8" s="124" t="s">
        <v>1267</v>
      </c>
      <c r="C8" s="82">
        <v>31</v>
      </c>
      <c r="D8" s="82">
        <v>22</v>
      </c>
      <c r="E8" s="240">
        <f t="shared" si="0"/>
        <v>53</v>
      </c>
      <c r="F8" s="82">
        <v>4</v>
      </c>
      <c r="G8" s="82">
        <f>มิตรภาพ!L58</f>
        <v>12</v>
      </c>
      <c r="H8" s="82">
        <v>35</v>
      </c>
      <c r="I8" s="82">
        <f>มิตรภาพ!N58</f>
        <v>4</v>
      </c>
      <c r="J8" s="82">
        <v>5</v>
      </c>
      <c r="K8" s="82">
        <v>4</v>
      </c>
      <c r="L8" s="145">
        <v>4</v>
      </c>
      <c r="M8" s="82">
        <f>มิตรภาพ!Q58</f>
        <v>2</v>
      </c>
      <c r="N8" s="82">
        <f>มิตรภาพ!R58</f>
        <v>0</v>
      </c>
      <c r="O8" s="82">
        <f>มิตรภาพ!S58</f>
        <v>0</v>
      </c>
      <c r="P8" s="82">
        <f>มิตรภาพ!T58</f>
        <v>0</v>
      </c>
      <c r="Q8" s="82">
        <f>มิตรภาพ!U58</f>
        <v>2</v>
      </c>
      <c r="R8" s="82">
        <f>มิตรภาพ!V58</f>
        <v>0</v>
      </c>
      <c r="S8" s="82">
        <f>มิตรภาพ!W58</f>
        <v>1</v>
      </c>
      <c r="T8" s="82">
        <f>มิตรภาพ!X58</f>
        <v>3</v>
      </c>
      <c r="U8" s="82">
        <f>มิตรภาพ!Y58</f>
        <v>0</v>
      </c>
      <c r="V8" s="82">
        <f>มิตรภาพ!Z58</f>
        <v>0</v>
      </c>
      <c r="W8" s="82">
        <f>มิตรภาพ!AA58</f>
        <v>0</v>
      </c>
      <c r="X8" s="82">
        <f>มิตรภาพ!AB58</f>
        <v>0</v>
      </c>
      <c r="Y8" s="82">
        <f>มิตรภาพ!AC58</f>
        <v>0</v>
      </c>
      <c r="Z8" s="82">
        <f>มิตรภาพ!AD58</f>
        <v>0</v>
      </c>
      <c r="AA8" s="82">
        <f>มิตรภาพ!AE58</f>
        <v>1</v>
      </c>
      <c r="AB8" s="82">
        <f>มิตรภาพ!AF58</f>
        <v>1</v>
      </c>
      <c r="AC8" s="82">
        <f>มิตรภาพ!AG58</f>
        <v>0</v>
      </c>
      <c r="AD8" s="82">
        <f>มิตรภาพ!AH58</f>
        <v>0</v>
      </c>
      <c r="AE8" s="82">
        <f>มิตรภาพ!AI58</f>
        <v>2</v>
      </c>
      <c r="AF8" s="82">
        <f>มิตรภาพ!AJ58</f>
        <v>1</v>
      </c>
      <c r="AG8" s="82">
        <f>มิตรภาพ!AK58</f>
        <v>0</v>
      </c>
      <c r="AH8" s="82">
        <f>มิตรภาพ!AL58</f>
        <v>1</v>
      </c>
      <c r="AI8" s="82">
        <f>มิตรภาพ!AM58</f>
        <v>2</v>
      </c>
      <c r="AJ8" s="82">
        <f>มิตรภาพ!AN58</f>
        <v>15</v>
      </c>
      <c r="AK8" s="82">
        <f>มิตรภาพ!AO58</f>
        <v>0</v>
      </c>
      <c r="AL8" s="82">
        <f>มิตรภาพ!AP58</f>
        <v>20</v>
      </c>
      <c r="AM8" s="82">
        <f>มิตรภาพ!AQ58</f>
        <v>3</v>
      </c>
      <c r="AN8" s="328"/>
      <c r="AO8" s="328"/>
      <c r="AP8" s="328"/>
    </row>
    <row r="9" spans="1:50" s="83" customFormat="1" ht="22.5" customHeight="1">
      <c r="A9" s="81">
        <v>5</v>
      </c>
      <c r="B9" s="124" t="s">
        <v>1268</v>
      </c>
      <c r="C9" s="82">
        <v>45</v>
      </c>
      <c r="D9" s="82">
        <v>36</v>
      </c>
      <c r="E9" s="240">
        <f t="shared" si="0"/>
        <v>81</v>
      </c>
      <c r="F9" s="213">
        <f>คลองไทร!K86</f>
        <v>9</v>
      </c>
      <c r="G9" s="213">
        <f>คลองไทร!L86</f>
        <v>19</v>
      </c>
      <c r="H9" s="213">
        <f>คลองไทร!M86</f>
        <v>47</v>
      </c>
      <c r="I9" s="213">
        <f>คลองไทร!N86</f>
        <v>6</v>
      </c>
      <c r="J9" s="213">
        <f>คลองไทร!O86</f>
        <v>12</v>
      </c>
      <c r="K9" s="213">
        <f>คลองไทร!P86</f>
        <v>3</v>
      </c>
      <c r="L9" s="145">
        <v>3</v>
      </c>
      <c r="M9" s="82">
        <f>คลองไทร!Q86</f>
        <v>6</v>
      </c>
      <c r="N9" s="82">
        <f>คลองไทร!R86</f>
        <v>5</v>
      </c>
      <c r="O9" s="82">
        <f>คลองไทร!S86</f>
        <v>0</v>
      </c>
      <c r="P9" s="82">
        <f>คลองไทร!T86</f>
        <v>0</v>
      </c>
      <c r="Q9" s="82">
        <f>คลองไทร!U86</f>
        <v>16</v>
      </c>
      <c r="R9" s="82">
        <f>คลองไทร!V86</f>
        <v>5</v>
      </c>
      <c r="S9" s="82">
        <f>คลองไทร!W86</f>
        <v>1</v>
      </c>
      <c r="T9" s="82">
        <f>คลองไทร!X86</f>
        <v>3</v>
      </c>
      <c r="U9" s="82">
        <f>คลองไทร!Y86</f>
        <v>1</v>
      </c>
      <c r="V9" s="82">
        <f>คลองไทร!Z86</f>
        <v>0</v>
      </c>
      <c r="W9" s="82">
        <f>คลองไทร!AA86</f>
        <v>0</v>
      </c>
      <c r="X9" s="82">
        <f>คลองไทร!AB86</f>
        <v>2</v>
      </c>
      <c r="Y9" s="82">
        <f>คลองไทร!AC86</f>
        <v>0</v>
      </c>
      <c r="Z9" s="82">
        <f>คลองไทร!AD86</f>
        <v>0</v>
      </c>
      <c r="AA9" s="82">
        <f>คลองไทร!AE86</f>
        <v>0</v>
      </c>
      <c r="AB9" s="82">
        <f>คลองไทร!AF86</f>
        <v>0</v>
      </c>
      <c r="AC9" s="82">
        <f>คลองไทร!AG86</f>
        <v>0</v>
      </c>
      <c r="AD9" s="82">
        <f>คลองไทร!AH86</f>
        <v>0</v>
      </c>
      <c r="AE9" s="82">
        <f>คลองไทร!AI86</f>
        <v>1</v>
      </c>
      <c r="AF9" s="82">
        <f>คลองไทร!AJ86</f>
        <v>0</v>
      </c>
      <c r="AG9" s="82">
        <f>คลองไทร!AK86</f>
        <v>0</v>
      </c>
      <c r="AH9" s="82">
        <f>คลองไทร!AL86</f>
        <v>5</v>
      </c>
      <c r="AI9" s="82">
        <f>คลองไทร!AM86</f>
        <v>0</v>
      </c>
      <c r="AJ9" s="82">
        <f>คลองไทร!AN86</f>
        <v>60</v>
      </c>
      <c r="AK9" s="82">
        <f>คลองไทร!AO86</f>
        <v>0</v>
      </c>
      <c r="AL9" s="82">
        <f>คลองไทร!AP86</f>
        <v>0</v>
      </c>
      <c r="AM9" s="82">
        <f>คลองไทร!AQ86</f>
        <v>0</v>
      </c>
      <c r="AN9" s="328"/>
      <c r="AO9" s="328"/>
      <c r="AP9" s="328"/>
      <c r="AR9" s="36"/>
      <c r="AS9" s="36"/>
      <c r="AT9" s="36"/>
      <c r="AU9" s="36"/>
      <c r="AV9" s="36"/>
      <c r="AW9" s="36"/>
      <c r="AX9" s="36"/>
    </row>
    <row r="10" spans="1:50" s="83" customFormat="1" ht="22.5" customHeight="1">
      <c r="A10" s="81">
        <v>6</v>
      </c>
      <c r="B10" s="124" t="s">
        <v>1269</v>
      </c>
      <c r="C10" s="82">
        <v>55</v>
      </c>
      <c r="D10" s="82">
        <v>36</v>
      </c>
      <c r="E10" s="240">
        <f t="shared" si="0"/>
        <v>91</v>
      </c>
      <c r="F10" s="213">
        <v>25</v>
      </c>
      <c r="G10" s="213">
        <v>13</v>
      </c>
      <c r="H10" s="213">
        <v>47</v>
      </c>
      <c r="I10" s="213">
        <v>4</v>
      </c>
      <c r="J10" s="213">
        <v>8</v>
      </c>
      <c r="K10" s="213">
        <f>หนองย่างเสือ!P99</f>
        <v>1</v>
      </c>
      <c r="L10" s="145">
        <v>4</v>
      </c>
      <c r="M10" s="82">
        <f>หนองย่างเสือ!Q99</f>
        <v>4</v>
      </c>
      <c r="N10" s="82">
        <f>หนองย่างเสือ!R99</f>
        <v>3</v>
      </c>
      <c r="O10" s="82">
        <f>หนองย่างเสือ!S99</f>
        <v>1</v>
      </c>
      <c r="P10" s="82">
        <f>หนองย่างเสือ!T99</f>
        <v>6</v>
      </c>
      <c r="Q10" s="82">
        <f>หนองย่างเสือ!U99</f>
        <v>5</v>
      </c>
      <c r="R10" s="82">
        <f>หนองย่างเสือ!V99</f>
        <v>2</v>
      </c>
      <c r="S10" s="82">
        <f>หนองย่างเสือ!W99</f>
        <v>0</v>
      </c>
      <c r="T10" s="82">
        <f>หนองย่างเสือ!X99</f>
        <v>3</v>
      </c>
      <c r="U10" s="82">
        <f>หนองย่างเสือ!Y99</f>
        <v>2</v>
      </c>
      <c r="V10" s="82">
        <f>หนองย่างเสือ!Z99</f>
        <v>0</v>
      </c>
      <c r="W10" s="82">
        <f>หนองย่างเสือ!AA99</f>
        <v>0</v>
      </c>
      <c r="X10" s="82">
        <f>หนองย่างเสือ!AB99</f>
        <v>1</v>
      </c>
      <c r="Y10" s="82">
        <f>หนองย่างเสือ!AC99</f>
        <v>0</v>
      </c>
      <c r="Z10" s="82">
        <f>หนองย่างเสือ!AD99</f>
        <v>0</v>
      </c>
      <c r="AA10" s="82">
        <f>หนองย่างเสือ!AE99</f>
        <v>0</v>
      </c>
      <c r="AB10" s="82">
        <f>หนองย่างเสือ!AF99</f>
        <v>0</v>
      </c>
      <c r="AC10" s="82">
        <f>หนองย่างเสือ!AG99</f>
        <v>0</v>
      </c>
      <c r="AD10" s="82">
        <f>หนองย่างเสือ!AH99</f>
        <v>0</v>
      </c>
      <c r="AE10" s="82">
        <f>หนองย่างเสือ!AI99</f>
        <v>0</v>
      </c>
      <c r="AF10" s="82">
        <f>หนองย่างเสือ!AJ99</f>
        <v>0</v>
      </c>
      <c r="AG10" s="82">
        <f>หนองย่างเสือ!AK99</f>
        <v>0</v>
      </c>
      <c r="AH10" s="82">
        <f>หนองย่างเสือ!AL99</f>
        <v>0</v>
      </c>
      <c r="AI10" s="82">
        <f>หนองย่างเสือ!AM99</f>
        <v>0</v>
      </c>
      <c r="AJ10" s="82">
        <f>หนองย่างเสือ!AN99</f>
        <v>0</v>
      </c>
      <c r="AK10" s="82">
        <f>หนองย่างเสือ!AO99</f>
        <v>0</v>
      </c>
      <c r="AL10" s="82">
        <f>หนองย่างเสือ!AP99</f>
        <v>27</v>
      </c>
      <c r="AM10" s="82">
        <f>หนองย่างเสือ!AQ99</f>
        <v>0</v>
      </c>
      <c r="AN10" s="328">
        <v>2</v>
      </c>
      <c r="AO10" s="328"/>
      <c r="AP10" s="328"/>
      <c r="AR10" s="36"/>
      <c r="AS10" s="36"/>
      <c r="AT10" s="36"/>
      <c r="AU10" s="36"/>
      <c r="AV10" s="36"/>
      <c r="AW10" s="36"/>
      <c r="AX10" s="36"/>
    </row>
    <row r="11" spans="1:50" s="83" customFormat="1" ht="22.5" customHeight="1">
      <c r="A11" s="81">
        <v>7</v>
      </c>
      <c r="B11" s="124" t="s">
        <v>1270</v>
      </c>
      <c r="C11" s="82">
        <v>37</v>
      </c>
      <c r="D11" s="82">
        <v>27</v>
      </c>
      <c r="E11" s="240">
        <f t="shared" si="0"/>
        <v>64</v>
      </c>
      <c r="F11" s="213">
        <f>ลำสมพุง!K72</f>
        <v>6</v>
      </c>
      <c r="G11" s="213">
        <f>ลำสมพุง!L72</f>
        <v>11</v>
      </c>
      <c r="H11" s="213">
        <f>ลำสมพุง!M72</f>
        <v>39</v>
      </c>
      <c r="I11" s="213">
        <f>ลำสมพุง!N72</f>
        <v>4</v>
      </c>
      <c r="J11" s="213">
        <f>ลำสมพุง!O72</f>
        <v>10</v>
      </c>
      <c r="K11" s="213">
        <f>ลำสมพุง!P72</f>
        <v>2</v>
      </c>
      <c r="L11" s="145">
        <v>2</v>
      </c>
      <c r="M11" s="82">
        <f>ลำสมพุง!Q72</f>
        <v>1</v>
      </c>
      <c r="N11" s="82">
        <f>ลำสมพุง!R72</f>
        <v>3</v>
      </c>
      <c r="O11" s="82">
        <f>ลำสมพุง!S72</f>
        <v>0</v>
      </c>
      <c r="P11" s="82">
        <f>ลำสมพุง!T72</f>
        <v>0</v>
      </c>
      <c r="Q11" s="82">
        <f>ลำสมพุง!U72</f>
        <v>2</v>
      </c>
      <c r="R11" s="82">
        <f>ลำสมพุง!V72</f>
        <v>1</v>
      </c>
      <c r="S11" s="82">
        <f>ลำสมพุง!W72</f>
        <v>10</v>
      </c>
      <c r="T11" s="82">
        <f>ลำสมพุง!X72</f>
        <v>3</v>
      </c>
      <c r="U11" s="82">
        <f>ลำสมพุง!Y72</f>
        <v>5</v>
      </c>
      <c r="V11" s="82">
        <f>ลำสมพุง!Z72</f>
        <v>0</v>
      </c>
      <c r="W11" s="82">
        <f>ลำสมพุง!AA72</f>
        <v>0</v>
      </c>
      <c r="X11" s="82">
        <f>ลำสมพุง!AB72</f>
        <v>2</v>
      </c>
      <c r="Y11" s="82">
        <f>ลำสมพุง!AC72</f>
        <v>1</v>
      </c>
      <c r="Z11" s="82">
        <f>ลำสมพุง!AD72</f>
        <v>0</v>
      </c>
      <c r="AA11" s="82">
        <f>ลำสมพุง!AE72</f>
        <v>0</v>
      </c>
      <c r="AB11" s="82">
        <f>ลำสมพุง!AF72</f>
        <v>3</v>
      </c>
      <c r="AC11" s="82">
        <f>ลำสมพุง!AG72</f>
        <v>2</v>
      </c>
      <c r="AD11" s="82">
        <f>ลำสมพุง!AH72</f>
        <v>0</v>
      </c>
      <c r="AE11" s="82">
        <f>ลำสมพุง!AI72</f>
        <v>4</v>
      </c>
      <c r="AF11" s="82">
        <f>ลำสมพุง!AJ72</f>
        <v>2</v>
      </c>
      <c r="AG11" s="82">
        <f>ลำสมพุง!AK72</f>
        <v>0</v>
      </c>
      <c r="AH11" s="82">
        <f>ลำสมพุง!AL72</f>
        <v>1</v>
      </c>
      <c r="AI11" s="82">
        <f>ลำสมพุง!AM72</f>
        <v>6</v>
      </c>
      <c r="AJ11" s="82">
        <f>ลำสมพุง!AN72</f>
        <v>7</v>
      </c>
      <c r="AK11" s="82">
        <f>ลำสมพุง!AO72</f>
        <v>0</v>
      </c>
      <c r="AL11" s="82">
        <f>ลำสมพุง!AP72</f>
        <v>31</v>
      </c>
      <c r="AM11" s="82">
        <f>ลำสมพุง!AQ72</f>
        <v>11</v>
      </c>
      <c r="AN11" s="328"/>
      <c r="AO11" s="328"/>
      <c r="AP11" s="328"/>
      <c r="AR11" s="12"/>
      <c r="AS11" s="12"/>
      <c r="AT11" s="12"/>
      <c r="AU11" s="12"/>
      <c r="AV11" s="12"/>
      <c r="AW11" s="12"/>
      <c r="AX11" s="12"/>
    </row>
    <row r="12" spans="1:50" s="83" customFormat="1" ht="22.5" customHeight="1">
      <c r="A12" s="81">
        <v>8</v>
      </c>
      <c r="B12" s="124" t="s">
        <v>1271</v>
      </c>
      <c r="C12" s="82">
        <v>33</v>
      </c>
      <c r="D12" s="82">
        <v>19</v>
      </c>
      <c r="E12" s="240">
        <f t="shared" si="0"/>
        <v>52</v>
      </c>
      <c r="F12" s="213">
        <f>โป่งไทร!K59</f>
        <v>9</v>
      </c>
      <c r="G12" s="213">
        <f>โป่งไทร!L59</f>
        <v>13</v>
      </c>
      <c r="H12" s="213">
        <f>โป่งไทร!M59</f>
        <v>25</v>
      </c>
      <c r="I12" s="213">
        <f>โป่งไทร!N59</f>
        <v>8</v>
      </c>
      <c r="J12" s="213">
        <f>โป่งไทร!O59</f>
        <v>3</v>
      </c>
      <c r="K12" s="213">
        <f>โป่งไทร!P59</f>
        <v>0</v>
      </c>
      <c r="L12" s="145">
        <v>1</v>
      </c>
      <c r="M12" s="82">
        <f>โป่งไทร!Q59</f>
        <v>0</v>
      </c>
      <c r="N12" s="82">
        <f>โป่งไทร!R59</f>
        <v>0</v>
      </c>
      <c r="O12" s="82">
        <f>โป่งไทร!S59</f>
        <v>0</v>
      </c>
      <c r="P12" s="82">
        <f>โป่งไทร!T59</f>
        <v>0</v>
      </c>
      <c r="Q12" s="82">
        <f>โป่งไทร!U59</f>
        <v>0</v>
      </c>
      <c r="R12" s="82">
        <f>โป่งไทร!V59</f>
        <v>0</v>
      </c>
      <c r="S12" s="82">
        <f>โป่งไทร!W59</f>
        <v>0</v>
      </c>
      <c r="T12" s="82">
        <f>โป่งไทร!X59</f>
        <v>0</v>
      </c>
      <c r="U12" s="82">
        <f>โป่งไทร!Y59</f>
        <v>0</v>
      </c>
      <c r="V12" s="82">
        <f>โป่งไทร!Z59</f>
        <v>0</v>
      </c>
      <c r="W12" s="82">
        <f>โป่งไทร!AA59</f>
        <v>0</v>
      </c>
      <c r="X12" s="82">
        <f>โป่งไทร!AB59</f>
        <v>0</v>
      </c>
      <c r="Y12" s="82">
        <f>โป่งไทร!AC59</f>
        <v>0</v>
      </c>
      <c r="Z12" s="82">
        <f>โป่งไทร!AD59</f>
        <v>0</v>
      </c>
      <c r="AA12" s="82">
        <f>โป่งไทร!AE59</f>
        <v>0</v>
      </c>
      <c r="AB12" s="82">
        <f>โป่งไทร!AF59</f>
        <v>0</v>
      </c>
      <c r="AC12" s="82">
        <f>โป่งไทร!AG59</f>
        <v>0</v>
      </c>
      <c r="AD12" s="82">
        <f>โป่งไทร!AH59</f>
        <v>0</v>
      </c>
      <c r="AE12" s="82">
        <f>โป่งไทร!AI59</f>
        <v>0</v>
      </c>
      <c r="AF12" s="82">
        <f>โป่งไทร!AJ59</f>
        <v>0</v>
      </c>
      <c r="AG12" s="82">
        <f>โป่งไทร!AK59</f>
        <v>0</v>
      </c>
      <c r="AH12" s="82">
        <f>โป่งไทร!AL59</f>
        <v>0</v>
      </c>
      <c r="AI12" s="82">
        <f>โป่งไทร!AM59</f>
        <v>0</v>
      </c>
      <c r="AJ12" s="82">
        <f>โป่งไทร!AN59</f>
        <v>0</v>
      </c>
      <c r="AK12" s="82">
        <f>โป่งไทร!AO59</f>
        <v>0</v>
      </c>
      <c r="AL12" s="82">
        <f>โป่งไทร!AP59</f>
        <v>36</v>
      </c>
      <c r="AM12" s="82">
        <f>โป่งไทร!AQ59</f>
        <v>0</v>
      </c>
      <c r="AN12" s="328"/>
      <c r="AO12" s="328"/>
      <c r="AP12" s="328"/>
      <c r="AR12" s="12"/>
      <c r="AS12" s="12"/>
      <c r="AT12" s="12"/>
      <c r="AU12" s="12"/>
      <c r="AV12" s="12"/>
      <c r="AW12" s="12"/>
      <c r="AX12" s="12"/>
    </row>
    <row r="13" spans="1:50" s="83" customFormat="1" ht="22.5" customHeight="1">
      <c r="A13" s="81">
        <v>9</v>
      </c>
      <c r="B13" s="124" t="s">
        <v>1272</v>
      </c>
      <c r="C13" s="82">
        <v>40</v>
      </c>
      <c r="D13" s="82">
        <v>33</v>
      </c>
      <c r="E13" s="240">
        <f t="shared" si="0"/>
        <v>73</v>
      </c>
      <c r="F13" s="213">
        <f>หนองโป่ง!K78</f>
        <v>10</v>
      </c>
      <c r="G13" s="213">
        <f>หนองโป่ง!L78</f>
        <v>10</v>
      </c>
      <c r="H13" s="213">
        <v>39</v>
      </c>
      <c r="I13" s="213">
        <f>หนองโป่ง!N78</f>
        <v>6</v>
      </c>
      <c r="J13" s="213">
        <f>หนองโป่ง!O78</f>
        <v>12</v>
      </c>
      <c r="K13" s="213">
        <f>หนองโป่ง!P78</f>
        <v>1</v>
      </c>
      <c r="L13" s="145">
        <v>4</v>
      </c>
      <c r="M13" s="82">
        <f>หนองโป่ง!Q78</f>
        <v>4</v>
      </c>
      <c r="N13" s="82">
        <f>หนองโป่ง!R78</f>
        <v>3</v>
      </c>
      <c r="O13" s="82">
        <f>หนองโป่ง!S78</f>
        <v>7</v>
      </c>
      <c r="P13" s="82">
        <f>หนองโป่ง!T78</f>
        <v>5</v>
      </c>
      <c r="Q13" s="82">
        <f>หนองโป่ง!U78</f>
        <v>1</v>
      </c>
      <c r="R13" s="82">
        <f>หนองโป่ง!V78</f>
        <v>4</v>
      </c>
      <c r="S13" s="82">
        <f>หนองโป่ง!W78</f>
        <v>2</v>
      </c>
      <c r="T13" s="82">
        <f>หนองโป่ง!X78</f>
        <v>2</v>
      </c>
      <c r="U13" s="82">
        <f>หนองโป่ง!Y78</f>
        <v>1</v>
      </c>
      <c r="V13" s="82">
        <f>หนองโป่ง!Z78</f>
        <v>1</v>
      </c>
      <c r="W13" s="82">
        <f>หนองโป่ง!AA78</f>
        <v>1</v>
      </c>
      <c r="X13" s="82">
        <f>หนองโป่ง!AB78</f>
        <v>1</v>
      </c>
      <c r="Y13" s="82">
        <f>หนองโป่ง!AC78</f>
        <v>0</v>
      </c>
      <c r="Z13" s="82">
        <f>หนองโป่ง!AD78</f>
        <v>2</v>
      </c>
      <c r="AA13" s="82">
        <f>หนองโป่ง!AE78</f>
        <v>1</v>
      </c>
      <c r="AB13" s="82">
        <f>หนองโป่ง!AF78</f>
        <v>0</v>
      </c>
      <c r="AC13" s="82">
        <f>หนองโป่ง!AG78</f>
        <v>3</v>
      </c>
      <c r="AD13" s="82">
        <f>หนองโป่ง!AH78</f>
        <v>5</v>
      </c>
      <c r="AE13" s="82">
        <f>หนองโป่ง!AI78</f>
        <v>7</v>
      </c>
      <c r="AF13" s="82">
        <f>หนองโป่ง!AJ78</f>
        <v>13</v>
      </c>
      <c r="AG13" s="82">
        <f>หนองโป่ง!AK78</f>
        <v>6</v>
      </c>
      <c r="AH13" s="82">
        <f>หนองโป่ง!AL78</f>
        <v>2</v>
      </c>
      <c r="AI13" s="82">
        <f>หนองโป่ง!AM78</f>
        <v>10</v>
      </c>
      <c r="AJ13" s="82">
        <f>หนองโป่ง!AN78</f>
        <v>30</v>
      </c>
      <c r="AK13" s="82">
        <f>หนองโป่ง!AO78</f>
        <v>5</v>
      </c>
      <c r="AL13" s="82">
        <f>หนองโป่ง!AP78</f>
        <v>32</v>
      </c>
      <c r="AM13" s="82">
        <f>หนองโป่ง!AQ78</f>
        <v>1</v>
      </c>
      <c r="AN13" s="328"/>
      <c r="AO13" s="328"/>
      <c r="AP13" s="328"/>
      <c r="AR13" s="12"/>
      <c r="AS13" s="12"/>
      <c r="AT13" s="12"/>
      <c r="AU13" s="12"/>
      <c r="AV13" s="12"/>
      <c r="AW13" s="12"/>
      <c r="AX13" s="12"/>
    </row>
    <row r="14" spans="1:50" s="83" customFormat="1" ht="22.5" customHeight="1">
      <c r="A14" s="81">
        <v>10</v>
      </c>
      <c r="B14" s="124" t="s">
        <v>1277</v>
      </c>
      <c r="C14" s="82">
        <v>61</v>
      </c>
      <c r="D14" s="82">
        <v>53</v>
      </c>
      <c r="E14" s="240">
        <f t="shared" si="0"/>
        <v>114</v>
      </c>
      <c r="F14" s="213">
        <v>14</v>
      </c>
      <c r="G14" s="213">
        <v>13</v>
      </c>
      <c r="H14" s="213">
        <v>75</v>
      </c>
      <c r="I14" s="213">
        <v>10</v>
      </c>
      <c r="J14" s="213">
        <v>5</v>
      </c>
      <c r="K14" s="213">
        <f>เฉลิมพระเกียรติ!P122</f>
        <v>1</v>
      </c>
      <c r="L14" s="145">
        <v>4</v>
      </c>
      <c r="M14" s="82">
        <f>เฉลิมพระเกียรติ!Q122</f>
        <v>5</v>
      </c>
      <c r="N14" s="82">
        <f>เฉลิมพระเกียรติ!R122</f>
        <v>2</v>
      </c>
      <c r="O14" s="82">
        <f>เฉลิมพระเกียรติ!S122</f>
        <v>0</v>
      </c>
      <c r="P14" s="82">
        <f>เฉลิมพระเกียรติ!T122</f>
        <v>0</v>
      </c>
      <c r="Q14" s="82">
        <f>เฉลิมพระเกียรติ!U122</f>
        <v>8</v>
      </c>
      <c r="R14" s="82">
        <f>เฉลิมพระเกียรติ!V122</f>
        <v>3</v>
      </c>
      <c r="S14" s="82">
        <f>เฉลิมพระเกียรติ!W122</f>
        <v>1</v>
      </c>
      <c r="T14" s="82">
        <f>เฉลิมพระเกียรติ!X122</f>
        <v>3</v>
      </c>
      <c r="U14" s="82">
        <f>เฉลิมพระเกียรติ!Y122</f>
        <v>2</v>
      </c>
      <c r="V14" s="82">
        <f>เฉลิมพระเกียรติ!Z122</f>
        <v>0</v>
      </c>
      <c r="W14" s="82">
        <f>เฉลิมพระเกียรติ!AA122</f>
        <v>0</v>
      </c>
      <c r="X14" s="82">
        <f>เฉลิมพระเกียรติ!AB122</f>
        <v>2</v>
      </c>
      <c r="Y14" s="82">
        <f>เฉลิมพระเกียรติ!AC122</f>
        <v>0</v>
      </c>
      <c r="Z14" s="82">
        <f>เฉลิมพระเกียรติ!AD122</f>
        <v>0</v>
      </c>
      <c r="AA14" s="82">
        <f>เฉลิมพระเกียรติ!AE122</f>
        <v>0</v>
      </c>
      <c r="AB14" s="82">
        <f>เฉลิมพระเกียรติ!AF122</f>
        <v>0</v>
      </c>
      <c r="AC14" s="82">
        <f>เฉลิมพระเกียรติ!AG122</f>
        <v>0</v>
      </c>
      <c r="AD14" s="82">
        <f>เฉลิมพระเกียรติ!AH122</f>
        <v>1</v>
      </c>
      <c r="AE14" s="82">
        <f>เฉลิมพระเกียรติ!AI122</f>
        <v>1</v>
      </c>
      <c r="AF14" s="82">
        <f>เฉลิมพระเกียรติ!AJ122</f>
        <v>1</v>
      </c>
      <c r="AG14" s="82">
        <f>เฉลิมพระเกียรติ!AK122</f>
        <v>1</v>
      </c>
      <c r="AH14" s="82">
        <f>เฉลิมพระเกียรติ!AL122</f>
        <v>0</v>
      </c>
      <c r="AI14" s="82">
        <f>เฉลิมพระเกียรติ!AM122</f>
        <v>0</v>
      </c>
      <c r="AJ14" s="82">
        <f>เฉลิมพระเกียรติ!AN122</f>
        <v>4</v>
      </c>
      <c r="AK14" s="82">
        <f>เฉลิมพระเกียรติ!AO122</f>
        <v>0</v>
      </c>
      <c r="AL14" s="82">
        <f>เฉลิมพระเกียรติ!AP122</f>
        <v>18</v>
      </c>
      <c r="AM14" s="82">
        <f>เฉลิมพระเกียรติ!AQ122</f>
        <v>0</v>
      </c>
      <c r="AN14" s="328">
        <v>2</v>
      </c>
      <c r="AO14" s="328"/>
      <c r="AP14" s="328"/>
      <c r="AR14" s="12"/>
      <c r="AS14" s="12"/>
      <c r="AT14" s="12"/>
      <c r="AU14" s="12"/>
      <c r="AV14" s="12"/>
      <c r="AW14" s="12"/>
      <c r="AX14" s="12"/>
    </row>
    <row r="15" spans="1:50" s="83" customFormat="1" ht="22.5" customHeight="1">
      <c r="A15" s="81">
        <v>11</v>
      </c>
      <c r="B15" s="124" t="s">
        <v>1273</v>
      </c>
      <c r="C15" s="82">
        <v>23</v>
      </c>
      <c r="D15" s="82">
        <v>24</v>
      </c>
      <c r="E15" s="240">
        <f t="shared" si="0"/>
        <v>47</v>
      </c>
      <c r="F15" s="213">
        <f>คลองม่วงเหนือ!K54</f>
        <v>3</v>
      </c>
      <c r="G15" s="213">
        <f>คลองม่วงเหนือ!L54</f>
        <v>6</v>
      </c>
      <c r="H15" s="213">
        <f>คลองม่วงเหนือ!M54</f>
        <v>29</v>
      </c>
      <c r="I15" s="213">
        <f>คลองม่วงเหนือ!N54</f>
        <v>3</v>
      </c>
      <c r="J15" s="213">
        <f>คลองม่วงเหนือ!O54</f>
        <v>8</v>
      </c>
      <c r="K15" s="213">
        <f>คลองม่วงเหนือ!P54</f>
        <v>0</v>
      </c>
      <c r="L15" s="145">
        <v>1</v>
      </c>
      <c r="M15" s="82">
        <f>คลองม่วงเหนือ!Q54</f>
        <v>1</v>
      </c>
      <c r="N15" s="82">
        <f>คลองม่วงเหนือ!R54</f>
        <v>3</v>
      </c>
      <c r="O15" s="82">
        <f>คลองม่วงเหนือ!S54</f>
        <v>1</v>
      </c>
      <c r="P15" s="82">
        <f>คลองม่วงเหนือ!T54</f>
        <v>5</v>
      </c>
      <c r="Q15" s="82">
        <f>คลองม่วงเหนือ!U54</f>
        <v>1</v>
      </c>
      <c r="R15" s="82">
        <f>คลองม่วงเหนือ!V54</f>
        <v>3</v>
      </c>
      <c r="S15" s="82">
        <f>คลองม่วงเหนือ!W54</f>
        <v>1</v>
      </c>
      <c r="T15" s="82">
        <f>คลองม่วงเหนือ!X54</f>
        <v>1</v>
      </c>
      <c r="U15" s="82">
        <f>คลองม่วงเหนือ!Y54</f>
        <v>1</v>
      </c>
      <c r="V15" s="82">
        <f>คลองม่วงเหนือ!Z54</f>
        <v>0</v>
      </c>
      <c r="W15" s="82">
        <f>คลองม่วงเหนือ!AA54</f>
        <v>2</v>
      </c>
      <c r="X15" s="82">
        <f>คลองม่วงเหนือ!AB54</f>
        <v>4</v>
      </c>
      <c r="Y15" s="82">
        <f>คลองม่วงเหนือ!AC54</f>
        <v>34</v>
      </c>
      <c r="Z15" s="82">
        <f>คลองม่วงเหนือ!AD54</f>
        <v>2</v>
      </c>
      <c r="AA15" s="82">
        <f>คลองม่วงเหนือ!AE54</f>
        <v>3</v>
      </c>
      <c r="AB15" s="82">
        <f>คลองม่วงเหนือ!AF54</f>
        <v>6</v>
      </c>
      <c r="AC15" s="82">
        <f>คลองม่วงเหนือ!AG54</f>
        <v>21</v>
      </c>
      <c r="AD15" s="82">
        <f>คลองม่วงเหนือ!AH54</f>
        <v>37</v>
      </c>
      <c r="AE15" s="82">
        <f>คลองม่วงเหนือ!AI54</f>
        <v>33</v>
      </c>
      <c r="AF15" s="82">
        <f>คลองม่วงเหนือ!AJ54</f>
        <v>4</v>
      </c>
      <c r="AG15" s="82">
        <f>คลองม่วงเหนือ!AK54</f>
        <v>5</v>
      </c>
      <c r="AH15" s="82">
        <f>คลองม่วงเหนือ!AL54</f>
        <v>3</v>
      </c>
      <c r="AI15" s="82">
        <f>คลองม่วงเหนือ!AM54</f>
        <v>32</v>
      </c>
      <c r="AJ15" s="82">
        <f>คลองม่วงเหนือ!AN54</f>
        <v>1</v>
      </c>
      <c r="AK15" s="82">
        <f>คลองม่วงเหนือ!AO54</f>
        <v>6</v>
      </c>
      <c r="AL15" s="82">
        <f>คลองม่วงเหนือ!AP54</f>
        <v>27</v>
      </c>
      <c r="AM15" s="82">
        <f>คลองม่วงเหนือ!AQ54</f>
        <v>12</v>
      </c>
      <c r="AN15" s="328"/>
      <c r="AO15" s="328"/>
      <c r="AP15" s="328"/>
      <c r="AR15" s="12"/>
      <c r="AS15" s="12"/>
      <c r="AT15" s="12"/>
      <c r="AU15" s="12"/>
      <c r="AV15" s="12"/>
      <c r="AW15" s="12"/>
      <c r="AX15" s="12"/>
    </row>
    <row r="16" spans="1:50" s="83" customFormat="1" ht="22.5" customHeight="1">
      <c r="A16" s="81">
        <v>12</v>
      </c>
      <c r="B16" s="124" t="s">
        <v>1274</v>
      </c>
      <c r="C16" s="82">
        <v>64</v>
      </c>
      <c r="D16" s="82">
        <v>29</v>
      </c>
      <c r="E16" s="240">
        <f t="shared" si="0"/>
        <v>93</v>
      </c>
      <c r="F16" s="131">
        <v>14</v>
      </c>
      <c r="G16" s="131">
        <v>20</v>
      </c>
      <c r="H16" s="131">
        <v>52</v>
      </c>
      <c r="I16" s="131">
        <v>4</v>
      </c>
      <c r="J16" s="131">
        <v>12</v>
      </c>
      <c r="K16" s="131">
        <f>ซับสนุ่น!P99</f>
        <v>2</v>
      </c>
      <c r="L16" s="146">
        <v>5</v>
      </c>
      <c r="M16" s="86">
        <f>ซับสนุ่น!Q99</f>
        <v>7</v>
      </c>
      <c r="N16" s="86">
        <f>ซับสนุ่น!R99</f>
        <v>2</v>
      </c>
      <c r="O16" s="86">
        <f>ซับสนุ่น!S99</f>
        <v>15</v>
      </c>
      <c r="P16" s="86">
        <f>ซับสนุ่น!T99</f>
        <v>6</v>
      </c>
      <c r="Q16" s="86">
        <f>ซับสนุ่น!U99</f>
        <v>3</v>
      </c>
      <c r="R16" s="86">
        <f>ซับสนุ่น!V99</f>
        <v>1</v>
      </c>
      <c r="S16" s="86">
        <f>ซับสนุ่น!W99</f>
        <v>21</v>
      </c>
      <c r="T16" s="86">
        <f>ซับสนุ่น!X99</f>
        <v>5</v>
      </c>
      <c r="U16" s="86">
        <f>ซับสนุ่น!Y99</f>
        <v>0</v>
      </c>
      <c r="V16" s="86">
        <f>ซับสนุ่น!Z99</f>
        <v>0</v>
      </c>
      <c r="W16" s="86">
        <f>ซับสนุ่น!AA99</f>
        <v>3</v>
      </c>
      <c r="X16" s="86">
        <f>ซับสนุ่น!AB99</f>
        <v>0</v>
      </c>
      <c r="Y16" s="86">
        <f>ซับสนุ่น!AC99</f>
        <v>7</v>
      </c>
      <c r="Z16" s="86">
        <f>ซับสนุ่น!AD99</f>
        <v>1</v>
      </c>
      <c r="AA16" s="86">
        <f>ซับสนุ่น!AE99</f>
        <v>0</v>
      </c>
      <c r="AB16" s="86">
        <f>ซับสนุ่น!AF99</f>
        <v>0</v>
      </c>
      <c r="AC16" s="86">
        <f>ซับสนุ่น!AG99</f>
        <v>4</v>
      </c>
      <c r="AD16" s="86">
        <f>ซับสนุ่น!AH99</f>
        <v>3</v>
      </c>
      <c r="AE16" s="86">
        <f>ซับสนุ่น!AI99</f>
        <v>2</v>
      </c>
      <c r="AF16" s="86">
        <f>ซับสนุ่น!AJ99</f>
        <v>37</v>
      </c>
      <c r="AG16" s="86">
        <f>ซับสนุ่น!AK99</f>
        <v>8</v>
      </c>
      <c r="AH16" s="86">
        <f>ซับสนุ่น!AL99</f>
        <v>0</v>
      </c>
      <c r="AI16" s="86">
        <f>ซับสนุ่น!AM99</f>
        <v>64</v>
      </c>
      <c r="AJ16" s="86">
        <f>ซับสนุ่น!AN99</f>
        <v>69</v>
      </c>
      <c r="AK16" s="86">
        <f>ซับสนุ่น!AO99</f>
        <v>5</v>
      </c>
      <c r="AL16" s="86">
        <f>ซับสนุ่น!AP99</f>
        <v>64</v>
      </c>
      <c r="AM16" s="86">
        <f>ซับสนุ่น!AQ99</f>
        <v>5</v>
      </c>
      <c r="AN16" s="328"/>
      <c r="AO16" s="328"/>
      <c r="AP16" s="328"/>
      <c r="AR16" s="12"/>
      <c r="AS16" s="12"/>
      <c r="AT16" s="12"/>
      <c r="AU16" s="12"/>
      <c r="AV16" s="12"/>
      <c r="AW16" s="12"/>
      <c r="AX16" s="12"/>
    </row>
    <row r="17" spans="1:50" s="83" customFormat="1" ht="22.5" customHeight="1">
      <c r="A17" s="81">
        <v>13</v>
      </c>
      <c r="B17" s="124" t="s">
        <v>1275</v>
      </c>
      <c r="C17" s="82">
        <v>23</v>
      </c>
      <c r="D17" s="82">
        <v>18</v>
      </c>
      <c r="E17" s="240">
        <f t="shared" si="0"/>
        <v>41</v>
      </c>
      <c r="F17" s="213">
        <f>วังยาง!K50</f>
        <v>4</v>
      </c>
      <c r="G17" s="213">
        <f>วังยาง!L50</f>
        <v>9</v>
      </c>
      <c r="H17" s="213">
        <f>วังยาง!M50</f>
        <v>24</v>
      </c>
      <c r="I17" s="213">
        <f>วังยาง!N50</f>
        <v>1</v>
      </c>
      <c r="J17" s="213">
        <f>วังยาง!O50</f>
        <v>3</v>
      </c>
      <c r="K17" s="213">
        <f>วังยาง!P50</f>
        <v>1</v>
      </c>
      <c r="L17" s="145">
        <v>0</v>
      </c>
      <c r="M17" s="82">
        <f>วังยาง!Q50</f>
        <v>0</v>
      </c>
      <c r="N17" s="82">
        <f>วังยาง!R50</f>
        <v>1</v>
      </c>
      <c r="O17" s="82">
        <f>วังยาง!S50</f>
        <v>0</v>
      </c>
      <c r="P17" s="82">
        <f>วังยาง!T50</f>
        <v>1</v>
      </c>
      <c r="Q17" s="82">
        <f>วังยาง!U50</f>
        <v>0</v>
      </c>
      <c r="R17" s="82">
        <f>วังยาง!V50</f>
        <v>0</v>
      </c>
      <c r="S17" s="82">
        <f>วังยาง!W50</f>
        <v>1</v>
      </c>
      <c r="T17" s="82">
        <f>วังยาง!X50</f>
        <v>2</v>
      </c>
      <c r="U17" s="82">
        <f>วังยาง!Y50</f>
        <v>2</v>
      </c>
      <c r="V17" s="82">
        <f>วังยาง!Z50</f>
        <v>0</v>
      </c>
      <c r="W17" s="82">
        <f>วังยาง!AA50</f>
        <v>0</v>
      </c>
      <c r="X17" s="82">
        <f>วังยาง!AB50</f>
        <v>0</v>
      </c>
      <c r="Y17" s="82">
        <f>วังยาง!AC50</f>
        <v>2</v>
      </c>
      <c r="Z17" s="82">
        <f>วังยาง!AD50</f>
        <v>0</v>
      </c>
      <c r="AA17" s="82">
        <f>วังยาง!AE50</f>
        <v>0</v>
      </c>
      <c r="AB17" s="82">
        <f>วังยาง!AF50</f>
        <v>1</v>
      </c>
      <c r="AC17" s="82">
        <f>วังยาง!AG50</f>
        <v>0</v>
      </c>
      <c r="AD17" s="82">
        <f>วังยาง!AH50</f>
        <v>1</v>
      </c>
      <c r="AE17" s="82">
        <f>วังยาง!AI50</f>
        <v>3</v>
      </c>
      <c r="AF17" s="82">
        <f>วังยาง!AJ50</f>
        <v>2</v>
      </c>
      <c r="AG17" s="82">
        <f>วังยาง!AK50</f>
        <v>1</v>
      </c>
      <c r="AH17" s="82">
        <f>วังยาง!AL50</f>
        <v>0</v>
      </c>
      <c r="AI17" s="82">
        <f>วังยาง!AM50</f>
        <v>0</v>
      </c>
      <c r="AJ17" s="82">
        <f>วังยาง!AN50</f>
        <v>1</v>
      </c>
      <c r="AK17" s="82">
        <f>วังยาง!AO50</f>
        <v>1</v>
      </c>
      <c r="AL17" s="82">
        <f>วังยาง!AP50</f>
        <v>11</v>
      </c>
      <c r="AM17" s="82">
        <f>วังยาง!AQ50</f>
        <v>0</v>
      </c>
      <c r="AN17" s="328">
        <v>1</v>
      </c>
      <c r="AO17" s="328"/>
      <c r="AP17" s="328"/>
      <c r="AR17" s="12"/>
      <c r="AS17" s="12"/>
      <c r="AT17" s="12"/>
      <c r="AU17" s="12"/>
      <c r="AV17" s="12"/>
      <c r="AW17" s="12"/>
      <c r="AX17" s="12"/>
    </row>
    <row r="18" spans="1:50" s="36" customFormat="1" ht="22.5" customHeight="1">
      <c r="A18" s="55">
        <v>14</v>
      </c>
      <c r="B18" s="124" t="s">
        <v>1276</v>
      </c>
      <c r="C18" s="37">
        <v>134</v>
      </c>
      <c r="D18" s="37">
        <v>106</v>
      </c>
      <c r="E18" s="240">
        <f t="shared" si="0"/>
        <v>240</v>
      </c>
      <c r="F18" s="37">
        <f>รพ.มวกเหล็ก!K244</f>
        <v>5</v>
      </c>
      <c r="G18" s="37">
        <f>รพ.มวกเหล็ก!L244</f>
        <v>14</v>
      </c>
      <c r="H18" s="37">
        <v>53</v>
      </c>
      <c r="I18" s="37">
        <f>รพ.มวกเหล็ก!N244</f>
        <v>8</v>
      </c>
      <c r="J18" s="37">
        <f>รพ.มวกเหล็ก!O244</f>
        <v>13</v>
      </c>
      <c r="K18" s="37">
        <f>รพ.มวกเหล็ก!P244</f>
        <v>2</v>
      </c>
      <c r="L18" s="145">
        <v>14</v>
      </c>
      <c r="M18" s="37">
        <f>รพ.มวกเหล็ก!Q244</f>
        <v>1</v>
      </c>
      <c r="N18" s="37">
        <f>รพ.มวกเหล็ก!R244</f>
        <v>2</v>
      </c>
      <c r="O18" s="37">
        <f>รพ.มวกเหล็ก!S244</f>
        <v>1</v>
      </c>
      <c r="P18" s="37">
        <f>รพ.มวกเหล็ก!T244</f>
        <v>5</v>
      </c>
      <c r="Q18" s="37">
        <f>รพ.มวกเหล็ก!U244</f>
        <v>0</v>
      </c>
      <c r="R18" s="37">
        <f>รพ.มวกเหล็ก!V244</f>
        <v>1</v>
      </c>
      <c r="S18" s="37">
        <f>รพ.มวกเหล็ก!W244</f>
        <v>2</v>
      </c>
      <c r="T18" s="37">
        <f>รพ.มวกเหล็ก!X244</f>
        <v>5</v>
      </c>
      <c r="U18" s="37">
        <f>รพ.มวกเหล็ก!Y244</f>
        <v>0</v>
      </c>
      <c r="V18" s="37">
        <f>รพ.มวกเหล็ก!Z244</f>
        <v>0</v>
      </c>
      <c r="W18" s="37">
        <f>รพ.มวกเหล็ก!AA244</f>
        <v>0</v>
      </c>
      <c r="X18" s="37">
        <f>รพ.มวกเหล็ก!AB244</f>
        <v>2</v>
      </c>
      <c r="Y18" s="37">
        <f>รพ.มวกเหล็ก!AC244</f>
        <v>2</v>
      </c>
      <c r="Z18" s="37">
        <f>รพ.มวกเหล็ก!AD244</f>
        <v>1</v>
      </c>
      <c r="AA18" s="37">
        <f>รพ.มวกเหล็ก!AE244</f>
        <v>0</v>
      </c>
      <c r="AB18" s="37">
        <f>รพ.มวกเหล็ก!AF244</f>
        <v>3</v>
      </c>
      <c r="AC18" s="37">
        <f>รพ.มวกเหล็ก!AG244</f>
        <v>0</v>
      </c>
      <c r="AD18" s="37">
        <f>รพ.มวกเหล็ก!AH244</f>
        <v>0</v>
      </c>
      <c r="AE18" s="37">
        <f>รพ.มวกเหล็ก!AI244</f>
        <v>5</v>
      </c>
      <c r="AF18" s="37">
        <f>รพ.มวกเหล็ก!AJ244</f>
        <v>7</v>
      </c>
      <c r="AG18" s="37">
        <f>รพ.มวกเหล็ก!AK244</f>
        <v>1</v>
      </c>
      <c r="AH18" s="37">
        <f>รพ.มวกเหล็ก!AL244</f>
        <v>1</v>
      </c>
      <c r="AI18" s="37">
        <f>รพ.มวกเหล็ก!AM244</f>
        <v>3</v>
      </c>
      <c r="AJ18" s="37">
        <f>รพ.มวกเหล็ก!AN244</f>
        <v>18</v>
      </c>
      <c r="AK18" s="37">
        <f>รพ.มวกเหล็ก!AO244</f>
        <v>0</v>
      </c>
      <c r="AL18" s="37">
        <f>รพ.มวกเหล็ก!AP244</f>
        <v>68</v>
      </c>
      <c r="AM18" s="37">
        <f>รพ.มวกเหล็ก!AQ244</f>
        <v>0</v>
      </c>
      <c r="AN18" s="328"/>
      <c r="AO18" s="328"/>
      <c r="AP18" s="328"/>
      <c r="AR18" s="12"/>
      <c r="AS18" s="12"/>
      <c r="AT18" s="12"/>
      <c r="AU18" s="12"/>
      <c r="AV18" s="12"/>
      <c r="AW18" s="12"/>
      <c r="AX18" s="12"/>
    </row>
    <row r="19" spans="1:50" s="36" customFormat="1" ht="22.5" customHeight="1">
      <c r="A19" s="56"/>
      <c r="B19" s="56"/>
      <c r="C19" s="56">
        <f t="shared" ref="C19:AM19" si="1">SUM(C5:C18)</f>
        <v>655</v>
      </c>
      <c r="D19" s="56">
        <f t="shared" si="1"/>
        <v>463</v>
      </c>
      <c r="E19" s="257">
        <f>SUM(E5:E18)</f>
        <v>1118</v>
      </c>
      <c r="F19" s="56">
        <f t="shared" si="1"/>
        <v>118</v>
      </c>
      <c r="G19" s="56">
        <f t="shared" si="1"/>
        <v>164</v>
      </c>
      <c r="H19" s="56">
        <f t="shared" si="1"/>
        <v>570</v>
      </c>
      <c r="I19" s="56">
        <f>SUM(I5:I18)</f>
        <v>70</v>
      </c>
      <c r="J19" s="56">
        <f t="shared" si="1"/>
        <v>112</v>
      </c>
      <c r="K19" s="56">
        <f t="shared" si="1"/>
        <v>20</v>
      </c>
      <c r="L19" s="146">
        <f>SUM(L5:L18)</f>
        <v>51</v>
      </c>
      <c r="M19" s="56">
        <f t="shared" si="1"/>
        <v>38</v>
      </c>
      <c r="N19" s="56">
        <f t="shared" si="1"/>
        <v>27</v>
      </c>
      <c r="O19" s="56">
        <f t="shared" si="1"/>
        <v>25</v>
      </c>
      <c r="P19" s="56">
        <f t="shared" si="1"/>
        <v>33</v>
      </c>
      <c r="Q19" s="56">
        <f t="shared" si="1"/>
        <v>41</v>
      </c>
      <c r="R19" s="56">
        <f t="shared" si="1"/>
        <v>25</v>
      </c>
      <c r="S19" s="56">
        <f t="shared" si="1"/>
        <v>44</v>
      </c>
      <c r="T19" s="56">
        <f t="shared" si="1"/>
        <v>35</v>
      </c>
      <c r="U19" s="56">
        <f t="shared" si="1"/>
        <v>15</v>
      </c>
      <c r="V19" s="56">
        <f t="shared" si="1"/>
        <v>1</v>
      </c>
      <c r="W19" s="56">
        <f t="shared" si="1"/>
        <v>6</v>
      </c>
      <c r="X19" s="56">
        <f t="shared" si="1"/>
        <v>15</v>
      </c>
      <c r="Y19" s="56">
        <f t="shared" si="1"/>
        <v>46</v>
      </c>
      <c r="Z19" s="56">
        <f t="shared" si="1"/>
        <v>7</v>
      </c>
      <c r="AA19" s="56">
        <f t="shared" si="1"/>
        <v>5</v>
      </c>
      <c r="AB19" s="56">
        <f t="shared" si="1"/>
        <v>17</v>
      </c>
      <c r="AC19" s="56">
        <f t="shared" si="1"/>
        <v>31</v>
      </c>
      <c r="AD19" s="56">
        <f t="shared" si="1"/>
        <v>47</v>
      </c>
      <c r="AE19" s="56">
        <f t="shared" si="1"/>
        <v>65</v>
      </c>
      <c r="AF19" s="56">
        <f t="shared" si="1"/>
        <v>77</v>
      </c>
      <c r="AG19" s="56">
        <f t="shared" si="1"/>
        <v>24</v>
      </c>
      <c r="AH19" s="56">
        <f t="shared" si="1"/>
        <v>17</v>
      </c>
      <c r="AI19" s="56">
        <f t="shared" si="1"/>
        <v>118</v>
      </c>
      <c r="AJ19" s="56">
        <f t="shared" si="1"/>
        <v>251</v>
      </c>
      <c r="AK19" s="56">
        <f t="shared" si="1"/>
        <v>17</v>
      </c>
      <c r="AL19" s="56">
        <f t="shared" si="1"/>
        <v>411</v>
      </c>
      <c r="AM19" s="56">
        <f t="shared" si="1"/>
        <v>39</v>
      </c>
      <c r="AN19" s="328">
        <f>SUM(AN5:AN18)</f>
        <v>6</v>
      </c>
      <c r="AO19" s="328">
        <v>0</v>
      </c>
      <c r="AP19" s="328">
        <v>0</v>
      </c>
      <c r="AR19" s="12"/>
      <c r="AS19" s="12"/>
      <c r="AT19" s="12"/>
      <c r="AU19" s="12"/>
      <c r="AV19" s="12"/>
      <c r="AW19" s="12"/>
      <c r="AX19" s="12"/>
    </row>
    <row r="21" spans="1:50" ht="18.75" customHeight="1">
      <c r="B21" s="224"/>
    </row>
    <row r="25" spans="1:50" ht="129">
      <c r="B25" s="12"/>
      <c r="C25" s="190" t="s">
        <v>44</v>
      </c>
      <c r="D25" s="190" t="s">
        <v>45</v>
      </c>
      <c r="E25" s="190" t="s">
        <v>46</v>
      </c>
      <c r="F25" s="190" t="s">
        <v>1278</v>
      </c>
      <c r="G25" s="190" t="s">
        <v>1279</v>
      </c>
      <c r="H25" s="190" t="s">
        <v>1280</v>
      </c>
    </row>
    <row r="26" spans="1:50" ht="21.75">
      <c r="B26" s="191" t="s">
        <v>1703</v>
      </c>
      <c r="C26" s="191">
        <f t="shared" ref="C26:H26" si="2">F19</f>
        <v>118</v>
      </c>
      <c r="D26" s="191">
        <f t="shared" si="2"/>
        <v>164</v>
      </c>
      <c r="E26" s="191">
        <f t="shared" si="2"/>
        <v>570</v>
      </c>
      <c r="F26" s="191">
        <f t="shared" si="2"/>
        <v>70</v>
      </c>
      <c r="G26" s="191">
        <f t="shared" si="2"/>
        <v>112</v>
      </c>
      <c r="H26" s="191">
        <f t="shared" si="2"/>
        <v>20</v>
      </c>
      <c r="I26" s="26">
        <f>SUM(C26:H26)</f>
        <v>1054</v>
      </c>
    </row>
  </sheetData>
  <mergeCells count="9">
    <mergeCell ref="AN3:AP3"/>
    <mergeCell ref="A3:A4"/>
    <mergeCell ref="AE3:AK3"/>
    <mergeCell ref="AL3:AM3"/>
    <mergeCell ref="C3:E3"/>
    <mergeCell ref="B3:B4"/>
    <mergeCell ref="F3:K3"/>
    <mergeCell ref="M3:Y3"/>
    <mergeCell ref="Z3:AD3"/>
  </mergeCells>
  <pageMargins left="0.35" right="0.14000000000000001" top="0.47" bottom="0.14000000000000001" header="0.23622047244094491" footer="0.21"/>
  <pageSetup paperSize="9" orientation="landscape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27"/>
  <sheetViews>
    <sheetView workbookViewId="0">
      <selection activeCell="CS28" sqref="CS28"/>
    </sheetView>
  </sheetViews>
  <sheetFormatPr defaultRowHeight="21.75"/>
  <cols>
    <col min="1" max="1" width="3.75" style="92" customWidth="1"/>
    <col min="2" max="2" width="10.375" style="92" customWidth="1"/>
    <col min="3" max="3" width="20.75" style="92" customWidth="1"/>
    <col min="4" max="5" width="5.625" style="92" hidden="1" customWidth="1"/>
    <col min="6" max="6" width="7.625" style="92" hidden="1" customWidth="1"/>
    <col min="7" max="7" width="7.5" style="92" hidden="1" customWidth="1"/>
    <col min="8" max="8" width="9" style="92" hidden="1" customWidth="1"/>
    <col min="9" max="9" width="10.625" style="92" hidden="1" customWidth="1"/>
    <col min="10" max="10" width="7.375" style="92" hidden="1" customWidth="1"/>
    <col min="11" max="11" width="9" style="92" hidden="1" customWidth="1"/>
    <col min="12" max="13" width="5.625" style="92" hidden="1" customWidth="1"/>
    <col min="14" max="14" width="7.625" style="92" hidden="1" customWidth="1"/>
    <col min="15" max="15" width="7.5" style="92" hidden="1" customWidth="1"/>
    <col min="16" max="16" width="9" style="92" hidden="1" customWidth="1"/>
    <col min="17" max="17" width="10.625" style="92" hidden="1" customWidth="1"/>
    <col min="18" max="18" width="7.375" style="92" hidden="1" customWidth="1"/>
    <col min="19" max="19" width="9" style="92" hidden="1" customWidth="1"/>
    <col min="20" max="21" width="5.625" style="92" hidden="1" customWidth="1"/>
    <col min="22" max="22" width="7.625" style="92" hidden="1" customWidth="1"/>
    <col min="23" max="23" width="7.5" style="92" hidden="1" customWidth="1"/>
    <col min="24" max="24" width="9" style="92" hidden="1" customWidth="1"/>
    <col min="25" max="25" width="10.625" style="92" hidden="1" customWidth="1"/>
    <col min="26" max="26" width="7.375" style="92" hidden="1" customWidth="1"/>
    <col min="27" max="27" width="9" style="92" hidden="1" customWidth="1"/>
    <col min="28" max="29" width="5.625" style="92" hidden="1" customWidth="1"/>
    <col min="30" max="30" width="7.625" style="92" hidden="1" customWidth="1"/>
    <col min="31" max="31" width="7.5" style="92" hidden="1" customWidth="1"/>
    <col min="32" max="32" width="9" style="92" hidden="1" customWidth="1"/>
    <col min="33" max="33" width="10.625" style="92" hidden="1" customWidth="1"/>
    <col min="34" max="34" width="7.375" style="92" hidden="1" customWidth="1"/>
    <col min="35" max="35" width="9" style="92" hidden="1" customWidth="1"/>
    <col min="36" max="37" width="5.625" style="92" hidden="1" customWidth="1"/>
    <col min="38" max="38" width="7.625" style="92" hidden="1" customWidth="1"/>
    <col min="39" max="39" width="7.5" style="92" hidden="1" customWidth="1"/>
    <col min="40" max="40" width="9" style="92" hidden="1" customWidth="1"/>
    <col min="41" max="41" width="10.625" style="92" hidden="1" customWidth="1"/>
    <col min="42" max="42" width="7.375" style="92" hidden="1" customWidth="1"/>
    <col min="43" max="43" width="9" style="92" hidden="1" customWidth="1"/>
    <col min="44" max="45" width="5.625" style="92" hidden="1" customWidth="1"/>
    <col min="46" max="46" width="7.625" style="92" hidden="1" customWidth="1"/>
    <col min="47" max="47" width="7.5" style="92" hidden="1" customWidth="1"/>
    <col min="48" max="48" width="9" style="92" hidden="1" customWidth="1"/>
    <col min="49" max="49" width="10.625" style="92" hidden="1" customWidth="1"/>
    <col min="50" max="50" width="7.375" style="92" hidden="1" customWidth="1"/>
    <col min="51" max="51" width="9" style="92" hidden="1" customWidth="1"/>
    <col min="52" max="53" width="5.625" style="92" hidden="1" customWidth="1"/>
    <col min="54" max="54" width="7.625" style="92" hidden="1" customWidth="1"/>
    <col min="55" max="55" width="7.5" style="92" hidden="1" customWidth="1"/>
    <col min="56" max="56" width="9" style="92" hidden="1" customWidth="1"/>
    <col min="57" max="57" width="10.625" style="92" hidden="1" customWidth="1"/>
    <col min="58" max="58" width="7.375" style="92" hidden="1" customWidth="1"/>
    <col min="59" max="59" width="9" style="92" hidden="1" customWidth="1"/>
    <col min="60" max="61" width="5.625" style="92" hidden="1" customWidth="1"/>
    <col min="62" max="62" width="7.625" style="92" hidden="1" customWidth="1"/>
    <col min="63" max="63" width="7.5" style="92" hidden="1" customWidth="1"/>
    <col min="64" max="64" width="9" style="92" hidden="1" customWidth="1"/>
    <col min="65" max="65" width="10.625" style="92" hidden="1" customWidth="1"/>
    <col min="66" max="66" width="7.375" style="92" hidden="1" customWidth="1"/>
    <col min="67" max="67" width="9" style="92" hidden="1" customWidth="1"/>
    <col min="68" max="69" width="5.625" style="92" hidden="1" customWidth="1"/>
    <col min="70" max="70" width="7.625" style="92" hidden="1" customWidth="1"/>
    <col min="71" max="71" width="7.5" style="92" hidden="1" customWidth="1"/>
    <col min="72" max="72" width="0" style="92" hidden="1" customWidth="1"/>
    <col min="73" max="73" width="10.625" style="92" hidden="1" customWidth="1"/>
    <col min="74" max="74" width="7.375" style="92" hidden="1" customWidth="1"/>
    <col min="75" max="75" width="9" style="92" hidden="1" customWidth="1"/>
    <col min="76" max="77" width="5.625" style="92" hidden="1" customWidth="1"/>
    <col min="78" max="78" width="7.625" style="92" hidden="1" customWidth="1"/>
    <col min="79" max="79" width="7.5" style="92" hidden="1" customWidth="1"/>
    <col min="80" max="80" width="0" style="92" hidden="1" customWidth="1"/>
    <col min="81" max="81" width="10.625" style="92" hidden="1" customWidth="1"/>
    <col min="82" max="82" width="7.375" style="92" hidden="1" customWidth="1"/>
    <col min="83" max="83" width="0" style="92" hidden="1" customWidth="1"/>
    <col min="84" max="85" width="5.625" style="92" customWidth="1"/>
    <col min="86" max="86" width="7.625" style="92" customWidth="1"/>
    <col min="87" max="87" width="7.5" style="92" customWidth="1"/>
    <col min="88" max="88" width="9" style="92"/>
    <col min="89" max="89" width="10.625" style="92" hidden="1" customWidth="1"/>
    <col min="90" max="90" width="7.375" style="92" hidden="1" customWidth="1"/>
    <col min="91" max="91" width="0" style="92" hidden="1" customWidth="1"/>
    <col min="92" max="93" width="5.625" style="92" customWidth="1"/>
    <col min="94" max="94" width="7.625" style="92" customWidth="1"/>
    <col min="95" max="95" width="7.5" style="92" customWidth="1"/>
    <col min="96" max="96" width="9" style="92"/>
    <col min="97" max="97" width="10.625" style="92" customWidth="1"/>
    <col min="98" max="98" width="7.375" style="92" customWidth="1"/>
    <col min="99" max="99" width="9" style="92"/>
  </cols>
  <sheetData>
    <row r="1" spans="1:99">
      <c r="A1" s="212" t="s">
        <v>1660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</row>
    <row r="2" spans="1:99">
      <c r="A2" s="93"/>
      <c r="B2" s="93"/>
      <c r="C2" s="93"/>
      <c r="D2" s="93"/>
      <c r="E2" s="93"/>
      <c r="F2" s="93"/>
      <c r="G2" s="93"/>
      <c r="H2" s="93"/>
      <c r="L2" s="93"/>
      <c r="M2" s="93"/>
      <c r="N2" s="93"/>
      <c r="O2" s="93"/>
      <c r="P2" s="93"/>
      <c r="T2" s="93"/>
      <c r="U2" s="93"/>
      <c r="V2" s="93"/>
      <c r="W2" s="93"/>
      <c r="X2" s="93"/>
      <c r="AB2" s="93"/>
      <c r="AC2" s="93"/>
      <c r="AD2" s="93"/>
      <c r="AE2" s="93"/>
      <c r="AF2" s="93"/>
      <c r="AJ2" s="93"/>
      <c r="AK2" s="93"/>
      <c r="AL2" s="93"/>
      <c r="AM2" s="93"/>
      <c r="AN2" s="93"/>
      <c r="AR2" s="93"/>
      <c r="AS2" s="93"/>
      <c r="AT2" s="93"/>
      <c r="AU2" s="93"/>
      <c r="AV2" s="93"/>
      <c r="AZ2" s="93"/>
      <c r="BA2" s="93"/>
      <c r="BB2" s="93"/>
      <c r="BC2" s="93"/>
      <c r="BD2" s="93"/>
      <c r="BH2" s="93"/>
      <c r="BI2" s="93"/>
      <c r="BJ2" s="93"/>
      <c r="BK2" s="93"/>
      <c r="BL2" s="93"/>
      <c r="BP2" s="93"/>
      <c r="BQ2" s="93"/>
      <c r="BR2" s="93"/>
      <c r="BS2" s="93"/>
      <c r="BT2" s="93"/>
      <c r="BX2" s="93"/>
      <c r="BY2" s="93"/>
      <c r="BZ2" s="93"/>
      <c r="CA2" s="93"/>
      <c r="CB2" s="93"/>
      <c r="CF2" s="93"/>
      <c r="CG2" s="93"/>
      <c r="CH2" s="93"/>
      <c r="CI2" s="93"/>
      <c r="CJ2" s="93"/>
      <c r="CN2" s="93"/>
      <c r="CO2" s="93"/>
      <c r="CP2" s="93"/>
      <c r="CQ2" s="93"/>
      <c r="CR2" s="93"/>
    </row>
    <row r="3" spans="1:99">
      <c r="A3" s="500" t="s">
        <v>34</v>
      </c>
      <c r="B3" s="501" t="s">
        <v>12</v>
      </c>
      <c r="C3" s="94"/>
      <c r="D3" s="482">
        <v>240210</v>
      </c>
      <c r="E3" s="483"/>
      <c r="F3" s="483"/>
      <c r="G3" s="483"/>
      <c r="H3" s="484"/>
      <c r="I3" s="478" t="s">
        <v>1704</v>
      </c>
      <c r="J3" s="478"/>
      <c r="K3" s="478"/>
      <c r="L3" s="508">
        <v>240240</v>
      </c>
      <c r="M3" s="509"/>
      <c r="N3" s="509"/>
      <c r="O3" s="509"/>
      <c r="P3" s="510"/>
      <c r="Q3" s="478" t="s">
        <v>1704</v>
      </c>
      <c r="R3" s="478"/>
      <c r="S3" s="478"/>
      <c r="T3" s="494">
        <v>240271</v>
      </c>
      <c r="U3" s="495"/>
      <c r="V3" s="495"/>
      <c r="W3" s="495"/>
      <c r="X3" s="496"/>
      <c r="Y3" s="478" t="s">
        <v>1795</v>
      </c>
      <c r="Z3" s="478"/>
      <c r="AA3" s="478"/>
      <c r="AB3" s="497">
        <v>240301</v>
      </c>
      <c r="AC3" s="498"/>
      <c r="AD3" s="498"/>
      <c r="AE3" s="498"/>
      <c r="AF3" s="499"/>
      <c r="AG3" s="478" t="s">
        <v>1799</v>
      </c>
      <c r="AH3" s="478"/>
      <c r="AI3" s="478"/>
      <c r="AJ3" s="494">
        <v>240332</v>
      </c>
      <c r="AK3" s="495"/>
      <c r="AL3" s="495"/>
      <c r="AM3" s="495"/>
      <c r="AN3" s="496"/>
      <c r="AO3" s="478" t="s">
        <v>1800</v>
      </c>
      <c r="AP3" s="478"/>
      <c r="AQ3" s="478"/>
      <c r="AR3" s="491">
        <v>240363</v>
      </c>
      <c r="AS3" s="492"/>
      <c r="AT3" s="492"/>
      <c r="AU3" s="492"/>
      <c r="AV3" s="493"/>
      <c r="AW3" s="478" t="s">
        <v>1907</v>
      </c>
      <c r="AX3" s="478"/>
      <c r="AY3" s="478"/>
      <c r="AZ3" s="488">
        <v>240391</v>
      </c>
      <c r="BA3" s="489"/>
      <c r="BB3" s="489"/>
      <c r="BC3" s="489"/>
      <c r="BD3" s="490"/>
      <c r="BE3" s="478" t="s">
        <v>1959</v>
      </c>
      <c r="BF3" s="478"/>
      <c r="BG3" s="478"/>
      <c r="BH3" s="485">
        <v>240422</v>
      </c>
      <c r="BI3" s="486"/>
      <c r="BJ3" s="486"/>
      <c r="BK3" s="486"/>
      <c r="BL3" s="487"/>
      <c r="BM3" s="478" t="s">
        <v>1976</v>
      </c>
      <c r="BN3" s="478"/>
      <c r="BO3" s="478"/>
      <c r="BP3" s="482">
        <v>240452</v>
      </c>
      <c r="BQ3" s="483"/>
      <c r="BR3" s="483"/>
      <c r="BS3" s="483"/>
      <c r="BT3" s="484"/>
      <c r="BU3" s="478" t="s">
        <v>1998</v>
      </c>
      <c r="BV3" s="478"/>
      <c r="BW3" s="478"/>
      <c r="BX3" s="479">
        <v>21337</v>
      </c>
      <c r="BY3" s="480"/>
      <c r="BZ3" s="480"/>
      <c r="CA3" s="480"/>
      <c r="CB3" s="481"/>
      <c r="CC3" s="478" t="s">
        <v>2034</v>
      </c>
      <c r="CD3" s="478"/>
      <c r="CE3" s="478"/>
      <c r="CF3" s="475">
        <v>240513</v>
      </c>
      <c r="CG3" s="476"/>
      <c r="CH3" s="476"/>
      <c r="CI3" s="476"/>
      <c r="CJ3" s="477"/>
      <c r="CK3" s="478" t="s">
        <v>2053</v>
      </c>
      <c r="CL3" s="478"/>
      <c r="CM3" s="478"/>
      <c r="CN3" s="511">
        <v>240544</v>
      </c>
      <c r="CO3" s="512"/>
      <c r="CP3" s="512"/>
      <c r="CQ3" s="512"/>
      <c r="CR3" s="513"/>
      <c r="CS3" s="478" t="s">
        <v>2065</v>
      </c>
      <c r="CT3" s="478"/>
      <c r="CU3" s="478"/>
    </row>
    <row r="4" spans="1:99">
      <c r="A4" s="500"/>
      <c r="B4" s="500"/>
      <c r="C4" s="95"/>
      <c r="D4" s="189" t="s">
        <v>1262</v>
      </c>
      <c r="E4" s="189" t="s">
        <v>1263</v>
      </c>
      <c r="F4" s="166" t="s">
        <v>1591</v>
      </c>
      <c r="G4" s="166" t="s">
        <v>1592</v>
      </c>
      <c r="H4" s="165" t="s">
        <v>36</v>
      </c>
      <c r="I4" s="135" t="s">
        <v>1590</v>
      </c>
      <c r="J4" s="136" t="s">
        <v>1593</v>
      </c>
      <c r="K4" s="137" t="s">
        <v>1431</v>
      </c>
      <c r="L4" s="186" t="s">
        <v>1262</v>
      </c>
      <c r="M4" s="186" t="s">
        <v>1263</v>
      </c>
      <c r="N4" s="187" t="s">
        <v>1591</v>
      </c>
      <c r="O4" s="187" t="s">
        <v>1592</v>
      </c>
      <c r="P4" s="188" t="s">
        <v>36</v>
      </c>
      <c r="Q4" s="135" t="s">
        <v>1590</v>
      </c>
      <c r="R4" s="136" t="s">
        <v>1593</v>
      </c>
      <c r="S4" s="137" t="s">
        <v>1431</v>
      </c>
      <c r="T4" s="218" t="s">
        <v>1262</v>
      </c>
      <c r="U4" s="218" t="s">
        <v>1263</v>
      </c>
      <c r="V4" s="219" t="s">
        <v>1591</v>
      </c>
      <c r="W4" s="219" t="s">
        <v>1592</v>
      </c>
      <c r="X4" s="220" t="s">
        <v>36</v>
      </c>
      <c r="Y4" s="135" t="s">
        <v>1590</v>
      </c>
      <c r="Z4" s="136" t="s">
        <v>1593</v>
      </c>
      <c r="AA4" s="137" t="s">
        <v>1431</v>
      </c>
      <c r="AB4" s="225" t="s">
        <v>1262</v>
      </c>
      <c r="AC4" s="225" t="s">
        <v>1263</v>
      </c>
      <c r="AD4" s="226" t="s">
        <v>1591</v>
      </c>
      <c r="AE4" s="226" t="s">
        <v>1592</v>
      </c>
      <c r="AF4" s="227" t="s">
        <v>36</v>
      </c>
      <c r="AG4" s="135" t="s">
        <v>1590</v>
      </c>
      <c r="AH4" s="136" t="s">
        <v>1593</v>
      </c>
      <c r="AI4" s="137" t="s">
        <v>1431</v>
      </c>
      <c r="AJ4" s="218" t="s">
        <v>1262</v>
      </c>
      <c r="AK4" s="218" t="s">
        <v>1263</v>
      </c>
      <c r="AL4" s="219" t="s">
        <v>1591</v>
      </c>
      <c r="AM4" s="219" t="s">
        <v>1592</v>
      </c>
      <c r="AN4" s="220" t="s">
        <v>36</v>
      </c>
      <c r="AO4" s="135" t="s">
        <v>1590</v>
      </c>
      <c r="AP4" s="136" t="s">
        <v>1593</v>
      </c>
      <c r="AQ4" s="137" t="s">
        <v>1431</v>
      </c>
      <c r="AR4" s="286" t="s">
        <v>1262</v>
      </c>
      <c r="AS4" s="286" t="s">
        <v>1263</v>
      </c>
      <c r="AT4" s="287" t="s">
        <v>1591</v>
      </c>
      <c r="AU4" s="287" t="s">
        <v>1592</v>
      </c>
      <c r="AV4" s="288" t="s">
        <v>36</v>
      </c>
      <c r="AW4" s="135" t="s">
        <v>1590</v>
      </c>
      <c r="AX4" s="136" t="s">
        <v>1593</v>
      </c>
      <c r="AY4" s="137" t="s">
        <v>1431</v>
      </c>
      <c r="AZ4" s="295" t="s">
        <v>1262</v>
      </c>
      <c r="BA4" s="295" t="s">
        <v>1263</v>
      </c>
      <c r="BB4" s="296" t="s">
        <v>1591</v>
      </c>
      <c r="BC4" s="296" t="s">
        <v>1592</v>
      </c>
      <c r="BD4" s="297" t="s">
        <v>36</v>
      </c>
      <c r="BE4" s="135" t="s">
        <v>1590</v>
      </c>
      <c r="BF4" s="136" t="s">
        <v>1593</v>
      </c>
      <c r="BG4" s="137" t="s">
        <v>1431</v>
      </c>
      <c r="BH4" s="310" t="s">
        <v>1262</v>
      </c>
      <c r="BI4" s="310" t="s">
        <v>1263</v>
      </c>
      <c r="BJ4" s="311" t="s">
        <v>1591</v>
      </c>
      <c r="BK4" s="311" t="s">
        <v>1592</v>
      </c>
      <c r="BL4" s="312" t="s">
        <v>36</v>
      </c>
      <c r="BM4" s="135" t="s">
        <v>1590</v>
      </c>
      <c r="BN4" s="136" t="s">
        <v>1593</v>
      </c>
      <c r="BO4" s="137" t="s">
        <v>1431</v>
      </c>
      <c r="BP4" s="189" t="s">
        <v>1262</v>
      </c>
      <c r="BQ4" s="189" t="s">
        <v>1263</v>
      </c>
      <c r="BR4" s="166" t="s">
        <v>1591</v>
      </c>
      <c r="BS4" s="166" t="s">
        <v>1592</v>
      </c>
      <c r="BT4" s="165" t="s">
        <v>36</v>
      </c>
      <c r="BU4" s="135" t="s">
        <v>1590</v>
      </c>
      <c r="BV4" s="136" t="s">
        <v>1593</v>
      </c>
      <c r="BW4" s="137" t="s">
        <v>1431</v>
      </c>
      <c r="BX4" s="343" t="s">
        <v>1262</v>
      </c>
      <c r="BY4" s="343" t="s">
        <v>1263</v>
      </c>
      <c r="BZ4" s="344" t="s">
        <v>1591</v>
      </c>
      <c r="CA4" s="344" t="s">
        <v>1592</v>
      </c>
      <c r="CB4" s="345" t="s">
        <v>36</v>
      </c>
      <c r="CC4" s="135" t="s">
        <v>1590</v>
      </c>
      <c r="CD4" s="136" t="s">
        <v>1593</v>
      </c>
      <c r="CE4" s="137" t="s">
        <v>1431</v>
      </c>
      <c r="CF4" s="98" t="s">
        <v>1262</v>
      </c>
      <c r="CG4" s="98" t="s">
        <v>1263</v>
      </c>
      <c r="CH4" s="348" t="s">
        <v>1591</v>
      </c>
      <c r="CI4" s="348" t="s">
        <v>1592</v>
      </c>
      <c r="CJ4" s="349" t="s">
        <v>36</v>
      </c>
      <c r="CK4" s="135" t="s">
        <v>1590</v>
      </c>
      <c r="CL4" s="136" t="s">
        <v>1593</v>
      </c>
      <c r="CM4" s="137" t="s">
        <v>1431</v>
      </c>
      <c r="CN4" s="358" t="s">
        <v>1262</v>
      </c>
      <c r="CO4" s="358" t="s">
        <v>1263</v>
      </c>
      <c r="CP4" s="359" t="s">
        <v>1591</v>
      </c>
      <c r="CQ4" s="359" t="s">
        <v>1592</v>
      </c>
      <c r="CR4" s="360" t="s">
        <v>36</v>
      </c>
      <c r="CS4" s="135" t="s">
        <v>1590</v>
      </c>
      <c r="CT4" s="136" t="s">
        <v>1593</v>
      </c>
      <c r="CU4" s="137" t="s">
        <v>1431</v>
      </c>
    </row>
    <row r="5" spans="1:99">
      <c r="A5" s="502">
        <v>1</v>
      </c>
      <c r="B5" s="505" t="s">
        <v>54</v>
      </c>
      <c r="C5" s="96" t="s">
        <v>1576</v>
      </c>
      <c r="D5" s="37">
        <v>38</v>
      </c>
      <c r="E5" s="37">
        <v>25</v>
      </c>
      <c r="F5" s="462">
        <f>SUM(D5+D6+D7)</f>
        <v>121</v>
      </c>
      <c r="G5" s="462">
        <f>SUM(E5+E6+E7)</f>
        <v>63</v>
      </c>
      <c r="H5" s="462">
        <f>SUM(F5+G5)</f>
        <v>184</v>
      </c>
      <c r="I5" s="465">
        <v>1</v>
      </c>
      <c r="J5" s="468"/>
      <c r="K5" s="471"/>
      <c r="L5" s="37">
        <v>41</v>
      </c>
      <c r="M5" s="37">
        <v>27</v>
      </c>
      <c r="N5" s="462">
        <f>SUM(L5+L6+L7)</f>
        <v>124</v>
      </c>
      <c r="O5" s="462">
        <f>SUM(M5+M6+M7)</f>
        <v>65</v>
      </c>
      <c r="P5" s="462">
        <f>SUM(N5+O5)</f>
        <v>189</v>
      </c>
      <c r="Q5" s="465">
        <v>1</v>
      </c>
      <c r="R5" s="468"/>
      <c r="S5" s="471">
        <v>6</v>
      </c>
      <c r="T5" s="37">
        <v>42</v>
      </c>
      <c r="U5" s="37">
        <v>27</v>
      </c>
      <c r="V5" s="462">
        <f>SUM(T5+T6+T7)</f>
        <v>123</v>
      </c>
      <c r="W5" s="462">
        <f>SUM(U5+U6+U7)</f>
        <v>65</v>
      </c>
      <c r="X5" s="462">
        <f>SUM(V5+W5)</f>
        <v>188</v>
      </c>
      <c r="Y5" s="465">
        <v>1</v>
      </c>
      <c r="Z5" s="468">
        <v>1</v>
      </c>
      <c r="AA5" s="471">
        <v>1</v>
      </c>
      <c r="AB5" s="37">
        <v>41</v>
      </c>
      <c r="AC5" s="37">
        <v>27</v>
      </c>
      <c r="AD5" s="462">
        <f>SUM(AB5+AB6+AB7)</f>
        <v>121</v>
      </c>
      <c r="AE5" s="462">
        <f>SUM(AC5+AC6+AC7)</f>
        <v>63</v>
      </c>
      <c r="AF5" s="462">
        <f>SUM(AD5+AE5)</f>
        <v>184</v>
      </c>
      <c r="AG5" s="465">
        <v>4</v>
      </c>
      <c r="AH5" s="468"/>
      <c r="AI5" s="471"/>
      <c r="AJ5" s="37">
        <v>40</v>
      </c>
      <c r="AK5" s="37">
        <v>27</v>
      </c>
      <c r="AL5" s="462">
        <f>SUM(AJ5+AJ6+AJ7)</f>
        <v>118</v>
      </c>
      <c r="AM5" s="462">
        <f>SUM(AK5+AK6+AK7)</f>
        <v>63</v>
      </c>
      <c r="AN5" s="462">
        <f>SUM(AL5+AM5)</f>
        <v>181</v>
      </c>
      <c r="AO5" s="465">
        <v>1</v>
      </c>
      <c r="AP5" s="468">
        <v>3</v>
      </c>
      <c r="AQ5" s="471">
        <v>1</v>
      </c>
      <c r="AR5" s="37">
        <v>40</v>
      </c>
      <c r="AS5" s="37">
        <v>27</v>
      </c>
      <c r="AT5" s="462">
        <f>SUM(AR5+AR6+AR7)</f>
        <v>118</v>
      </c>
      <c r="AU5" s="462">
        <f>SUM(AS5+AS6+AS7)</f>
        <v>63</v>
      </c>
      <c r="AV5" s="462">
        <f>SUM(AT5+AU5)</f>
        <v>181</v>
      </c>
      <c r="AW5" s="465">
        <v>1</v>
      </c>
      <c r="AX5" s="468"/>
      <c r="AY5" s="471">
        <v>1</v>
      </c>
      <c r="AZ5" s="37">
        <v>40</v>
      </c>
      <c r="BA5" s="37">
        <v>28</v>
      </c>
      <c r="BB5" s="462">
        <f>SUM(AZ5+AZ6+AZ7)</f>
        <v>119</v>
      </c>
      <c r="BC5" s="462">
        <f>SUM(BA5+BA6+BA7)</f>
        <v>64</v>
      </c>
      <c r="BD5" s="462">
        <f>SUM(BB5+BC5)</f>
        <v>183</v>
      </c>
      <c r="BE5" s="465"/>
      <c r="BF5" s="468"/>
      <c r="BG5" s="471">
        <v>2</v>
      </c>
      <c r="BH5" s="37">
        <v>39</v>
      </c>
      <c r="BI5" s="37">
        <v>27</v>
      </c>
      <c r="BJ5" s="462">
        <f>SUM(BH5+BH6+BH7)</f>
        <v>117</v>
      </c>
      <c r="BK5" s="462">
        <f>SUM(BI5+BI6+BI7)</f>
        <v>62</v>
      </c>
      <c r="BL5" s="462">
        <f>SUM(BJ5+BK5)</f>
        <v>179</v>
      </c>
      <c r="BM5" s="465">
        <v>3</v>
      </c>
      <c r="BN5" s="468">
        <v>1</v>
      </c>
      <c r="BO5" s="471"/>
      <c r="BP5" s="37">
        <v>39</v>
      </c>
      <c r="BQ5" s="37">
        <v>27</v>
      </c>
      <c r="BR5" s="462">
        <f>SUM(BP5+BP6+BP7)</f>
        <v>109</v>
      </c>
      <c r="BS5" s="462">
        <f>SUM(BQ5+BQ6+BQ7)</f>
        <v>59</v>
      </c>
      <c r="BT5" s="462">
        <f>SUM(BR5+BS5)</f>
        <v>168</v>
      </c>
      <c r="BU5" s="465">
        <v>6</v>
      </c>
      <c r="BV5" s="468">
        <v>5</v>
      </c>
      <c r="BW5" s="471"/>
      <c r="BX5" s="37">
        <v>39</v>
      </c>
      <c r="BY5" s="37">
        <v>27</v>
      </c>
      <c r="BZ5" s="462">
        <f>SUM(BX5+BX6+BX7)</f>
        <v>109</v>
      </c>
      <c r="CA5" s="462">
        <f>SUM(BY5+BY6+BY7)</f>
        <v>60</v>
      </c>
      <c r="CB5" s="462">
        <f>SUM(BZ5+CA5)</f>
        <v>169</v>
      </c>
      <c r="CC5" s="465"/>
      <c r="CD5" s="468"/>
      <c r="CE5" s="471">
        <v>1</v>
      </c>
      <c r="CF5" s="37">
        <v>39</v>
      </c>
      <c r="CG5" s="37">
        <v>27</v>
      </c>
      <c r="CH5" s="462">
        <f>SUM(CF5+CF6+CF7)</f>
        <v>110</v>
      </c>
      <c r="CI5" s="462">
        <f>SUM(CG5+CG6+CG7)</f>
        <v>60</v>
      </c>
      <c r="CJ5" s="462">
        <f>SUM(CH5+CI5)</f>
        <v>170</v>
      </c>
      <c r="CK5" s="465">
        <v>1</v>
      </c>
      <c r="CL5" s="468"/>
      <c r="CM5" s="471">
        <v>2</v>
      </c>
      <c r="CN5" s="37">
        <v>39</v>
      </c>
      <c r="CO5" s="37">
        <v>27</v>
      </c>
      <c r="CP5" s="462">
        <f>SUM(CN5+CN6+CN7)</f>
        <v>109</v>
      </c>
      <c r="CQ5" s="462">
        <f>SUM(CO5+CO6+CO7)</f>
        <v>60</v>
      </c>
      <c r="CR5" s="462">
        <f>SUM(CP5+CQ5)</f>
        <v>169</v>
      </c>
      <c r="CS5" s="465">
        <v>1</v>
      </c>
      <c r="CT5" s="468"/>
      <c r="CU5" s="471"/>
    </row>
    <row r="6" spans="1:99">
      <c r="A6" s="503"/>
      <c r="B6" s="506"/>
      <c r="C6" s="96" t="s">
        <v>1577</v>
      </c>
      <c r="D6" s="37">
        <v>24</v>
      </c>
      <c r="E6" s="37">
        <v>8</v>
      </c>
      <c r="F6" s="463"/>
      <c r="G6" s="463"/>
      <c r="H6" s="463"/>
      <c r="I6" s="466"/>
      <c r="J6" s="469"/>
      <c r="K6" s="471"/>
      <c r="L6" s="37">
        <v>24</v>
      </c>
      <c r="M6" s="37">
        <v>8</v>
      </c>
      <c r="N6" s="463"/>
      <c r="O6" s="463"/>
      <c r="P6" s="463"/>
      <c r="Q6" s="466"/>
      <c r="R6" s="469"/>
      <c r="S6" s="471"/>
      <c r="T6" s="37">
        <v>22</v>
      </c>
      <c r="U6" s="37">
        <v>8</v>
      </c>
      <c r="V6" s="463"/>
      <c r="W6" s="463"/>
      <c r="X6" s="463"/>
      <c r="Y6" s="466"/>
      <c r="Z6" s="469"/>
      <c r="AA6" s="471"/>
      <c r="AB6" s="37">
        <v>22</v>
      </c>
      <c r="AC6" s="37">
        <v>7</v>
      </c>
      <c r="AD6" s="463"/>
      <c r="AE6" s="463"/>
      <c r="AF6" s="463"/>
      <c r="AG6" s="466"/>
      <c r="AH6" s="469"/>
      <c r="AI6" s="471"/>
      <c r="AJ6" s="37">
        <v>20</v>
      </c>
      <c r="AK6" s="37">
        <v>6</v>
      </c>
      <c r="AL6" s="463"/>
      <c r="AM6" s="463"/>
      <c r="AN6" s="463"/>
      <c r="AO6" s="466"/>
      <c r="AP6" s="469"/>
      <c r="AQ6" s="471"/>
      <c r="AR6" s="37">
        <v>21</v>
      </c>
      <c r="AS6" s="37">
        <v>6</v>
      </c>
      <c r="AT6" s="463"/>
      <c r="AU6" s="463"/>
      <c r="AV6" s="463"/>
      <c r="AW6" s="466"/>
      <c r="AX6" s="469"/>
      <c r="AY6" s="471"/>
      <c r="AZ6" s="37">
        <v>21</v>
      </c>
      <c r="BA6" s="37">
        <v>6</v>
      </c>
      <c r="BB6" s="463"/>
      <c r="BC6" s="463"/>
      <c r="BD6" s="463"/>
      <c r="BE6" s="466"/>
      <c r="BF6" s="469"/>
      <c r="BG6" s="471"/>
      <c r="BH6" s="37">
        <v>21</v>
      </c>
      <c r="BI6" s="37">
        <v>6</v>
      </c>
      <c r="BJ6" s="463"/>
      <c r="BK6" s="463"/>
      <c r="BL6" s="463"/>
      <c r="BM6" s="466"/>
      <c r="BN6" s="469"/>
      <c r="BO6" s="471"/>
      <c r="BP6" s="37">
        <v>21</v>
      </c>
      <c r="BQ6" s="37">
        <v>6</v>
      </c>
      <c r="BR6" s="463"/>
      <c r="BS6" s="463"/>
      <c r="BT6" s="463"/>
      <c r="BU6" s="466"/>
      <c r="BV6" s="469"/>
      <c r="BW6" s="471"/>
      <c r="BX6" s="37">
        <v>21</v>
      </c>
      <c r="BY6" s="37">
        <v>6</v>
      </c>
      <c r="BZ6" s="463"/>
      <c r="CA6" s="463"/>
      <c r="CB6" s="463"/>
      <c r="CC6" s="466"/>
      <c r="CD6" s="469"/>
      <c r="CE6" s="471"/>
      <c r="CF6" s="37">
        <v>21</v>
      </c>
      <c r="CG6" s="37">
        <v>6</v>
      </c>
      <c r="CH6" s="463"/>
      <c r="CI6" s="463"/>
      <c r="CJ6" s="463"/>
      <c r="CK6" s="466"/>
      <c r="CL6" s="469"/>
      <c r="CM6" s="471"/>
      <c r="CN6" s="37">
        <v>20</v>
      </c>
      <c r="CO6" s="37">
        <v>6</v>
      </c>
      <c r="CP6" s="463"/>
      <c r="CQ6" s="463"/>
      <c r="CR6" s="463"/>
      <c r="CS6" s="466"/>
      <c r="CT6" s="469"/>
      <c r="CU6" s="471"/>
    </row>
    <row r="7" spans="1:99">
      <c r="A7" s="503"/>
      <c r="B7" s="506"/>
      <c r="C7" s="96" t="s">
        <v>1578</v>
      </c>
      <c r="D7" s="37">
        <v>59</v>
      </c>
      <c r="E7" s="37">
        <v>30</v>
      </c>
      <c r="F7" s="464"/>
      <c r="G7" s="464"/>
      <c r="H7" s="464"/>
      <c r="I7" s="467"/>
      <c r="J7" s="470"/>
      <c r="K7" s="471"/>
      <c r="L7" s="37">
        <v>59</v>
      </c>
      <c r="M7" s="37">
        <v>30</v>
      </c>
      <c r="N7" s="464"/>
      <c r="O7" s="464"/>
      <c r="P7" s="464"/>
      <c r="Q7" s="467"/>
      <c r="R7" s="470"/>
      <c r="S7" s="471"/>
      <c r="T7" s="37">
        <v>59</v>
      </c>
      <c r="U7" s="37">
        <v>30</v>
      </c>
      <c r="V7" s="464"/>
      <c r="W7" s="464"/>
      <c r="X7" s="464"/>
      <c r="Y7" s="467"/>
      <c r="Z7" s="470"/>
      <c r="AA7" s="471"/>
      <c r="AB7" s="37">
        <v>58</v>
      </c>
      <c r="AC7" s="37">
        <v>29</v>
      </c>
      <c r="AD7" s="464"/>
      <c r="AE7" s="464"/>
      <c r="AF7" s="464"/>
      <c r="AG7" s="467"/>
      <c r="AH7" s="470"/>
      <c r="AI7" s="471"/>
      <c r="AJ7" s="37">
        <v>58</v>
      </c>
      <c r="AK7" s="37">
        <v>30</v>
      </c>
      <c r="AL7" s="464"/>
      <c r="AM7" s="464"/>
      <c r="AN7" s="464"/>
      <c r="AO7" s="467"/>
      <c r="AP7" s="470"/>
      <c r="AQ7" s="471"/>
      <c r="AR7" s="37">
        <v>57</v>
      </c>
      <c r="AS7" s="37">
        <v>30</v>
      </c>
      <c r="AT7" s="464"/>
      <c r="AU7" s="464"/>
      <c r="AV7" s="464"/>
      <c r="AW7" s="467"/>
      <c r="AX7" s="470"/>
      <c r="AY7" s="471"/>
      <c r="AZ7" s="37">
        <v>58</v>
      </c>
      <c r="BA7" s="37">
        <v>30</v>
      </c>
      <c r="BB7" s="464"/>
      <c r="BC7" s="464"/>
      <c r="BD7" s="464"/>
      <c r="BE7" s="467"/>
      <c r="BF7" s="470"/>
      <c r="BG7" s="471"/>
      <c r="BH7" s="37">
        <v>57</v>
      </c>
      <c r="BI7" s="37">
        <v>29</v>
      </c>
      <c r="BJ7" s="464"/>
      <c r="BK7" s="464"/>
      <c r="BL7" s="464"/>
      <c r="BM7" s="467"/>
      <c r="BN7" s="470"/>
      <c r="BO7" s="471"/>
      <c r="BP7" s="37">
        <v>49</v>
      </c>
      <c r="BQ7" s="37">
        <v>26</v>
      </c>
      <c r="BR7" s="464"/>
      <c r="BS7" s="464"/>
      <c r="BT7" s="464"/>
      <c r="BU7" s="467"/>
      <c r="BV7" s="470"/>
      <c r="BW7" s="471"/>
      <c r="BX7" s="37">
        <v>49</v>
      </c>
      <c r="BY7" s="37">
        <v>27</v>
      </c>
      <c r="BZ7" s="464"/>
      <c r="CA7" s="464"/>
      <c r="CB7" s="464"/>
      <c r="CC7" s="467"/>
      <c r="CD7" s="470"/>
      <c r="CE7" s="471"/>
      <c r="CF7" s="37">
        <v>50</v>
      </c>
      <c r="CG7" s="37">
        <v>27</v>
      </c>
      <c r="CH7" s="464"/>
      <c r="CI7" s="464"/>
      <c r="CJ7" s="464"/>
      <c r="CK7" s="467"/>
      <c r="CL7" s="470"/>
      <c r="CM7" s="471"/>
      <c r="CN7" s="37">
        <v>50</v>
      </c>
      <c r="CO7" s="37">
        <v>27</v>
      </c>
      <c r="CP7" s="464"/>
      <c r="CQ7" s="464"/>
      <c r="CR7" s="464"/>
      <c r="CS7" s="467"/>
      <c r="CT7" s="470"/>
      <c r="CU7" s="471"/>
    </row>
    <row r="8" spans="1:99">
      <c r="A8" s="504"/>
      <c r="B8" s="507"/>
      <c r="C8" s="97" t="s">
        <v>1353</v>
      </c>
      <c r="D8" s="98"/>
      <c r="E8" s="98"/>
      <c r="F8" s="99" t="s">
        <v>1598</v>
      </c>
      <c r="G8" s="99" t="s">
        <v>1594</v>
      </c>
      <c r="H8" s="99" t="s">
        <v>1700</v>
      </c>
      <c r="I8" s="134"/>
      <c r="J8" s="133"/>
      <c r="K8" s="133"/>
      <c r="L8" s="98"/>
      <c r="M8" s="98"/>
      <c r="N8" s="99" t="s">
        <v>1599</v>
      </c>
      <c r="O8" s="99" t="s">
        <v>1596</v>
      </c>
      <c r="P8" s="99" t="s">
        <v>1793</v>
      </c>
      <c r="Q8" s="134"/>
      <c r="R8" s="156">
        <v>2</v>
      </c>
      <c r="S8" s="133"/>
      <c r="T8" s="98"/>
      <c r="U8" s="98"/>
      <c r="V8" s="99" t="s">
        <v>1599</v>
      </c>
      <c r="W8" s="99" t="s">
        <v>1597</v>
      </c>
      <c r="X8" s="99" t="s">
        <v>1700</v>
      </c>
      <c r="Y8" s="134"/>
      <c r="Z8" s="156"/>
      <c r="AA8" s="156">
        <v>2</v>
      </c>
      <c r="AB8" s="98"/>
      <c r="AC8" s="98"/>
      <c r="AD8" s="99" t="s">
        <v>1599</v>
      </c>
      <c r="AE8" s="99" t="s">
        <v>1594</v>
      </c>
      <c r="AF8" s="99" t="s">
        <v>1794</v>
      </c>
      <c r="AG8" s="134">
        <v>1</v>
      </c>
      <c r="AH8" s="156"/>
      <c r="AI8" s="133"/>
      <c r="AJ8" s="98"/>
      <c r="AK8" s="98"/>
      <c r="AL8" s="99" t="s">
        <v>1599</v>
      </c>
      <c r="AM8" s="99" t="s">
        <v>1597</v>
      </c>
      <c r="AN8" s="99" t="s">
        <v>1700</v>
      </c>
      <c r="AO8" s="134"/>
      <c r="AP8" s="156"/>
      <c r="AQ8" s="156">
        <v>1</v>
      </c>
      <c r="AR8" s="98"/>
      <c r="AS8" s="98"/>
      <c r="AT8" s="99" t="s">
        <v>1598</v>
      </c>
      <c r="AU8" s="99" t="s">
        <v>1597</v>
      </c>
      <c r="AV8" s="99" t="s">
        <v>1595</v>
      </c>
      <c r="AW8" s="134"/>
      <c r="AX8" s="156"/>
      <c r="AY8" s="156">
        <v>1</v>
      </c>
      <c r="AZ8" s="98"/>
      <c r="BA8" s="98"/>
      <c r="BB8" s="99" t="s">
        <v>1793</v>
      </c>
      <c r="BC8" s="99" t="s">
        <v>1597</v>
      </c>
      <c r="BD8" s="99" t="s">
        <v>1961</v>
      </c>
      <c r="BE8" s="134"/>
      <c r="BF8" s="156"/>
      <c r="BG8" s="156">
        <v>1</v>
      </c>
      <c r="BH8" s="98"/>
      <c r="BI8" s="98"/>
      <c r="BJ8" s="99" t="s">
        <v>1598</v>
      </c>
      <c r="BK8" s="99" t="s">
        <v>1597</v>
      </c>
      <c r="BL8" s="99" t="s">
        <v>1595</v>
      </c>
      <c r="BM8" s="134">
        <v>1</v>
      </c>
      <c r="BN8" s="156"/>
      <c r="BO8" s="156"/>
      <c r="BP8" s="98"/>
      <c r="BQ8" s="98"/>
      <c r="BR8" s="99" t="s">
        <v>1599</v>
      </c>
      <c r="BS8" s="99" t="s">
        <v>1597</v>
      </c>
      <c r="BT8" s="99" t="s">
        <v>1700</v>
      </c>
      <c r="BU8" s="134">
        <v>1</v>
      </c>
      <c r="BV8" s="156"/>
      <c r="BW8" s="156"/>
      <c r="BX8" s="98"/>
      <c r="BY8" s="98"/>
      <c r="BZ8" s="99" t="s">
        <v>1599</v>
      </c>
      <c r="CA8" s="99" t="s">
        <v>1599</v>
      </c>
      <c r="CB8" s="99" t="s">
        <v>1595</v>
      </c>
      <c r="CC8" s="134"/>
      <c r="CD8" s="156"/>
      <c r="CE8" s="156">
        <v>1</v>
      </c>
      <c r="CF8" s="98"/>
      <c r="CG8" s="98"/>
      <c r="CH8" s="99" t="s">
        <v>1599</v>
      </c>
      <c r="CI8" s="99" t="s">
        <v>1597</v>
      </c>
      <c r="CJ8" s="99" t="s">
        <v>1700</v>
      </c>
      <c r="CK8" s="134">
        <v>1</v>
      </c>
      <c r="CL8" s="156"/>
      <c r="CM8" s="156"/>
      <c r="CN8" s="98"/>
      <c r="CO8" s="98"/>
      <c r="CP8" s="99" t="s">
        <v>1599</v>
      </c>
      <c r="CQ8" s="99" t="s">
        <v>1597</v>
      </c>
      <c r="CR8" s="99" t="s">
        <v>1700</v>
      </c>
      <c r="CS8" s="134"/>
      <c r="CT8" s="156"/>
      <c r="CU8" s="156"/>
    </row>
    <row r="9" spans="1:99">
      <c r="A9" s="502">
        <v>2</v>
      </c>
      <c r="B9" s="505" t="s">
        <v>286</v>
      </c>
      <c r="C9" s="96" t="s">
        <v>1579</v>
      </c>
      <c r="D9" s="37">
        <v>32</v>
      </c>
      <c r="E9" s="37">
        <v>24</v>
      </c>
      <c r="F9" s="462">
        <f>SUM(D9+D10)</f>
        <v>138</v>
      </c>
      <c r="G9" s="462">
        <f>SUM(E9+E10)</f>
        <v>119</v>
      </c>
      <c r="H9" s="462">
        <f>SUM(F9+G9)</f>
        <v>257</v>
      </c>
      <c r="I9" s="465">
        <v>1</v>
      </c>
      <c r="J9" s="468">
        <v>1</v>
      </c>
      <c r="K9" s="471">
        <v>3</v>
      </c>
      <c r="L9" s="37">
        <v>33</v>
      </c>
      <c r="M9" s="37">
        <v>24</v>
      </c>
      <c r="N9" s="462">
        <f>SUM(L9+L10)</f>
        <v>142</v>
      </c>
      <c r="O9" s="462">
        <f>SUM(M9+M10)</f>
        <v>119</v>
      </c>
      <c r="P9" s="462">
        <f>SUM(N9+O9)</f>
        <v>261</v>
      </c>
      <c r="Q9" s="465"/>
      <c r="R9" s="468">
        <v>1</v>
      </c>
      <c r="S9" s="471">
        <v>5</v>
      </c>
      <c r="T9" s="37">
        <v>33</v>
      </c>
      <c r="U9" s="37">
        <v>24</v>
      </c>
      <c r="V9" s="462">
        <f>SUM(T9+T10)</f>
        <v>142</v>
      </c>
      <c r="W9" s="462">
        <f>SUM(U9+U10)</f>
        <v>119</v>
      </c>
      <c r="X9" s="462">
        <f>SUM(V9+W9)</f>
        <v>261</v>
      </c>
      <c r="Y9" s="465"/>
      <c r="Z9" s="468"/>
      <c r="AA9" s="471"/>
      <c r="AB9" s="37">
        <v>33</v>
      </c>
      <c r="AC9" s="37">
        <v>24</v>
      </c>
      <c r="AD9" s="462">
        <f>SUM(AB9+AB10)</f>
        <v>142</v>
      </c>
      <c r="AE9" s="462">
        <f>SUM(AC9+AC10)</f>
        <v>119</v>
      </c>
      <c r="AF9" s="462">
        <f>SUM(AD9+AE9)</f>
        <v>261</v>
      </c>
      <c r="AG9" s="465"/>
      <c r="AH9" s="468"/>
      <c r="AI9" s="471"/>
      <c r="AJ9" s="37">
        <v>32</v>
      </c>
      <c r="AK9" s="37">
        <v>24</v>
      </c>
      <c r="AL9" s="462">
        <f>SUM(AJ9+AJ10)</f>
        <v>167</v>
      </c>
      <c r="AM9" s="462">
        <f>SUM(AK9+AK10)</f>
        <v>129</v>
      </c>
      <c r="AN9" s="462">
        <f>SUM(AL9+AM9)</f>
        <v>296</v>
      </c>
      <c r="AO9" s="465">
        <v>15</v>
      </c>
      <c r="AP9" s="468">
        <v>1</v>
      </c>
      <c r="AQ9" s="471">
        <v>51</v>
      </c>
      <c r="AR9" s="37">
        <v>32</v>
      </c>
      <c r="AS9" s="37">
        <v>24</v>
      </c>
      <c r="AT9" s="462">
        <f>SUM(AR9+AR10)</f>
        <v>166</v>
      </c>
      <c r="AU9" s="462">
        <f>SUM(AS9+AS10)</f>
        <v>129</v>
      </c>
      <c r="AV9" s="462">
        <f>SUM(AT9+AU9)</f>
        <v>295</v>
      </c>
      <c r="AW9" s="465">
        <v>1</v>
      </c>
      <c r="AX9" s="468"/>
      <c r="AY9" s="471"/>
      <c r="AZ9" s="37">
        <v>32</v>
      </c>
      <c r="BA9" s="37">
        <v>24</v>
      </c>
      <c r="BB9" s="462">
        <f>SUM(AZ9+AZ10)</f>
        <v>166</v>
      </c>
      <c r="BC9" s="462">
        <f>SUM(BA9+BA10)</f>
        <v>129</v>
      </c>
      <c r="BD9" s="462">
        <f>SUM(BB9+BC9)</f>
        <v>295</v>
      </c>
      <c r="BE9" s="465"/>
      <c r="BF9" s="468"/>
      <c r="BG9" s="471"/>
      <c r="BH9" s="37">
        <v>32</v>
      </c>
      <c r="BI9" s="37">
        <v>24</v>
      </c>
      <c r="BJ9" s="462">
        <f>SUM(BH9+BH10)</f>
        <v>166</v>
      </c>
      <c r="BK9" s="462">
        <f>SUM(BI9+BI10)</f>
        <v>129</v>
      </c>
      <c r="BL9" s="462">
        <f>SUM(BJ9+BK9)</f>
        <v>295</v>
      </c>
      <c r="BM9" s="465"/>
      <c r="BN9" s="468"/>
      <c r="BO9" s="471"/>
      <c r="BP9" s="37">
        <v>31</v>
      </c>
      <c r="BQ9" s="37">
        <v>22</v>
      </c>
      <c r="BR9" s="462">
        <f>SUM(BP9+BP10)</f>
        <v>164</v>
      </c>
      <c r="BS9" s="462">
        <f>SUM(BQ9+BQ10)</f>
        <v>126</v>
      </c>
      <c r="BT9" s="462">
        <f>SUM(BR9+BS9)</f>
        <v>290</v>
      </c>
      <c r="BU9" s="465">
        <v>2</v>
      </c>
      <c r="BV9" s="468">
        <v>4</v>
      </c>
      <c r="BW9" s="471">
        <v>1</v>
      </c>
      <c r="BX9" s="37">
        <v>31</v>
      </c>
      <c r="BY9" s="37">
        <v>22</v>
      </c>
      <c r="BZ9" s="462">
        <f>SUM(BX9+BX10)</f>
        <v>165</v>
      </c>
      <c r="CA9" s="462">
        <f>SUM(BY9+BY10)</f>
        <v>128</v>
      </c>
      <c r="CB9" s="462">
        <f>SUM(BZ9+CA9)</f>
        <v>293</v>
      </c>
      <c r="CC9" s="465"/>
      <c r="CD9" s="468"/>
      <c r="CE9" s="471">
        <v>3</v>
      </c>
      <c r="CF9" s="37">
        <v>31</v>
      </c>
      <c r="CG9" s="37">
        <v>22</v>
      </c>
      <c r="CH9" s="462">
        <f>SUM(CF9+CF10)</f>
        <v>165</v>
      </c>
      <c r="CI9" s="462">
        <f>SUM(CG9+CG10)</f>
        <v>128</v>
      </c>
      <c r="CJ9" s="462">
        <f>SUM(CH9+CI9)</f>
        <v>293</v>
      </c>
      <c r="CK9" s="465"/>
      <c r="CL9" s="468"/>
      <c r="CM9" s="471"/>
      <c r="CN9" s="37">
        <v>31</v>
      </c>
      <c r="CO9" s="37">
        <v>22</v>
      </c>
      <c r="CP9" s="462">
        <f>SUM(CN9+CN10)</f>
        <v>165</v>
      </c>
      <c r="CQ9" s="462">
        <f>SUM(CO9+CO10)</f>
        <v>128</v>
      </c>
      <c r="CR9" s="462">
        <f>SUM(CP9+CQ9)</f>
        <v>293</v>
      </c>
      <c r="CS9" s="465"/>
      <c r="CT9" s="468"/>
      <c r="CU9" s="471"/>
    </row>
    <row r="10" spans="1:99">
      <c r="A10" s="503"/>
      <c r="B10" s="506"/>
      <c r="C10" s="96" t="s">
        <v>1580</v>
      </c>
      <c r="D10" s="37">
        <v>106</v>
      </c>
      <c r="E10" s="37">
        <v>95</v>
      </c>
      <c r="F10" s="464"/>
      <c r="G10" s="464"/>
      <c r="H10" s="464"/>
      <c r="I10" s="467"/>
      <c r="J10" s="470"/>
      <c r="K10" s="471"/>
      <c r="L10" s="37">
        <v>109</v>
      </c>
      <c r="M10" s="37">
        <v>95</v>
      </c>
      <c r="N10" s="464"/>
      <c r="O10" s="464"/>
      <c r="P10" s="464"/>
      <c r="Q10" s="467"/>
      <c r="R10" s="470"/>
      <c r="S10" s="471"/>
      <c r="T10" s="37">
        <v>109</v>
      </c>
      <c r="U10" s="37">
        <v>95</v>
      </c>
      <c r="V10" s="464"/>
      <c r="W10" s="464"/>
      <c r="X10" s="464"/>
      <c r="Y10" s="467"/>
      <c r="Z10" s="470"/>
      <c r="AA10" s="471"/>
      <c r="AB10" s="37">
        <v>109</v>
      </c>
      <c r="AC10" s="37">
        <v>95</v>
      </c>
      <c r="AD10" s="464"/>
      <c r="AE10" s="464"/>
      <c r="AF10" s="464"/>
      <c r="AG10" s="467"/>
      <c r="AH10" s="470"/>
      <c r="AI10" s="471"/>
      <c r="AJ10" s="37">
        <v>135</v>
      </c>
      <c r="AK10" s="37">
        <v>105</v>
      </c>
      <c r="AL10" s="464"/>
      <c r="AM10" s="464"/>
      <c r="AN10" s="464"/>
      <c r="AO10" s="467"/>
      <c r="AP10" s="470"/>
      <c r="AQ10" s="471"/>
      <c r="AR10" s="37">
        <v>134</v>
      </c>
      <c r="AS10" s="37">
        <v>105</v>
      </c>
      <c r="AT10" s="464"/>
      <c r="AU10" s="464"/>
      <c r="AV10" s="464"/>
      <c r="AW10" s="467"/>
      <c r="AX10" s="470"/>
      <c r="AY10" s="471"/>
      <c r="AZ10" s="37">
        <v>134</v>
      </c>
      <c r="BA10" s="37">
        <v>105</v>
      </c>
      <c r="BB10" s="464"/>
      <c r="BC10" s="464"/>
      <c r="BD10" s="464"/>
      <c r="BE10" s="467"/>
      <c r="BF10" s="470"/>
      <c r="BG10" s="471"/>
      <c r="BH10" s="37">
        <v>134</v>
      </c>
      <c r="BI10" s="37">
        <v>105</v>
      </c>
      <c r="BJ10" s="464"/>
      <c r="BK10" s="464"/>
      <c r="BL10" s="464"/>
      <c r="BM10" s="467"/>
      <c r="BN10" s="470"/>
      <c r="BO10" s="471"/>
      <c r="BP10" s="37">
        <v>133</v>
      </c>
      <c r="BQ10" s="37">
        <v>104</v>
      </c>
      <c r="BR10" s="464"/>
      <c r="BS10" s="464"/>
      <c r="BT10" s="464"/>
      <c r="BU10" s="467"/>
      <c r="BV10" s="470"/>
      <c r="BW10" s="471"/>
      <c r="BX10" s="37">
        <v>134</v>
      </c>
      <c r="BY10" s="37">
        <v>106</v>
      </c>
      <c r="BZ10" s="464"/>
      <c r="CA10" s="464"/>
      <c r="CB10" s="464"/>
      <c r="CC10" s="467"/>
      <c r="CD10" s="470"/>
      <c r="CE10" s="471"/>
      <c r="CF10" s="37">
        <v>134</v>
      </c>
      <c r="CG10" s="37">
        <v>106</v>
      </c>
      <c r="CH10" s="464"/>
      <c r="CI10" s="464"/>
      <c r="CJ10" s="464"/>
      <c r="CK10" s="467"/>
      <c r="CL10" s="470"/>
      <c r="CM10" s="471"/>
      <c r="CN10" s="37">
        <v>134</v>
      </c>
      <c r="CO10" s="37">
        <v>106</v>
      </c>
      <c r="CP10" s="464"/>
      <c r="CQ10" s="464"/>
      <c r="CR10" s="464"/>
      <c r="CS10" s="467"/>
      <c r="CT10" s="470"/>
      <c r="CU10" s="471"/>
    </row>
    <row r="11" spans="1:99">
      <c r="A11" s="504"/>
      <c r="B11" s="507"/>
      <c r="C11" s="97" t="s">
        <v>1353</v>
      </c>
      <c r="D11" s="98"/>
      <c r="E11" s="98"/>
      <c r="F11" s="99" t="s">
        <v>1595</v>
      </c>
      <c r="G11" s="99" t="s">
        <v>1892</v>
      </c>
      <c r="H11" s="99" t="s">
        <v>1897</v>
      </c>
      <c r="I11" s="134">
        <v>1</v>
      </c>
      <c r="J11" s="133"/>
      <c r="K11" s="156">
        <v>2</v>
      </c>
      <c r="L11" s="98"/>
      <c r="M11" s="98"/>
      <c r="N11" s="99" t="s">
        <v>1700</v>
      </c>
      <c r="O11" s="99" t="s">
        <v>1892</v>
      </c>
      <c r="P11" s="99" t="s">
        <v>1893</v>
      </c>
      <c r="Q11" s="134"/>
      <c r="R11" s="156">
        <v>1</v>
      </c>
      <c r="S11" s="156"/>
      <c r="T11" s="98"/>
      <c r="U11" s="98"/>
      <c r="V11" s="99" t="s">
        <v>1700</v>
      </c>
      <c r="W11" s="99" t="s">
        <v>1892</v>
      </c>
      <c r="X11" s="99" t="s">
        <v>1893</v>
      </c>
      <c r="Y11" s="134"/>
      <c r="Z11" s="156"/>
      <c r="AA11" s="156"/>
      <c r="AB11" s="98"/>
      <c r="AC11" s="98"/>
      <c r="AD11" s="99" t="s">
        <v>1700</v>
      </c>
      <c r="AE11" s="99" t="s">
        <v>1892</v>
      </c>
      <c r="AF11" s="99" t="s">
        <v>1893</v>
      </c>
      <c r="AG11" s="134"/>
      <c r="AH11" s="156"/>
      <c r="AI11" s="156"/>
      <c r="AJ11" s="98"/>
      <c r="AK11" s="98"/>
      <c r="AL11" s="99" t="s">
        <v>1793</v>
      </c>
      <c r="AM11" s="99" t="s">
        <v>1595</v>
      </c>
      <c r="AN11" s="99" t="s">
        <v>1890</v>
      </c>
      <c r="AO11" s="134">
        <v>4</v>
      </c>
      <c r="AP11" s="156"/>
      <c r="AQ11" s="156"/>
      <c r="AR11" s="98"/>
      <c r="AS11" s="98"/>
      <c r="AT11" s="99" t="s">
        <v>1793</v>
      </c>
      <c r="AU11" s="99" t="s">
        <v>1595</v>
      </c>
      <c r="AV11" s="99" t="s">
        <v>1890</v>
      </c>
      <c r="AW11" s="134"/>
      <c r="AX11" s="156"/>
      <c r="AY11" s="156"/>
      <c r="AZ11" s="98"/>
      <c r="BA11" s="98"/>
      <c r="BB11" s="99" t="s">
        <v>1598</v>
      </c>
      <c r="BC11" s="99" t="s">
        <v>1794</v>
      </c>
      <c r="BD11" s="99" t="s">
        <v>1960</v>
      </c>
      <c r="BE11" s="134"/>
      <c r="BF11" s="156">
        <v>3</v>
      </c>
      <c r="BG11" s="156"/>
      <c r="BH11" s="98"/>
      <c r="BI11" s="98"/>
      <c r="BJ11" s="99" t="s">
        <v>1598</v>
      </c>
      <c r="BK11" s="99" t="s">
        <v>1794</v>
      </c>
      <c r="BL11" s="99" t="s">
        <v>1960</v>
      </c>
      <c r="BM11" s="134"/>
      <c r="BN11" s="156"/>
      <c r="BO11" s="156"/>
      <c r="BP11" s="98"/>
      <c r="BQ11" s="98"/>
      <c r="BR11" s="99" t="s">
        <v>1793</v>
      </c>
      <c r="BS11" s="99" t="s">
        <v>1794</v>
      </c>
      <c r="BT11" s="99" t="s">
        <v>2028</v>
      </c>
      <c r="BU11" s="134"/>
      <c r="BV11" s="156"/>
      <c r="BW11" s="156">
        <v>1</v>
      </c>
      <c r="BX11" s="98"/>
      <c r="BY11" s="98"/>
      <c r="BZ11" s="99" t="s">
        <v>1700</v>
      </c>
      <c r="CA11" s="99" t="s">
        <v>1700</v>
      </c>
      <c r="CB11" s="99" t="s">
        <v>2051</v>
      </c>
      <c r="CC11" s="134"/>
      <c r="CD11" s="156"/>
      <c r="CE11" s="156">
        <v>3</v>
      </c>
      <c r="CF11" s="98"/>
      <c r="CG11" s="98"/>
      <c r="CH11" s="99" t="s">
        <v>1700</v>
      </c>
      <c r="CI11" s="99" t="s">
        <v>1700</v>
      </c>
      <c r="CJ11" s="99" t="s">
        <v>2051</v>
      </c>
      <c r="CK11" s="134"/>
      <c r="CL11" s="156"/>
      <c r="CM11" s="156"/>
      <c r="CN11" s="98"/>
      <c r="CO11" s="98"/>
      <c r="CP11" s="99" t="s">
        <v>1700</v>
      </c>
      <c r="CQ11" s="99" t="s">
        <v>1700</v>
      </c>
      <c r="CR11" s="99" t="s">
        <v>2051</v>
      </c>
      <c r="CS11" s="134"/>
      <c r="CT11" s="156"/>
      <c r="CU11" s="156"/>
    </row>
    <row r="12" spans="1:99">
      <c r="A12" s="502">
        <v>3</v>
      </c>
      <c r="B12" s="505" t="s">
        <v>345</v>
      </c>
      <c r="C12" s="96" t="s">
        <v>1581</v>
      </c>
      <c r="D12" s="37">
        <v>43</v>
      </c>
      <c r="E12" s="37">
        <v>36</v>
      </c>
      <c r="F12" s="462">
        <f>SUM(D12+D13)</f>
        <v>93</v>
      </c>
      <c r="G12" s="462">
        <f>SUM(E12+E13)</f>
        <v>69</v>
      </c>
      <c r="H12" s="462">
        <f>SUM(F12+G12)</f>
        <v>162</v>
      </c>
      <c r="I12" s="465"/>
      <c r="J12" s="468"/>
      <c r="K12" s="471"/>
      <c r="L12" s="37">
        <v>46</v>
      </c>
      <c r="M12" s="37">
        <v>36</v>
      </c>
      <c r="N12" s="462">
        <f>SUM(L12+L13)</f>
        <v>105</v>
      </c>
      <c r="O12" s="462">
        <f>SUM(M12+M13)</f>
        <v>74</v>
      </c>
      <c r="P12" s="462">
        <f>SUM(N12+O12)</f>
        <v>179</v>
      </c>
      <c r="Q12" s="465"/>
      <c r="R12" s="468"/>
      <c r="S12" s="471">
        <v>17</v>
      </c>
      <c r="T12" s="37">
        <v>46</v>
      </c>
      <c r="U12" s="37">
        <v>36</v>
      </c>
      <c r="V12" s="462">
        <f>SUM(T12+T13)</f>
        <v>105</v>
      </c>
      <c r="W12" s="462">
        <f>SUM(U12+U13)</f>
        <v>74</v>
      </c>
      <c r="X12" s="462">
        <f>SUM(V12+W12)</f>
        <v>179</v>
      </c>
      <c r="Y12" s="465"/>
      <c r="Z12" s="468"/>
      <c r="AA12" s="471"/>
      <c r="AB12" s="37">
        <v>46</v>
      </c>
      <c r="AC12" s="37">
        <v>36</v>
      </c>
      <c r="AD12" s="462">
        <f>SUM(AB12+AB13)</f>
        <v>105</v>
      </c>
      <c r="AE12" s="462">
        <f>SUM(AC12+AC13)</f>
        <v>74</v>
      </c>
      <c r="AF12" s="462">
        <f>SUM(AD12+AE12)</f>
        <v>179</v>
      </c>
      <c r="AG12" s="465"/>
      <c r="AH12" s="468"/>
      <c r="AI12" s="471"/>
      <c r="AJ12" s="37">
        <v>46</v>
      </c>
      <c r="AK12" s="37">
        <v>36</v>
      </c>
      <c r="AL12" s="462">
        <f>SUM(AJ12+AJ13)</f>
        <v>105</v>
      </c>
      <c r="AM12" s="462">
        <f>SUM(AK12+AK13)</f>
        <v>74</v>
      </c>
      <c r="AN12" s="462">
        <f>SUM(AL12+AM12)</f>
        <v>179</v>
      </c>
      <c r="AO12" s="465"/>
      <c r="AP12" s="468"/>
      <c r="AQ12" s="471"/>
      <c r="AR12" s="37">
        <v>46</v>
      </c>
      <c r="AS12" s="37">
        <v>36</v>
      </c>
      <c r="AT12" s="462">
        <f>SUM(AR12+AR13)</f>
        <v>102</v>
      </c>
      <c r="AU12" s="462">
        <f>SUM(AS12+AS13)</f>
        <v>73</v>
      </c>
      <c r="AV12" s="462">
        <f>SUM(AT12+AU12)</f>
        <v>175</v>
      </c>
      <c r="AW12" s="465">
        <v>6</v>
      </c>
      <c r="AX12" s="468"/>
      <c r="AY12" s="471">
        <v>2</v>
      </c>
      <c r="AZ12" s="37">
        <v>44</v>
      </c>
      <c r="BA12" s="37">
        <v>36</v>
      </c>
      <c r="BB12" s="462">
        <f>SUM(AZ12+AZ13)</f>
        <v>101</v>
      </c>
      <c r="BC12" s="462">
        <f>SUM(BA12+BA13)</f>
        <v>73</v>
      </c>
      <c r="BD12" s="462">
        <f>SUM(BB12+BC12)</f>
        <v>174</v>
      </c>
      <c r="BE12" s="465">
        <v>2</v>
      </c>
      <c r="BF12" s="468">
        <v>1</v>
      </c>
      <c r="BG12" s="471">
        <v>2</v>
      </c>
      <c r="BH12" s="37">
        <v>44</v>
      </c>
      <c r="BI12" s="37">
        <v>36</v>
      </c>
      <c r="BJ12" s="462">
        <f>SUM(BH12+BH13)</f>
        <v>101</v>
      </c>
      <c r="BK12" s="462">
        <f>SUM(BI12+BI13)</f>
        <v>73</v>
      </c>
      <c r="BL12" s="462">
        <f>SUM(BJ12+BK12)</f>
        <v>174</v>
      </c>
      <c r="BM12" s="465"/>
      <c r="BN12" s="468"/>
      <c r="BO12" s="471"/>
      <c r="BP12" s="37">
        <v>44</v>
      </c>
      <c r="BQ12" s="37">
        <v>36</v>
      </c>
      <c r="BR12" s="462">
        <f>SUM(BP12+BP13)</f>
        <v>101</v>
      </c>
      <c r="BS12" s="462">
        <f>SUM(BQ12+BQ13)</f>
        <v>73</v>
      </c>
      <c r="BT12" s="462">
        <f>SUM(BR12+BS12)</f>
        <v>174</v>
      </c>
      <c r="BU12" s="465"/>
      <c r="BV12" s="468"/>
      <c r="BW12" s="471"/>
      <c r="BX12" s="37">
        <v>44</v>
      </c>
      <c r="BY12" s="37">
        <v>36</v>
      </c>
      <c r="BZ12" s="462">
        <f>SUM(BX12+BX13)</f>
        <v>101</v>
      </c>
      <c r="CA12" s="462">
        <f>SUM(BY12+BY13)</f>
        <v>73</v>
      </c>
      <c r="CB12" s="462">
        <f>SUM(BZ12+CA12)</f>
        <v>174</v>
      </c>
      <c r="CC12" s="465"/>
      <c r="CD12" s="468"/>
      <c r="CE12" s="471"/>
      <c r="CF12" s="37">
        <v>45</v>
      </c>
      <c r="CG12" s="37">
        <v>36</v>
      </c>
      <c r="CH12" s="462">
        <f>SUM(CF12+CF13)</f>
        <v>101</v>
      </c>
      <c r="CI12" s="462">
        <f>SUM(CG12+CG13)</f>
        <v>73</v>
      </c>
      <c r="CJ12" s="462">
        <f>SUM(CH12+CI12)</f>
        <v>174</v>
      </c>
      <c r="CK12" s="465">
        <v>1</v>
      </c>
      <c r="CL12" s="468"/>
      <c r="CM12" s="471">
        <v>1</v>
      </c>
      <c r="CN12" s="37">
        <v>45</v>
      </c>
      <c r="CO12" s="37">
        <v>36</v>
      </c>
      <c r="CP12" s="462">
        <f>SUM(CN12+CN13)</f>
        <v>100</v>
      </c>
      <c r="CQ12" s="462">
        <f>SUM(CO12+CO13)</f>
        <v>72</v>
      </c>
      <c r="CR12" s="462">
        <f>SUM(CP12+CQ12)</f>
        <v>172</v>
      </c>
      <c r="CS12" s="465">
        <v>2</v>
      </c>
      <c r="CT12" s="468"/>
      <c r="CU12" s="471"/>
    </row>
    <row r="13" spans="1:99">
      <c r="A13" s="503"/>
      <c r="B13" s="506"/>
      <c r="C13" s="96" t="s">
        <v>1582</v>
      </c>
      <c r="D13" s="37">
        <v>50</v>
      </c>
      <c r="E13" s="37">
        <v>33</v>
      </c>
      <c r="F13" s="464"/>
      <c r="G13" s="464"/>
      <c r="H13" s="464"/>
      <c r="I13" s="467"/>
      <c r="J13" s="470"/>
      <c r="K13" s="471"/>
      <c r="L13" s="37">
        <v>59</v>
      </c>
      <c r="M13" s="37">
        <v>38</v>
      </c>
      <c r="N13" s="464"/>
      <c r="O13" s="464"/>
      <c r="P13" s="464"/>
      <c r="Q13" s="467"/>
      <c r="R13" s="470"/>
      <c r="S13" s="471"/>
      <c r="T13" s="37">
        <v>59</v>
      </c>
      <c r="U13" s="37">
        <v>38</v>
      </c>
      <c r="V13" s="464"/>
      <c r="W13" s="464"/>
      <c r="X13" s="464"/>
      <c r="Y13" s="467"/>
      <c r="Z13" s="470"/>
      <c r="AA13" s="471"/>
      <c r="AB13" s="37">
        <v>59</v>
      </c>
      <c r="AC13" s="37">
        <v>38</v>
      </c>
      <c r="AD13" s="464"/>
      <c r="AE13" s="464"/>
      <c r="AF13" s="464"/>
      <c r="AG13" s="467"/>
      <c r="AH13" s="470"/>
      <c r="AI13" s="471"/>
      <c r="AJ13" s="37">
        <v>59</v>
      </c>
      <c r="AK13" s="37">
        <v>38</v>
      </c>
      <c r="AL13" s="464"/>
      <c r="AM13" s="464"/>
      <c r="AN13" s="464"/>
      <c r="AO13" s="467"/>
      <c r="AP13" s="470"/>
      <c r="AQ13" s="471"/>
      <c r="AR13" s="37">
        <v>56</v>
      </c>
      <c r="AS13" s="37">
        <v>37</v>
      </c>
      <c r="AT13" s="464"/>
      <c r="AU13" s="464"/>
      <c r="AV13" s="464"/>
      <c r="AW13" s="467"/>
      <c r="AX13" s="470"/>
      <c r="AY13" s="471"/>
      <c r="AZ13" s="37">
        <v>57</v>
      </c>
      <c r="BA13" s="37">
        <v>37</v>
      </c>
      <c r="BB13" s="464"/>
      <c r="BC13" s="464"/>
      <c r="BD13" s="464"/>
      <c r="BE13" s="467"/>
      <c r="BF13" s="470"/>
      <c r="BG13" s="471"/>
      <c r="BH13" s="37">
        <v>57</v>
      </c>
      <c r="BI13" s="37">
        <v>37</v>
      </c>
      <c r="BJ13" s="464"/>
      <c r="BK13" s="464"/>
      <c r="BL13" s="464"/>
      <c r="BM13" s="467"/>
      <c r="BN13" s="470"/>
      <c r="BO13" s="471"/>
      <c r="BP13" s="37">
        <v>57</v>
      </c>
      <c r="BQ13" s="37">
        <v>37</v>
      </c>
      <c r="BR13" s="464"/>
      <c r="BS13" s="464"/>
      <c r="BT13" s="464"/>
      <c r="BU13" s="467"/>
      <c r="BV13" s="470"/>
      <c r="BW13" s="471"/>
      <c r="BX13" s="37">
        <v>57</v>
      </c>
      <c r="BY13" s="37">
        <v>37</v>
      </c>
      <c r="BZ13" s="464"/>
      <c r="CA13" s="464"/>
      <c r="CB13" s="464"/>
      <c r="CC13" s="467"/>
      <c r="CD13" s="470"/>
      <c r="CE13" s="471"/>
      <c r="CF13" s="37">
        <v>56</v>
      </c>
      <c r="CG13" s="37">
        <v>37</v>
      </c>
      <c r="CH13" s="464"/>
      <c r="CI13" s="464"/>
      <c r="CJ13" s="464"/>
      <c r="CK13" s="467"/>
      <c r="CL13" s="470"/>
      <c r="CM13" s="471"/>
      <c r="CN13" s="37">
        <v>55</v>
      </c>
      <c r="CO13" s="37">
        <v>36</v>
      </c>
      <c r="CP13" s="464"/>
      <c r="CQ13" s="464"/>
      <c r="CR13" s="464"/>
      <c r="CS13" s="467"/>
      <c r="CT13" s="470"/>
      <c r="CU13" s="471"/>
    </row>
    <row r="14" spans="1:99">
      <c r="A14" s="504"/>
      <c r="B14" s="507"/>
      <c r="C14" s="97" t="s">
        <v>1353</v>
      </c>
      <c r="D14" s="98"/>
      <c r="E14" s="98"/>
      <c r="F14" s="99" t="s">
        <v>1596</v>
      </c>
      <c r="G14" s="99" t="s">
        <v>1596</v>
      </c>
      <c r="H14" s="99" t="s">
        <v>1597</v>
      </c>
      <c r="I14" s="132"/>
      <c r="J14" s="133"/>
      <c r="K14" s="133"/>
      <c r="L14" s="98"/>
      <c r="M14" s="98"/>
      <c r="N14" s="99" t="s">
        <v>1596</v>
      </c>
      <c r="O14" s="99" t="s">
        <v>1596</v>
      </c>
      <c r="P14" s="99" t="s">
        <v>1597</v>
      </c>
      <c r="Q14" s="132"/>
      <c r="R14" s="133"/>
      <c r="S14" s="133"/>
      <c r="T14" s="98"/>
      <c r="U14" s="98"/>
      <c r="V14" s="99" t="s">
        <v>1596</v>
      </c>
      <c r="W14" s="99" t="s">
        <v>1596</v>
      </c>
      <c r="X14" s="99" t="s">
        <v>1597</v>
      </c>
      <c r="Y14" s="132"/>
      <c r="Z14" s="133"/>
      <c r="AA14" s="133"/>
      <c r="AB14" s="98"/>
      <c r="AC14" s="98"/>
      <c r="AD14" s="99" t="s">
        <v>1596</v>
      </c>
      <c r="AE14" s="99" t="s">
        <v>1596</v>
      </c>
      <c r="AF14" s="99" t="s">
        <v>1597</v>
      </c>
      <c r="AG14" s="132"/>
      <c r="AH14" s="133"/>
      <c r="AI14" s="133"/>
      <c r="AJ14" s="98"/>
      <c r="AK14" s="98"/>
      <c r="AL14" s="99" t="s">
        <v>1596</v>
      </c>
      <c r="AM14" s="99" t="s">
        <v>1596</v>
      </c>
      <c r="AN14" s="99" t="s">
        <v>1597</v>
      </c>
      <c r="AO14" s="132"/>
      <c r="AP14" s="133"/>
      <c r="AQ14" s="133"/>
      <c r="AR14" s="98"/>
      <c r="AS14" s="98"/>
      <c r="AT14" s="99" t="s">
        <v>1594</v>
      </c>
      <c r="AU14" s="99" t="s">
        <v>1597</v>
      </c>
      <c r="AV14" s="99" t="s">
        <v>1793</v>
      </c>
      <c r="AW14" s="132"/>
      <c r="AX14" s="133"/>
      <c r="AY14" s="156">
        <v>3</v>
      </c>
      <c r="AZ14" s="98"/>
      <c r="BA14" s="98"/>
      <c r="BB14" s="99" t="s">
        <v>1594</v>
      </c>
      <c r="BC14" s="99" t="s">
        <v>1597</v>
      </c>
      <c r="BD14" s="99" t="s">
        <v>1793</v>
      </c>
      <c r="BE14" s="132"/>
      <c r="BF14" s="133"/>
      <c r="BG14" s="156"/>
      <c r="BH14" s="98"/>
      <c r="BI14" s="98"/>
      <c r="BJ14" s="99" t="s">
        <v>1594</v>
      </c>
      <c r="BK14" s="99" t="s">
        <v>1597</v>
      </c>
      <c r="BL14" s="99" t="s">
        <v>1793</v>
      </c>
      <c r="BM14" s="132"/>
      <c r="BN14" s="133"/>
      <c r="BO14" s="156"/>
      <c r="BP14" s="98"/>
      <c r="BQ14" s="98"/>
      <c r="BR14" s="99" t="s">
        <v>1594</v>
      </c>
      <c r="BS14" s="99" t="s">
        <v>1597</v>
      </c>
      <c r="BT14" s="99" t="s">
        <v>1793</v>
      </c>
      <c r="BU14" s="132"/>
      <c r="BV14" s="133"/>
      <c r="BW14" s="156"/>
      <c r="BX14" s="98"/>
      <c r="BY14" s="98"/>
      <c r="BZ14" s="99" t="s">
        <v>1594</v>
      </c>
      <c r="CA14" s="99" t="s">
        <v>1597</v>
      </c>
      <c r="CB14" s="99" t="s">
        <v>1793</v>
      </c>
      <c r="CC14" s="132"/>
      <c r="CD14" s="133"/>
      <c r="CE14" s="156"/>
      <c r="CF14" s="98"/>
      <c r="CG14" s="98"/>
      <c r="CH14" s="99" t="s">
        <v>1594</v>
      </c>
      <c r="CI14" s="99" t="s">
        <v>1597</v>
      </c>
      <c r="CJ14" s="99" t="s">
        <v>1793</v>
      </c>
      <c r="CK14" s="132"/>
      <c r="CL14" s="133"/>
      <c r="CM14" s="156"/>
      <c r="CN14" s="98"/>
      <c r="CO14" s="98"/>
      <c r="CP14" s="99" t="s">
        <v>1594</v>
      </c>
      <c r="CQ14" s="99" t="s">
        <v>1597</v>
      </c>
      <c r="CR14" s="99" t="s">
        <v>1793</v>
      </c>
      <c r="CS14" s="132"/>
      <c r="CT14" s="133"/>
      <c r="CU14" s="156"/>
    </row>
    <row r="15" spans="1:99">
      <c r="A15" s="502">
        <v>4</v>
      </c>
      <c r="B15" s="505" t="s">
        <v>558</v>
      </c>
      <c r="C15" s="100" t="s">
        <v>1584</v>
      </c>
      <c r="D15" s="37">
        <v>38</v>
      </c>
      <c r="E15" s="37">
        <v>26</v>
      </c>
      <c r="F15" s="462">
        <f>SUM(D15+D16)</f>
        <v>68</v>
      </c>
      <c r="G15" s="462">
        <f>SUM(E15+E16)</f>
        <v>42</v>
      </c>
      <c r="H15" s="462">
        <f>SUM(F15+G15)</f>
        <v>110</v>
      </c>
      <c r="I15" s="473"/>
      <c r="J15" s="468"/>
      <c r="K15" s="471"/>
      <c r="L15" s="37">
        <v>43</v>
      </c>
      <c r="M15" s="37">
        <v>27</v>
      </c>
      <c r="N15" s="462">
        <f>SUM(L15+L16)</f>
        <v>76</v>
      </c>
      <c r="O15" s="462">
        <f>SUM(M15+M16)</f>
        <v>46</v>
      </c>
      <c r="P15" s="462">
        <f>SUM(N15+O15)</f>
        <v>122</v>
      </c>
      <c r="Q15" s="473"/>
      <c r="R15" s="468"/>
      <c r="S15" s="471">
        <v>12</v>
      </c>
      <c r="T15" s="37">
        <v>43</v>
      </c>
      <c r="U15" s="37">
        <v>27</v>
      </c>
      <c r="V15" s="462">
        <f>SUM(T15+T16)</f>
        <v>76</v>
      </c>
      <c r="W15" s="462">
        <f>SUM(U15+U16)</f>
        <v>46</v>
      </c>
      <c r="X15" s="462">
        <f>SUM(V15+W15)</f>
        <v>122</v>
      </c>
      <c r="Y15" s="473"/>
      <c r="Z15" s="468"/>
      <c r="AA15" s="471"/>
      <c r="AB15" s="37">
        <v>43</v>
      </c>
      <c r="AC15" s="37">
        <v>27</v>
      </c>
      <c r="AD15" s="462">
        <f>SUM(AB15+AB16)</f>
        <v>76</v>
      </c>
      <c r="AE15" s="462">
        <f>SUM(AC15+AC16)</f>
        <v>46</v>
      </c>
      <c r="AF15" s="462">
        <f>SUM(AD15+AE15)</f>
        <v>122</v>
      </c>
      <c r="AG15" s="473"/>
      <c r="AH15" s="468"/>
      <c r="AI15" s="471"/>
      <c r="AJ15" s="37">
        <v>41</v>
      </c>
      <c r="AK15" s="37">
        <v>27</v>
      </c>
      <c r="AL15" s="462">
        <f>SUM(AJ15+AJ16)</f>
        <v>74</v>
      </c>
      <c r="AM15" s="462">
        <f>SUM(AK15+AK16)</f>
        <v>46</v>
      </c>
      <c r="AN15" s="462">
        <f>SUM(AL15+AM15)</f>
        <v>120</v>
      </c>
      <c r="AO15" s="473"/>
      <c r="AP15" s="468"/>
      <c r="AQ15" s="471"/>
      <c r="AR15" s="37">
        <v>41</v>
      </c>
      <c r="AS15" s="37">
        <v>28</v>
      </c>
      <c r="AT15" s="462">
        <f>SUM(AR15+AR16)</f>
        <v>74</v>
      </c>
      <c r="AU15" s="462">
        <f>SUM(AS15+AS16)</f>
        <v>47</v>
      </c>
      <c r="AV15" s="462">
        <f>SUM(AT15+AU15)</f>
        <v>121</v>
      </c>
      <c r="AW15" s="473"/>
      <c r="AX15" s="468"/>
      <c r="AY15" s="471">
        <v>1</v>
      </c>
      <c r="AZ15" s="37">
        <v>38</v>
      </c>
      <c r="BA15" s="37">
        <v>27</v>
      </c>
      <c r="BB15" s="462">
        <f>SUM(AZ15+AZ16)</f>
        <v>71</v>
      </c>
      <c r="BC15" s="462">
        <f>SUM(BA15+BA16)</f>
        <v>46</v>
      </c>
      <c r="BD15" s="462">
        <f>SUM(BB15+BC15)</f>
        <v>117</v>
      </c>
      <c r="BE15" s="473">
        <v>1</v>
      </c>
      <c r="BF15" s="468">
        <v>3</v>
      </c>
      <c r="BG15" s="471"/>
      <c r="BH15" s="37">
        <v>38</v>
      </c>
      <c r="BI15" s="37">
        <v>27</v>
      </c>
      <c r="BJ15" s="462">
        <f>SUM(BH15+BH16)</f>
        <v>70</v>
      </c>
      <c r="BK15" s="462">
        <f>SUM(BI15+BI16)</f>
        <v>46</v>
      </c>
      <c r="BL15" s="462">
        <f>SUM(BJ15+BK15)</f>
        <v>116</v>
      </c>
      <c r="BM15" s="473">
        <v>1</v>
      </c>
      <c r="BN15" s="468"/>
      <c r="BO15" s="471"/>
      <c r="BP15" s="37">
        <v>37</v>
      </c>
      <c r="BQ15" s="37">
        <v>27</v>
      </c>
      <c r="BR15" s="462">
        <f>SUM(BP15+BP16)</f>
        <v>70</v>
      </c>
      <c r="BS15" s="462">
        <f>SUM(BQ15+BQ16)</f>
        <v>46</v>
      </c>
      <c r="BT15" s="462">
        <f>SUM(BR15+BS15)</f>
        <v>116</v>
      </c>
      <c r="BU15" s="473">
        <v>1</v>
      </c>
      <c r="BV15" s="468"/>
      <c r="BW15" s="471">
        <v>1</v>
      </c>
      <c r="BX15" s="37">
        <v>37</v>
      </c>
      <c r="BY15" s="37">
        <v>27</v>
      </c>
      <c r="BZ15" s="462">
        <f>SUM(BX15+BX16)</f>
        <v>70</v>
      </c>
      <c r="CA15" s="462">
        <f>SUM(BY15+BY16)</f>
        <v>46</v>
      </c>
      <c r="CB15" s="462">
        <f>SUM(BZ15+CA15)</f>
        <v>116</v>
      </c>
      <c r="CC15" s="473"/>
      <c r="CD15" s="468"/>
      <c r="CE15" s="471"/>
      <c r="CF15" s="37">
        <v>37</v>
      </c>
      <c r="CG15" s="37">
        <v>27</v>
      </c>
      <c r="CH15" s="462">
        <f>SUM(CF15+CF16)</f>
        <v>70</v>
      </c>
      <c r="CI15" s="462">
        <f>SUM(CG15+CG16)</f>
        <v>46</v>
      </c>
      <c r="CJ15" s="462">
        <f>SUM(CH15+CI15)</f>
        <v>116</v>
      </c>
      <c r="CK15" s="473"/>
      <c r="CL15" s="468"/>
      <c r="CM15" s="471"/>
      <c r="CN15" s="37">
        <v>37</v>
      </c>
      <c r="CO15" s="37">
        <v>27</v>
      </c>
      <c r="CP15" s="462">
        <f>SUM(CN15+CN16)</f>
        <v>70</v>
      </c>
      <c r="CQ15" s="462">
        <f>SUM(CO15+CO16)</f>
        <v>46</v>
      </c>
      <c r="CR15" s="462">
        <f>SUM(CP15+CQ15)</f>
        <v>116</v>
      </c>
      <c r="CS15" s="473"/>
      <c r="CT15" s="468"/>
      <c r="CU15" s="471"/>
    </row>
    <row r="16" spans="1:99">
      <c r="A16" s="503"/>
      <c r="B16" s="506"/>
      <c r="C16" s="96" t="s">
        <v>1583</v>
      </c>
      <c r="D16" s="37">
        <v>30</v>
      </c>
      <c r="E16" s="37">
        <v>16</v>
      </c>
      <c r="F16" s="464"/>
      <c r="G16" s="464"/>
      <c r="H16" s="464"/>
      <c r="I16" s="474"/>
      <c r="J16" s="470"/>
      <c r="K16" s="471"/>
      <c r="L16" s="37">
        <v>33</v>
      </c>
      <c r="M16" s="37">
        <v>19</v>
      </c>
      <c r="N16" s="464"/>
      <c r="O16" s="464"/>
      <c r="P16" s="464"/>
      <c r="Q16" s="474"/>
      <c r="R16" s="470"/>
      <c r="S16" s="471"/>
      <c r="T16" s="37">
        <v>33</v>
      </c>
      <c r="U16" s="37">
        <v>19</v>
      </c>
      <c r="V16" s="464"/>
      <c r="W16" s="464"/>
      <c r="X16" s="464"/>
      <c r="Y16" s="474"/>
      <c r="Z16" s="470"/>
      <c r="AA16" s="471"/>
      <c r="AB16" s="37">
        <v>33</v>
      </c>
      <c r="AC16" s="37">
        <v>19</v>
      </c>
      <c r="AD16" s="464"/>
      <c r="AE16" s="464"/>
      <c r="AF16" s="464"/>
      <c r="AG16" s="474"/>
      <c r="AH16" s="470"/>
      <c r="AI16" s="471"/>
      <c r="AJ16" s="37">
        <v>33</v>
      </c>
      <c r="AK16" s="37">
        <v>19</v>
      </c>
      <c r="AL16" s="464"/>
      <c r="AM16" s="464"/>
      <c r="AN16" s="464"/>
      <c r="AO16" s="474"/>
      <c r="AP16" s="470"/>
      <c r="AQ16" s="471"/>
      <c r="AR16" s="37">
        <v>33</v>
      </c>
      <c r="AS16" s="37">
        <v>19</v>
      </c>
      <c r="AT16" s="464"/>
      <c r="AU16" s="464"/>
      <c r="AV16" s="464"/>
      <c r="AW16" s="474"/>
      <c r="AX16" s="470"/>
      <c r="AY16" s="471"/>
      <c r="AZ16" s="37">
        <v>33</v>
      </c>
      <c r="BA16" s="37">
        <v>19</v>
      </c>
      <c r="BB16" s="464"/>
      <c r="BC16" s="464"/>
      <c r="BD16" s="464"/>
      <c r="BE16" s="474"/>
      <c r="BF16" s="470"/>
      <c r="BG16" s="471"/>
      <c r="BH16" s="37">
        <v>32</v>
      </c>
      <c r="BI16" s="37">
        <v>19</v>
      </c>
      <c r="BJ16" s="464"/>
      <c r="BK16" s="464"/>
      <c r="BL16" s="464"/>
      <c r="BM16" s="474"/>
      <c r="BN16" s="470"/>
      <c r="BO16" s="471"/>
      <c r="BP16" s="37">
        <v>33</v>
      </c>
      <c r="BQ16" s="37">
        <v>19</v>
      </c>
      <c r="BR16" s="464"/>
      <c r="BS16" s="464"/>
      <c r="BT16" s="464"/>
      <c r="BU16" s="474"/>
      <c r="BV16" s="470"/>
      <c r="BW16" s="471"/>
      <c r="BX16" s="37">
        <v>33</v>
      </c>
      <c r="BY16" s="37">
        <v>19</v>
      </c>
      <c r="BZ16" s="464"/>
      <c r="CA16" s="464"/>
      <c r="CB16" s="464"/>
      <c r="CC16" s="474"/>
      <c r="CD16" s="470"/>
      <c r="CE16" s="471"/>
      <c r="CF16" s="37">
        <v>33</v>
      </c>
      <c r="CG16" s="37">
        <v>19</v>
      </c>
      <c r="CH16" s="464"/>
      <c r="CI16" s="464"/>
      <c r="CJ16" s="464"/>
      <c r="CK16" s="474"/>
      <c r="CL16" s="470"/>
      <c r="CM16" s="471"/>
      <c r="CN16" s="37">
        <v>33</v>
      </c>
      <c r="CO16" s="37">
        <v>19</v>
      </c>
      <c r="CP16" s="464"/>
      <c r="CQ16" s="464"/>
      <c r="CR16" s="464"/>
      <c r="CS16" s="474"/>
      <c r="CT16" s="470"/>
      <c r="CU16" s="471"/>
    </row>
    <row r="17" spans="1:99">
      <c r="A17" s="504"/>
      <c r="B17" s="507"/>
      <c r="C17" s="97" t="s">
        <v>1353</v>
      </c>
      <c r="D17" s="98"/>
      <c r="E17" s="98"/>
      <c r="F17" s="101">
        <v>0</v>
      </c>
      <c r="G17" s="99" t="s">
        <v>1596</v>
      </c>
      <c r="H17" s="99" t="s">
        <v>1596</v>
      </c>
      <c r="I17" s="134"/>
      <c r="J17" s="156"/>
      <c r="K17" s="156"/>
      <c r="L17" s="98"/>
      <c r="M17" s="98"/>
      <c r="N17" s="101">
        <v>0</v>
      </c>
      <c r="O17" s="99" t="s">
        <v>1596</v>
      </c>
      <c r="P17" s="99" t="s">
        <v>1596</v>
      </c>
      <c r="Q17" s="134"/>
      <c r="R17" s="156"/>
      <c r="S17" s="156"/>
      <c r="T17" s="98"/>
      <c r="U17" s="98"/>
      <c r="V17" s="101">
        <v>0</v>
      </c>
      <c r="W17" s="99" t="s">
        <v>1596</v>
      </c>
      <c r="X17" s="99" t="s">
        <v>1596</v>
      </c>
      <c r="Y17" s="134"/>
      <c r="Z17" s="156"/>
      <c r="AA17" s="156"/>
      <c r="AB17" s="98"/>
      <c r="AC17" s="98"/>
      <c r="AD17" s="101">
        <v>0</v>
      </c>
      <c r="AE17" s="99" t="s">
        <v>1596</v>
      </c>
      <c r="AF17" s="99" t="s">
        <v>1596</v>
      </c>
      <c r="AG17" s="134"/>
      <c r="AH17" s="156"/>
      <c r="AI17" s="156"/>
      <c r="AJ17" s="98"/>
      <c r="AK17" s="98"/>
      <c r="AL17" s="101">
        <v>0</v>
      </c>
      <c r="AM17" s="99" t="s">
        <v>1596</v>
      </c>
      <c r="AN17" s="99" t="s">
        <v>1596</v>
      </c>
      <c r="AO17" s="134"/>
      <c r="AP17" s="156"/>
      <c r="AQ17" s="156"/>
      <c r="AR17" s="98"/>
      <c r="AS17" s="98"/>
      <c r="AT17" s="101">
        <v>0</v>
      </c>
      <c r="AU17" s="99" t="s">
        <v>1596</v>
      </c>
      <c r="AV17" s="99" t="s">
        <v>1596</v>
      </c>
      <c r="AW17" s="134"/>
      <c r="AX17" s="156"/>
      <c r="AY17" s="156"/>
      <c r="AZ17" s="98"/>
      <c r="BA17" s="98"/>
      <c r="BB17" s="101">
        <v>0</v>
      </c>
      <c r="BC17" s="99" t="s">
        <v>1596</v>
      </c>
      <c r="BD17" s="99" t="s">
        <v>1596</v>
      </c>
      <c r="BE17" s="134"/>
      <c r="BF17" s="156"/>
      <c r="BG17" s="156"/>
      <c r="BH17" s="98"/>
      <c r="BI17" s="98"/>
      <c r="BJ17" s="101">
        <v>0</v>
      </c>
      <c r="BK17" s="99" t="s">
        <v>1596</v>
      </c>
      <c r="BL17" s="99" t="s">
        <v>1596</v>
      </c>
      <c r="BM17" s="134"/>
      <c r="BN17" s="156"/>
      <c r="BO17" s="156"/>
      <c r="BP17" s="98"/>
      <c r="BQ17" s="98"/>
      <c r="BR17" s="101">
        <v>1</v>
      </c>
      <c r="BS17" s="99" t="s">
        <v>1596</v>
      </c>
      <c r="BT17" s="99" t="s">
        <v>1594</v>
      </c>
      <c r="BU17" s="134"/>
      <c r="BV17" s="156"/>
      <c r="BW17" s="156">
        <v>1</v>
      </c>
      <c r="BX17" s="98"/>
      <c r="BY17" s="98"/>
      <c r="BZ17" s="101">
        <v>1</v>
      </c>
      <c r="CA17" s="99" t="s">
        <v>1596</v>
      </c>
      <c r="CB17" s="99" t="s">
        <v>1594</v>
      </c>
      <c r="CC17" s="134"/>
      <c r="CD17" s="156"/>
      <c r="CE17" s="156"/>
      <c r="CF17" s="98"/>
      <c r="CG17" s="98"/>
      <c r="CH17" s="101">
        <v>1</v>
      </c>
      <c r="CI17" s="99" t="s">
        <v>1596</v>
      </c>
      <c r="CJ17" s="99" t="s">
        <v>1594</v>
      </c>
      <c r="CK17" s="134"/>
      <c r="CL17" s="156"/>
      <c r="CM17" s="156"/>
      <c r="CN17" s="98"/>
      <c r="CO17" s="98"/>
      <c r="CP17" s="101">
        <v>1</v>
      </c>
      <c r="CQ17" s="99" t="s">
        <v>1596</v>
      </c>
      <c r="CR17" s="99" t="s">
        <v>1594</v>
      </c>
      <c r="CS17" s="134"/>
      <c r="CT17" s="156"/>
      <c r="CU17" s="156"/>
    </row>
    <row r="18" spans="1:99">
      <c r="A18" s="502">
        <v>5</v>
      </c>
      <c r="B18" s="505" t="s">
        <v>706</v>
      </c>
      <c r="C18" s="96" t="s">
        <v>1585</v>
      </c>
      <c r="D18" s="37">
        <v>42</v>
      </c>
      <c r="E18" s="37">
        <v>34</v>
      </c>
      <c r="F18" s="462">
        <f>SUM(D18+D19+D20)</f>
        <v>119</v>
      </c>
      <c r="G18" s="462">
        <f>SUM(E18+E19+E20)</f>
        <v>99</v>
      </c>
      <c r="H18" s="462">
        <f>SUM(F18+G18)</f>
        <v>218</v>
      </c>
      <c r="I18" s="465"/>
      <c r="J18" s="468">
        <v>2</v>
      </c>
      <c r="K18" s="471"/>
      <c r="L18" s="37">
        <v>44</v>
      </c>
      <c r="M18" s="37">
        <v>35</v>
      </c>
      <c r="N18" s="462">
        <f>SUM(L18+L19+L20)</f>
        <v>126</v>
      </c>
      <c r="O18" s="462">
        <f>SUM(M18+M19+M20)</f>
        <v>110</v>
      </c>
      <c r="P18" s="462">
        <f>SUM(N18+O18)</f>
        <v>236</v>
      </c>
      <c r="Q18" s="465"/>
      <c r="R18" s="468"/>
      <c r="S18" s="471">
        <v>18</v>
      </c>
      <c r="T18" s="37">
        <v>44</v>
      </c>
      <c r="U18" s="37">
        <v>35</v>
      </c>
      <c r="V18" s="462">
        <f>SUM(T18+T19+T20)</f>
        <v>123</v>
      </c>
      <c r="W18" s="462">
        <f>SUM(U18+U19+U20)</f>
        <v>109</v>
      </c>
      <c r="X18" s="462">
        <f>SUM(V18+W18)</f>
        <v>232</v>
      </c>
      <c r="Y18" s="465"/>
      <c r="Z18" s="468">
        <v>4</v>
      </c>
      <c r="AA18" s="471"/>
      <c r="AB18" s="37">
        <v>44</v>
      </c>
      <c r="AC18" s="37">
        <v>35</v>
      </c>
      <c r="AD18" s="462">
        <f>SUM(AB18+AB19+AB20)</f>
        <v>123</v>
      </c>
      <c r="AE18" s="462">
        <f>SUM(AC18+AC19+AC20)</f>
        <v>109</v>
      </c>
      <c r="AF18" s="462">
        <f>SUM(AD18+AE18)</f>
        <v>232</v>
      </c>
      <c r="AG18" s="465"/>
      <c r="AH18" s="468"/>
      <c r="AI18" s="471"/>
      <c r="AJ18" s="37">
        <v>42</v>
      </c>
      <c r="AK18" s="37">
        <v>33</v>
      </c>
      <c r="AL18" s="462">
        <f>SUM(AJ18+AJ19+AJ20)</f>
        <v>119</v>
      </c>
      <c r="AM18" s="462">
        <f>SUM(AK18+AK19+AK20)</f>
        <v>107</v>
      </c>
      <c r="AN18" s="462">
        <f>SUM(AL18+AM18)</f>
        <v>226</v>
      </c>
      <c r="AO18" s="465">
        <v>7</v>
      </c>
      <c r="AP18" s="468"/>
      <c r="AQ18" s="471">
        <v>1</v>
      </c>
      <c r="AR18" s="37">
        <v>42</v>
      </c>
      <c r="AS18" s="37">
        <v>34</v>
      </c>
      <c r="AT18" s="462">
        <f>SUM(AR18+AR19+AR20)</f>
        <v>125</v>
      </c>
      <c r="AU18" s="462">
        <f>SUM(AS18+AS19+AS20)</f>
        <v>111</v>
      </c>
      <c r="AV18" s="462">
        <f>SUM(AT18+AU18)</f>
        <v>236</v>
      </c>
      <c r="AW18" s="465">
        <v>3</v>
      </c>
      <c r="AX18" s="468"/>
      <c r="AY18" s="471">
        <v>15</v>
      </c>
      <c r="AZ18" s="37">
        <v>41</v>
      </c>
      <c r="BA18" s="37">
        <v>34</v>
      </c>
      <c r="BB18" s="462">
        <f>SUM(AZ18+AZ19+AZ20)</f>
        <v>124</v>
      </c>
      <c r="BC18" s="462">
        <f>SUM(BA18+BA19+BA20)</f>
        <v>110</v>
      </c>
      <c r="BD18" s="462">
        <f>SUM(BB18+BC18)</f>
        <v>234</v>
      </c>
      <c r="BE18" s="465">
        <v>2</v>
      </c>
      <c r="BF18" s="468">
        <v>1</v>
      </c>
      <c r="BG18" s="471">
        <v>1</v>
      </c>
      <c r="BH18" s="37">
        <v>41</v>
      </c>
      <c r="BI18" s="37">
        <v>34</v>
      </c>
      <c r="BJ18" s="462">
        <f>SUM(BH18+BH19+BH20)</f>
        <v>127</v>
      </c>
      <c r="BK18" s="462">
        <f>SUM(BI18+BI19+BI20)</f>
        <v>113</v>
      </c>
      <c r="BL18" s="462">
        <f>SUM(BJ18+BK18)</f>
        <v>240</v>
      </c>
      <c r="BM18" s="465"/>
      <c r="BN18" s="468"/>
      <c r="BO18" s="471">
        <v>6</v>
      </c>
      <c r="BP18" s="37">
        <v>42</v>
      </c>
      <c r="BQ18" s="37">
        <v>34</v>
      </c>
      <c r="BR18" s="462">
        <f>SUM(BP18+BP19+BP20)</f>
        <v>128</v>
      </c>
      <c r="BS18" s="462">
        <f>SUM(BQ18+BQ19+BQ20)</f>
        <v>113</v>
      </c>
      <c r="BT18" s="462">
        <f>SUM(BR18+BS18)</f>
        <v>241</v>
      </c>
      <c r="BU18" s="465"/>
      <c r="BV18" s="468">
        <v>2</v>
      </c>
      <c r="BW18" s="471">
        <v>3</v>
      </c>
      <c r="BX18" s="37">
        <v>41</v>
      </c>
      <c r="BY18" s="37">
        <v>34</v>
      </c>
      <c r="BZ18" s="462">
        <f>SUM(BX18+BX19+BX20)</f>
        <v>127</v>
      </c>
      <c r="CA18" s="462">
        <f>SUM(BY18+BY19+BY20)</f>
        <v>112</v>
      </c>
      <c r="CB18" s="462">
        <f>SUM(BZ18+CA18)</f>
        <v>239</v>
      </c>
      <c r="CC18" s="465">
        <v>2</v>
      </c>
      <c r="CD18" s="468"/>
      <c r="CE18" s="471"/>
      <c r="CF18" s="37">
        <v>40</v>
      </c>
      <c r="CG18" s="37">
        <v>33</v>
      </c>
      <c r="CH18" s="462">
        <f>SUM(CF18+CF19+CF20)</f>
        <v>125</v>
      </c>
      <c r="CI18" s="462">
        <f>SUM(CG18+CG19+CG20)</f>
        <v>111</v>
      </c>
      <c r="CJ18" s="462">
        <f>SUM(CH18+CI18)</f>
        <v>236</v>
      </c>
      <c r="CK18" s="465">
        <v>3</v>
      </c>
      <c r="CL18" s="468"/>
      <c r="CM18" s="471"/>
      <c r="CN18" s="37">
        <v>40</v>
      </c>
      <c r="CO18" s="37">
        <v>33</v>
      </c>
      <c r="CP18" s="462">
        <f>SUM(CN18+CN19+CN20)</f>
        <v>124</v>
      </c>
      <c r="CQ18" s="462">
        <f>SUM(CO18+CO19+CO20)</f>
        <v>110</v>
      </c>
      <c r="CR18" s="462">
        <f>SUM(CP18+CQ18)</f>
        <v>234</v>
      </c>
      <c r="CS18" s="465">
        <v>2</v>
      </c>
      <c r="CT18" s="468"/>
      <c r="CU18" s="471"/>
    </row>
    <row r="19" spans="1:99">
      <c r="A19" s="503"/>
      <c r="B19" s="506"/>
      <c r="C19" s="96" t="s">
        <v>1586</v>
      </c>
      <c r="D19" s="37">
        <v>53</v>
      </c>
      <c r="E19" s="37">
        <v>42</v>
      </c>
      <c r="F19" s="463"/>
      <c r="G19" s="463"/>
      <c r="H19" s="463"/>
      <c r="I19" s="466"/>
      <c r="J19" s="469"/>
      <c r="K19" s="471"/>
      <c r="L19" s="37">
        <v>56</v>
      </c>
      <c r="M19" s="37">
        <v>49</v>
      </c>
      <c r="N19" s="463"/>
      <c r="O19" s="463"/>
      <c r="P19" s="463"/>
      <c r="Q19" s="466"/>
      <c r="R19" s="469"/>
      <c r="S19" s="471"/>
      <c r="T19" s="37">
        <v>56</v>
      </c>
      <c r="U19" s="37">
        <v>49</v>
      </c>
      <c r="V19" s="463"/>
      <c r="W19" s="463"/>
      <c r="X19" s="463"/>
      <c r="Y19" s="466"/>
      <c r="Z19" s="469"/>
      <c r="AA19" s="471"/>
      <c r="AB19" s="37">
        <v>56</v>
      </c>
      <c r="AC19" s="37">
        <v>49</v>
      </c>
      <c r="AD19" s="463"/>
      <c r="AE19" s="463"/>
      <c r="AF19" s="463"/>
      <c r="AG19" s="466"/>
      <c r="AH19" s="469"/>
      <c r="AI19" s="471"/>
      <c r="AJ19" s="37">
        <v>54</v>
      </c>
      <c r="AK19" s="37">
        <v>49</v>
      </c>
      <c r="AL19" s="463"/>
      <c r="AM19" s="463"/>
      <c r="AN19" s="463"/>
      <c r="AO19" s="466"/>
      <c r="AP19" s="469"/>
      <c r="AQ19" s="471"/>
      <c r="AR19" s="37">
        <v>60</v>
      </c>
      <c r="AS19" s="37">
        <v>52</v>
      </c>
      <c r="AT19" s="463"/>
      <c r="AU19" s="463"/>
      <c r="AV19" s="463"/>
      <c r="AW19" s="466"/>
      <c r="AX19" s="469"/>
      <c r="AY19" s="471"/>
      <c r="AZ19" s="37">
        <v>59</v>
      </c>
      <c r="BA19" s="37">
        <v>51</v>
      </c>
      <c r="BB19" s="463"/>
      <c r="BC19" s="463"/>
      <c r="BD19" s="463"/>
      <c r="BE19" s="466"/>
      <c r="BF19" s="469"/>
      <c r="BG19" s="471"/>
      <c r="BH19" s="37">
        <v>62</v>
      </c>
      <c r="BI19" s="37">
        <v>54</v>
      </c>
      <c r="BJ19" s="463"/>
      <c r="BK19" s="463"/>
      <c r="BL19" s="463"/>
      <c r="BM19" s="466"/>
      <c r="BN19" s="469"/>
      <c r="BO19" s="471"/>
      <c r="BP19" s="37">
        <v>63</v>
      </c>
      <c r="BQ19" s="37">
        <v>54</v>
      </c>
      <c r="BR19" s="463"/>
      <c r="BS19" s="463"/>
      <c r="BT19" s="463"/>
      <c r="BU19" s="466"/>
      <c r="BV19" s="469"/>
      <c r="BW19" s="471"/>
      <c r="BX19" s="37">
        <v>63</v>
      </c>
      <c r="BY19" s="37">
        <v>54</v>
      </c>
      <c r="BZ19" s="463"/>
      <c r="CA19" s="463"/>
      <c r="CB19" s="463"/>
      <c r="CC19" s="466"/>
      <c r="CD19" s="469"/>
      <c r="CE19" s="471"/>
      <c r="CF19" s="37">
        <v>62</v>
      </c>
      <c r="CG19" s="37">
        <v>54</v>
      </c>
      <c r="CH19" s="463"/>
      <c r="CI19" s="463"/>
      <c r="CJ19" s="463"/>
      <c r="CK19" s="466"/>
      <c r="CL19" s="469"/>
      <c r="CM19" s="471"/>
      <c r="CN19" s="37">
        <v>61</v>
      </c>
      <c r="CO19" s="37">
        <v>53</v>
      </c>
      <c r="CP19" s="463"/>
      <c r="CQ19" s="463"/>
      <c r="CR19" s="463"/>
      <c r="CS19" s="466"/>
      <c r="CT19" s="469"/>
      <c r="CU19" s="471"/>
    </row>
    <row r="20" spans="1:99">
      <c r="A20" s="503"/>
      <c r="B20" s="506"/>
      <c r="C20" s="96" t="s">
        <v>1587</v>
      </c>
      <c r="D20" s="37">
        <v>24</v>
      </c>
      <c r="E20" s="37">
        <v>23</v>
      </c>
      <c r="F20" s="464"/>
      <c r="G20" s="464"/>
      <c r="H20" s="464"/>
      <c r="I20" s="467"/>
      <c r="J20" s="470"/>
      <c r="K20" s="471"/>
      <c r="L20" s="37">
        <v>26</v>
      </c>
      <c r="M20" s="37">
        <v>26</v>
      </c>
      <c r="N20" s="464"/>
      <c r="O20" s="464"/>
      <c r="P20" s="464"/>
      <c r="Q20" s="467"/>
      <c r="R20" s="470"/>
      <c r="S20" s="471"/>
      <c r="T20" s="37">
        <v>23</v>
      </c>
      <c r="U20" s="37">
        <v>25</v>
      </c>
      <c r="V20" s="464"/>
      <c r="W20" s="464"/>
      <c r="X20" s="464"/>
      <c r="Y20" s="467"/>
      <c r="Z20" s="470"/>
      <c r="AA20" s="471"/>
      <c r="AB20" s="37">
        <v>23</v>
      </c>
      <c r="AC20" s="37">
        <v>25</v>
      </c>
      <c r="AD20" s="464"/>
      <c r="AE20" s="464"/>
      <c r="AF20" s="464"/>
      <c r="AG20" s="467"/>
      <c r="AH20" s="470"/>
      <c r="AI20" s="471"/>
      <c r="AJ20" s="37">
        <v>23</v>
      </c>
      <c r="AK20" s="37">
        <v>25</v>
      </c>
      <c r="AL20" s="464"/>
      <c r="AM20" s="464"/>
      <c r="AN20" s="464"/>
      <c r="AO20" s="467"/>
      <c r="AP20" s="470"/>
      <c r="AQ20" s="471"/>
      <c r="AR20" s="37">
        <v>23</v>
      </c>
      <c r="AS20" s="37">
        <v>25</v>
      </c>
      <c r="AT20" s="464"/>
      <c r="AU20" s="464"/>
      <c r="AV20" s="464"/>
      <c r="AW20" s="467"/>
      <c r="AX20" s="470"/>
      <c r="AY20" s="471"/>
      <c r="AZ20" s="37">
        <v>24</v>
      </c>
      <c r="BA20" s="37">
        <v>25</v>
      </c>
      <c r="BB20" s="464"/>
      <c r="BC20" s="464"/>
      <c r="BD20" s="464"/>
      <c r="BE20" s="467"/>
      <c r="BF20" s="470"/>
      <c r="BG20" s="471"/>
      <c r="BH20" s="37">
        <v>24</v>
      </c>
      <c r="BI20" s="37">
        <v>25</v>
      </c>
      <c r="BJ20" s="464"/>
      <c r="BK20" s="464"/>
      <c r="BL20" s="464"/>
      <c r="BM20" s="467"/>
      <c r="BN20" s="470"/>
      <c r="BO20" s="471"/>
      <c r="BP20" s="37">
        <v>23</v>
      </c>
      <c r="BQ20" s="37">
        <v>25</v>
      </c>
      <c r="BR20" s="464"/>
      <c r="BS20" s="464"/>
      <c r="BT20" s="464"/>
      <c r="BU20" s="467"/>
      <c r="BV20" s="470"/>
      <c r="BW20" s="471"/>
      <c r="BX20" s="37">
        <v>23</v>
      </c>
      <c r="BY20" s="37">
        <v>24</v>
      </c>
      <c r="BZ20" s="464"/>
      <c r="CA20" s="464"/>
      <c r="CB20" s="464"/>
      <c r="CC20" s="467"/>
      <c r="CD20" s="470"/>
      <c r="CE20" s="471"/>
      <c r="CF20" s="37">
        <v>23</v>
      </c>
      <c r="CG20" s="37">
        <v>24</v>
      </c>
      <c r="CH20" s="464"/>
      <c r="CI20" s="464"/>
      <c r="CJ20" s="464"/>
      <c r="CK20" s="467"/>
      <c r="CL20" s="470"/>
      <c r="CM20" s="471"/>
      <c r="CN20" s="37">
        <v>23</v>
      </c>
      <c r="CO20" s="37">
        <v>24</v>
      </c>
      <c r="CP20" s="464"/>
      <c r="CQ20" s="464"/>
      <c r="CR20" s="464"/>
      <c r="CS20" s="467"/>
      <c r="CT20" s="470"/>
      <c r="CU20" s="471"/>
    </row>
    <row r="21" spans="1:99">
      <c r="A21" s="504"/>
      <c r="B21" s="507"/>
      <c r="C21" s="97" t="s">
        <v>1353</v>
      </c>
      <c r="D21" s="98"/>
      <c r="E21" s="98"/>
      <c r="F21" s="99" t="s">
        <v>1599</v>
      </c>
      <c r="G21" s="99" t="s">
        <v>1597</v>
      </c>
      <c r="H21" s="99" t="s">
        <v>1700</v>
      </c>
      <c r="I21" s="134"/>
      <c r="J21" s="133"/>
      <c r="K21" s="156"/>
      <c r="L21" s="98"/>
      <c r="M21" s="98"/>
      <c r="N21" s="99" t="s">
        <v>1599</v>
      </c>
      <c r="O21" s="99" t="s">
        <v>1597</v>
      </c>
      <c r="P21" s="99" t="s">
        <v>1700</v>
      </c>
      <c r="Q21" s="134"/>
      <c r="R21" s="133"/>
      <c r="S21" s="156"/>
      <c r="T21" s="98"/>
      <c r="U21" s="98"/>
      <c r="V21" s="99" t="s">
        <v>1599</v>
      </c>
      <c r="W21" s="99" t="s">
        <v>1597</v>
      </c>
      <c r="X21" s="99" t="s">
        <v>1700</v>
      </c>
      <c r="Y21" s="134"/>
      <c r="Z21" s="133"/>
      <c r="AA21" s="156"/>
      <c r="AB21" s="98"/>
      <c r="AC21" s="98"/>
      <c r="AD21" s="99" t="s">
        <v>1599</v>
      </c>
      <c r="AE21" s="99" t="s">
        <v>1597</v>
      </c>
      <c r="AF21" s="99" t="s">
        <v>1700</v>
      </c>
      <c r="AG21" s="134"/>
      <c r="AH21" s="133"/>
      <c r="AI21" s="156"/>
      <c r="AJ21" s="98"/>
      <c r="AK21" s="98"/>
      <c r="AL21" s="99" t="s">
        <v>1794</v>
      </c>
      <c r="AM21" s="99" t="s">
        <v>1599</v>
      </c>
      <c r="AN21" s="99" t="s">
        <v>1891</v>
      </c>
      <c r="AO21" s="134">
        <v>1</v>
      </c>
      <c r="AP21" s="133"/>
      <c r="AQ21" s="156">
        <v>5</v>
      </c>
      <c r="AR21" s="98"/>
      <c r="AS21" s="98"/>
      <c r="AT21" s="99" t="s">
        <v>1700</v>
      </c>
      <c r="AU21" s="99" t="s">
        <v>1597</v>
      </c>
      <c r="AV21" s="99" t="s">
        <v>1891</v>
      </c>
      <c r="AW21" s="134"/>
      <c r="AX21" s="156">
        <v>2</v>
      </c>
      <c r="AY21" s="156">
        <v>2</v>
      </c>
      <c r="AZ21" s="98"/>
      <c r="BA21" s="98"/>
      <c r="BB21" s="99" t="s">
        <v>1700</v>
      </c>
      <c r="BC21" s="99" t="s">
        <v>1597</v>
      </c>
      <c r="BD21" s="99" t="s">
        <v>1891</v>
      </c>
      <c r="BE21" s="134"/>
      <c r="BF21" s="156"/>
      <c r="BG21" s="156"/>
      <c r="BH21" s="98"/>
      <c r="BI21" s="98"/>
      <c r="BJ21" s="99" t="s">
        <v>1595</v>
      </c>
      <c r="BK21" s="99" t="s">
        <v>1597</v>
      </c>
      <c r="BL21" s="99" t="s">
        <v>1960</v>
      </c>
      <c r="BM21" s="134"/>
      <c r="BN21" s="156"/>
      <c r="BO21" s="156">
        <v>1</v>
      </c>
      <c r="BP21" s="98"/>
      <c r="BQ21" s="98"/>
      <c r="BR21" s="99" t="s">
        <v>1794</v>
      </c>
      <c r="BS21" s="99" t="s">
        <v>1596</v>
      </c>
      <c r="BT21" s="99" t="s">
        <v>1595</v>
      </c>
      <c r="BU21" s="134"/>
      <c r="BV21" s="156">
        <v>4</v>
      </c>
      <c r="BW21" s="156"/>
      <c r="BX21" s="98"/>
      <c r="BY21" s="98"/>
      <c r="BZ21" s="99" t="s">
        <v>1700</v>
      </c>
      <c r="CA21" s="99" t="s">
        <v>1596</v>
      </c>
      <c r="CB21" s="99" t="s">
        <v>1961</v>
      </c>
      <c r="CC21" s="134"/>
      <c r="CD21" s="156"/>
      <c r="CE21" s="156">
        <v>1</v>
      </c>
      <c r="CF21" s="98"/>
      <c r="CG21" s="98"/>
      <c r="CH21" s="99" t="s">
        <v>1700</v>
      </c>
      <c r="CI21" s="99" t="s">
        <v>1596</v>
      </c>
      <c r="CJ21" s="99" t="s">
        <v>1961</v>
      </c>
      <c r="CK21" s="134"/>
      <c r="CL21" s="156"/>
      <c r="CM21" s="156"/>
      <c r="CN21" s="98"/>
      <c r="CO21" s="98"/>
      <c r="CP21" s="99" t="s">
        <v>1794</v>
      </c>
      <c r="CQ21" s="99" t="s">
        <v>559</v>
      </c>
      <c r="CR21" s="99" t="s">
        <v>1700</v>
      </c>
      <c r="CS21" s="134">
        <v>1</v>
      </c>
      <c r="CT21" s="156">
        <v>1</v>
      </c>
      <c r="CU21" s="156"/>
    </row>
    <row r="22" spans="1:99">
      <c r="A22" s="502">
        <v>6</v>
      </c>
      <c r="B22" s="505" t="s">
        <v>923</v>
      </c>
      <c r="C22" s="96" t="s">
        <v>1588</v>
      </c>
      <c r="D22" s="102">
        <v>62</v>
      </c>
      <c r="E22" s="37">
        <v>28</v>
      </c>
      <c r="F22" s="472">
        <f>SUM(D22+D23)</f>
        <v>89</v>
      </c>
      <c r="G22" s="472">
        <f>SUM(E22+E23)</f>
        <v>46</v>
      </c>
      <c r="H22" s="472">
        <f>SUM(F22+G22)</f>
        <v>135</v>
      </c>
      <c r="I22" s="465">
        <v>1</v>
      </c>
      <c r="J22" s="468"/>
      <c r="K22" s="471"/>
      <c r="L22" s="102">
        <v>62</v>
      </c>
      <c r="M22" s="37">
        <v>28</v>
      </c>
      <c r="N22" s="472">
        <f>SUM(L22+L23)</f>
        <v>89</v>
      </c>
      <c r="O22" s="472">
        <f>SUM(M22+M23)</f>
        <v>46</v>
      </c>
      <c r="P22" s="472">
        <f>SUM(N22+O22)</f>
        <v>135</v>
      </c>
      <c r="Q22" s="465"/>
      <c r="R22" s="468"/>
      <c r="S22" s="471"/>
      <c r="T22" s="102">
        <v>62</v>
      </c>
      <c r="U22" s="37">
        <v>28</v>
      </c>
      <c r="V22" s="472">
        <f>SUM(T22+T23)</f>
        <v>89</v>
      </c>
      <c r="W22" s="472">
        <f>SUM(U22+U23)</f>
        <v>46</v>
      </c>
      <c r="X22" s="472">
        <f>SUM(V22+W22)</f>
        <v>135</v>
      </c>
      <c r="Y22" s="465"/>
      <c r="Z22" s="468"/>
      <c r="AA22" s="471"/>
      <c r="AB22" s="102">
        <v>62</v>
      </c>
      <c r="AC22" s="37">
        <v>28</v>
      </c>
      <c r="AD22" s="472">
        <f>SUM(AB22+AB23)</f>
        <v>89</v>
      </c>
      <c r="AE22" s="472">
        <f>SUM(AC22+AC23)</f>
        <v>46</v>
      </c>
      <c r="AF22" s="472">
        <f>SUM(AD22+AE22)</f>
        <v>135</v>
      </c>
      <c r="AG22" s="465"/>
      <c r="AH22" s="468"/>
      <c r="AI22" s="471"/>
      <c r="AJ22" s="102">
        <v>62</v>
      </c>
      <c r="AK22" s="37">
        <v>28</v>
      </c>
      <c r="AL22" s="472">
        <f>SUM(AJ22+AJ23)</f>
        <v>85</v>
      </c>
      <c r="AM22" s="472">
        <f>SUM(AK22+AK23)</f>
        <v>45</v>
      </c>
      <c r="AN22" s="472">
        <f>SUM(AL22+AM22)</f>
        <v>130</v>
      </c>
      <c r="AO22" s="465">
        <v>2</v>
      </c>
      <c r="AP22" s="468">
        <v>3</v>
      </c>
      <c r="AQ22" s="471"/>
      <c r="AR22" s="102">
        <v>63</v>
      </c>
      <c r="AS22" s="37">
        <v>28</v>
      </c>
      <c r="AT22" s="472">
        <v>86</v>
      </c>
      <c r="AU22" s="472">
        <f>SUM(AS22+AS23)</f>
        <v>45</v>
      </c>
      <c r="AV22" s="472">
        <f>SUM(AT22+AU22)</f>
        <v>131</v>
      </c>
      <c r="AW22" s="465"/>
      <c r="AX22" s="468"/>
      <c r="AY22" s="471">
        <v>1</v>
      </c>
      <c r="AZ22" s="102">
        <v>63</v>
      </c>
      <c r="BA22" s="37">
        <v>28</v>
      </c>
      <c r="BB22" s="472">
        <f>AZ22+AZ23</f>
        <v>87</v>
      </c>
      <c r="BC22" s="472">
        <f>SUM(BA22+BA23)</f>
        <v>46</v>
      </c>
      <c r="BD22" s="472">
        <f>SUM(BB22+BC22)</f>
        <v>133</v>
      </c>
      <c r="BE22" s="465"/>
      <c r="BF22" s="468"/>
      <c r="BG22" s="471">
        <v>2</v>
      </c>
      <c r="BH22" s="102">
        <v>64</v>
      </c>
      <c r="BI22" s="37">
        <v>29</v>
      </c>
      <c r="BJ22" s="472">
        <f>BH22+BH23</f>
        <v>88</v>
      </c>
      <c r="BK22" s="472">
        <f>SUM(BI22+BI23)</f>
        <v>48</v>
      </c>
      <c r="BL22" s="472">
        <f>SUM(BJ22+BK22)</f>
        <v>136</v>
      </c>
      <c r="BM22" s="465"/>
      <c r="BN22" s="468"/>
      <c r="BO22" s="471">
        <v>3</v>
      </c>
      <c r="BP22" s="102">
        <v>64</v>
      </c>
      <c r="BQ22" s="37">
        <v>29</v>
      </c>
      <c r="BR22" s="472">
        <f>BP22+BP23</f>
        <v>88</v>
      </c>
      <c r="BS22" s="472">
        <f>SUM(BQ22+BQ23)</f>
        <v>48</v>
      </c>
      <c r="BT22" s="472">
        <f>SUM(BR22+BS22)</f>
        <v>136</v>
      </c>
      <c r="BU22" s="465"/>
      <c r="BV22" s="468"/>
      <c r="BW22" s="471"/>
      <c r="BX22" s="102">
        <v>64</v>
      </c>
      <c r="BY22" s="37">
        <v>29</v>
      </c>
      <c r="BZ22" s="472">
        <f>BX22+BX23</f>
        <v>88</v>
      </c>
      <c r="CA22" s="472">
        <f>SUM(BY22+BY23)</f>
        <v>47</v>
      </c>
      <c r="CB22" s="472">
        <f>SUM(BZ22+CA22)</f>
        <v>135</v>
      </c>
      <c r="CC22" s="465">
        <v>1</v>
      </c>
      <c r="CD22" s="468"/>
      <c r="CE22" s="471"/>
      <c r="CF22" s="102">
        <v>64</v>
      </c>
      <c r="CG22" s="37">
        <v>29</v>
      </c>
      <c r="CH22" s="472">
        <f>CF22+CF23</f>
        <v>88</v>
      </c>
      <c r="CI22" s="472">
        <f>SUM(CG22+CG23)</f>
        <v>47</v>
      </c>
      <c r="CJ22" s="472">
        <f>SUM(CH22+CI22)</f>
        <v>135</v>
      </c>
      <c r="CK22" s="465"/>
      <c r="CL22" s="468"/>
      <c r="CM22" s="471"/>
      <c r="CN22" s="102">
        <v>64</v>
      </c>
      <c r="CO22" s="37">
        <v>29</v>
      </c>
      <c r="CP22" s="472">
        <f>CN22+CN23</f>
        <v>87</v>
      </c>
      <c r="CQ22" s="472">
        <f>SUM(CO22+CO23)</f>
        <v>47</v>
      </c>
      <c r="CR22" s="472">
        <f>SUM(CP22+CQ22)</f>
        <v>134</v>
      </c>
      <c r="CS22" s="465">
        <v>1</v>
      </c>
      <c r="CT22" s="468"/>
      <c r="CU22" s="471"/>
    </row>
    <row r="23" spans="1:99">
      <c r="A23" s="503"/>
      <c r="B23" s="506"/>
      <c r="C23" s="103" t="s">
        <v>1589</v>
      </c>
      <c r="D23" s="105">
        <v>27</v>
      </c>
      <c r="E23" s="104">
        <v>18</v>
      </c>
      <c r="F23" s="472"/>
      <c r="G23" s="472"/>
      <c r="H23" s="472"/>
      <c r="I23" s="467"/>
      <c r="J23" s="470"/>
      <c r="K23" s="471"/>
      <c r="L23" s="105">
        <v>27</v>
      </c>
      <c r="M23" s="104">
        <v>18</v>
      </c>
      <c r="N23" s="472"/>
      <c r="O23" s="472"/>
      <c r="P23" s="472"/>
      <c r="Q23" s="467"/>
      <c r="R23" s="470"/>
      <c r="S23" s="471"/>
      <c r="T23" s="105">
        <v>27</v>
      </c>
      <c r="U23" s="104">
        <v>18</v>
      </c>
      <c r="V23" s="472"/>
      <c r="W23" s="472"/>
      <c r="X23" s="472"/>
      <c r="Y23" s="467"/>
      <c r="Z23" s="470"/>
      <c r="AA23" s="471"/>
      <c r="AB23" s="105">
        <v>27</v>
      </c>
      <c r="AC23" s="104">
        <v>18</v>
      </c>
      <c r="AD23" s="472"/>
      <c r="AE23" s="472"/>
      <c r="AF23" s="472"/>
      <c r="AG23" s="467"/>
      <c r="AH23" s="470"/>
      <c r="AI23" s="471"/>
      <c r="AJ23" s="105">
        <v>23</v>
      </c>
      <c r="AK23" s="104">
        <v>17</v>
      </c>
      <c r="AL23" s="472"/>
      <c r="AM23" s="472"/>
      <c r="AN23" s="472"/>
      <c r="AO23" s="467"/>
      <c r="AP23" s="470"/>
      <c r="AQ23" s="471"/>
      <c r="AR23" s="105">
        <v>23</v>
      </c>
      <c r="AS23" s="104">
        <v>17</v>
      </c>
      <c r="AT23" s="472"/>
      <c r="AU23" s="472"/>
      <c r="AV23" s="472"/>
      <c r="AW23" s="467"/>
      <c r="AX23" s="470"/>
      <c r="AY23" s="471"/>
      <c r="AZ23" s="105">
        <v>24</v>
      </c>
      <c r="BA23" s="104">
        <v>18</v>
      </c>
      <c r="BB23" s="472"/>
      <c r="BC23" s="472"/>
      <c r="BD23" s="472"/>
      <c r="BE23" s="467"/>
      <c r="BF23" s="470"/>
      <c r="BG23" s="471"/>
      <c r="BH23" s="105">
        <v>24</v>
      </c>
      <c r="BI23" s="104">
        <v>19</v>
      </c>
      <c r="BJ23" s="472"/>
      <c r="BK23" s="472"/>
      <c r="BL23" s="472"/>
      <c r="BM23" s="467"/>
      <c r="BN23" s="470"/>
      <c r="BO23" s="471"/>
      <c r="BP23" s="105">
        <v>24</v>
      </c>
      <c r="BQ23" s="104">
        <v>19</v>
      </c>
      <c r="BR23" s="472"/>
      <c r="BS23" s="472"/>
      <c r="BT23" s="472"/>
      <c r="BU23" s="467"/>
      <c r="BV23" s="470"/>
      <c r="BW23" s="471"/>
      <c r="BX23" s="105">
        <v>24</v>
      </c>
      <c r="BY23" s="104">
        <v>18</v>
      </c>
      <c r="BZ23" s="472"/>
      <c r="CA23" s="472"/>
      <c r="CB23" s="472"/>
      <c r="CC23" s="467"/>
      <c r="CD23" s="470"/>
      <c r="CE23" s="471"/>
      <c r="CF23" s="105">
        <v>24</v>
      </c>
      <c r="CG23" s="104">
        <v>18</v>
      </c>
      <c r="CH23" s="472"/>
      <c r="CI23" s="472"/>
      <c r="CJ23" s="472"/>
      <c r="CK23" s="467"/>
      <c r="CL23" s="470"/>
      <c r="CM23" s="471"/>
      <c r="CN23" s="105">
        <v>23</v>
      </c>
      <c r="CO23" s="104">
        <v>18</v>
      </c>
      <c r="CP23" s="472"/>
      <c r="CQ23" s="472"/>
      <c r="CR23" s="472"/>
      <c r="CS23" s="467"/>
      <c r="CT23" s="470"/>
      <c r="CU23" s="471"/>
    </row>
    <row r="24" spans="1:99">
      <c r="A24" s="504"/>
      <c r="B24" s="507"/>
      <c r="C24" s="97" t="s">
        <v>1353</v>
      </c>
      <c r="D24" s="98"/>
      <c r="E24" s="98"/>
      <c r="F24" s="106" t="s">
        <v>559</v>
      </c>
      <c r="G24" s="107" t="s">
        <v>1596</v>
      </c>
      <c r="H24" s="106" t="s">
        <v>1594</v>
      </c>
      <c r="I24" s="134"/>
      <c r="J24" s="133"/>
      <c r="K24" s="133"/>
      <c r="L24" s="98"/>
      <c r="M24" s="98"/>
      <c r="N24" s="106" t="s">
        <v>559</v>
      </c>
      <c r="O24" s="107" t="s">
        <v>1596</v>
      </c>
      <c r="P24" s="106" t="s">
        <v>1594</v>
      </c>
      <c r="Q24" s="134"/>
      <c r="R24" s="133"/>
      <c r="S24" s="133"/>
      <c r="T24" s="98"/>
      <c r="U24" s="98"/>
      <c r="V24" s="106" t="s">
        <v>559</v>
      </c>
      <c r="W24" s="107" t="s">
        <v>1596</v>
      </c>
      <c r="X24" s="106" t="s">
        <v>1594</v>
      </c>
      <c r="Y24" s="134"/>
      <c r="Z24" s="133"/>
      <c r="AA24" s="133"/>
      <c r="AB24" s="98"/>
      <c r="AC24" s="98"/>
      <c r="AD24" s="106" t="s">
        <v>559</v>
      </c>
      <c r="AE24" s="107" t="s">
        <v>1596</v>
      </c>
      <c r="AF24" s="106" t="s">
        <v>1594</v>
      </c>
      <c r="AG24" s="134"/>
      <c r="AH24" s="133"/>
      <c r="AI24" s="133"/>
      <c r="AJ24" s="98"/>
      <c r="AK24" s="98"/>
      <c r="AL24" s="106" t="s">
        <v>559</v>
      </c>
      <c r="AM24" s="107" t="s">
        <v>1596</v>
      </c>
      <c r="AN24" s="106" t="s">
        <v>1594</v>
      </c>
      <c r="AO24" s="134"/>
      <c r="AP24" s="133"/>
      <c r="AQ24" s="133"/>
      <c r="AR24" s="98"/>
      <c r="AS24" s="98"/>
      <c r="AT24" s="106" t="s">
        <v>1596</v>
      </c>
      <c r="AU24" s="107" t="s">
        <v>1596</v>
      </c>
      <c r="AV24" s="106" t="s">
        <v>1597</v>
      </c>
      <c r="AW24" s="134"/>
      <c r="AX24" s="133"/>
      <c r="AY24" s="156">
        <v>1</v>
      </c>
      <c r="AZ24" s="98"/>
      <c r="BA24" s="98"/>
      <c r="BB24" s="106" t="s">
        <v>1596</v>
      </c>
      <c r="BC24" s="107" t="s">
        <v>1596</v>
      </c>
      <c r="BD24" s="106" t="s">
        <v>1597</v>
      </c>
      <c r="BE24" s="134"/>
      <c r="BF24" s="133"/>
      <c r="BG24" s="156"/>
      <c r="BH24" s="98"/>
      <c r="BI24" s="98"/>
      <c r="BJ24" s="106" t="s">
        <v>1596</v>
      </c>
      <c r="BK24" s="107" t="s">
        <v>1597</v>
      </c>
      <c r="BL24" s="106" t="s">
        <v>1598</v>
      </c>
      <c r="BM24" s="134"/>
      <c r="BN24" s="133"/>
      <c r="BO24" s="156">
        <v>2</v>
      </c>
      <c r="BP24" s="98"/>
      <c r="BQ24" s="98"/>
      <c r="BR24" s="106" t="s">
        <v>1596</v>
      </c>
      <c r="BS24" s="107" t="s">
        <v>1597</v>
      </c>
      <c r="BT24" s="106" t="s">
        <v>1598</v>
      </c>
      <c r="BU24" s="134"/>
      <c r="BV24" s="133"/>
      <c r="BW24" s="156"/>
      <c r="BX24" s="98"/>
      <c r="BY24" s="98"/>
      <c r="BZ24" s="106" t="s">
        <v>1596</v>
      </c>
      <c r="CA24" s="107" t="s">
        <v>1594</v>
      </c>
      <c r="CB24" s="106" t="s">
        <v>1599</v>
      </c>
      <c r="CC24" s="134">
        <v>1</v>
      </c>
      <c r="CD24" s="133"/>
      <c r="CE24" s="156"/>
      <c r="CF24" s="98"/>
      <c r="CG24" s="98"/>
      <c r="CH24" s="106" t="s">
        <v>1596</v>
      </c>
      <c r="CI24" s="107" t="s">
        <v>1594</v>
      </c>
      <c r="CJ24" s="106" t="s">
        <v>1599</v>
      </c>
      <c r="CK24" s="134"/>
      <c r="CL24" s="133"/>
      <c r="CM24" s="156"/>
      <c r="CN24" s="98"/>
      <c r="CO24" s="98"/>
      <c r="CP24" s="106" t="s">
        <v>1596</v>
      </c>
      <c r="CQ24" s="107" t="s">
        <v>1594</v>
      </c>
      <c r="CR24" s="106" t="s">
        <v>1599</v>
      </c>
      <c r="CS24" s="134"/>
      <c r="CT24" s="133"/>
      <c r="CU24" s="156"/>
    </row>
    <row r="25" spans="1:99">
      <c r="A25" s="131"/>
      <c r="B25" s="131"/>
      <c r="C25" s="158"/>
      <c r="D25" s="139"/>
      <c r="E25" s="139"/>
      <c r="F25" s="192">
        <f>SUM(F5+F9+F12+F15+F18+F22)</f>
        <v>628</v>
      </c>
      <c r="G25" s="192">
        <f>SUM(G5+G9+G12+G15+G18+G22)</f>
        <v>438</v>
      </c>
      <c r="H25" s="131">
        <f>H5+H9+H12+H15+H18+H22</f>
        <v>1066</v>
      </c>
      <c r="I25" s="140">
        <f>SUM(I5+I9+I12+I15+I18+I22)</f>
        <v>3</v>
      </c>
      <c r="J25" s="193">
        <f>SUM(J5+J9+J12+J15+J18+J22)</f>
        <v>3</v>
      </c>
      <c r="K25" s="193">
        <f>SUM(K5+K9++K12+K15+K18+K22)</f>
        <v>3</v>
      </c>
      <c r="L25" s="139"/>
      <c r="M25" s="139"/>
      <c r="N25" s="192">
        <f>SUM(N5+N9+N12+N15+N18+N22)</f>
        <v>662</v>
      </c>
      <c r="O25" s="192">
        <f>SUM(O5+O9+O12+O15+O18+O22)</f>
        <v>460</v>
      </c>
      <c r="P25" s="131">
        <f>P5+P9+P12+P15+P18+P22</f>
        <v>1122</v>
      </c>
      <c r="Q25" s="140">
        <f>SUM(Q5+Q9+Q12+Q15+Q18+Q22)</f>
        <v>1</v>
      </c>
      <c r="R25" s="193">
        <f>SUM(R5+R9+R12+R15+R18+R22)</f>
        <v>1</v>
      </c>
      <c r="S25" s="193">
        <f>SUM(S5+S9++S12+S15+S18+S22)</f>
        <v>58</v>
      </c>
      <c r="T25" s="139"/>
      <c r="U25" s="139"/>
      <c r="V25" s="192">
        <f>SUM(V5+V9+V12+V15+V18+V22)</f>
        <v>658</v>
      </c>
      <c r="W25" s="192">
        <f>SUM(W5+W9+W12+W15+W18+W22)</f>
        <v>459</v>
      </c>
      <c r="X25" s="131">
        <f>X5+X9+X12+X15+X18+X22</f>
        <v>1117</v>
      </c>
      <c r="Y25" s="140">
        <f>SUM(Y5+Y9+Y12+Y15+Y18+Y22)</f>
        <v>1</v>
      </c>
      <c r="Z25" s="193">
        <f>SUM(Z5+Z9+Z12+Z15+Z18+Z22)</f>
        <v>5</v>
      </c>
      <c r="AA25" s="193">
        <f>SUM(AA5+AA9++AA12+AA15+AA18+AA22)</f>
        <v>1</v>
      </c>
      <c r="AB25" s="139"/>
      <c r="AC25" s="139"/>
      <c r="AD25" s="192">
        <f>SUM(AD5+AD9+AD12+AD15+AD18+AD22)</f>
        <v>656</v>
      </c>
      <c r="AE25" s="192">
        <f>SUM(AE5+AE9+AE12+AE15+AE18+AE22)</f>
        <v>457</v>
      </c>
      <c r="AF25" s="131">
        <f>AF5+AF9+AF12+AF15+AF18+AF22</f>
        <v>1113</v>
      </c>
      <c r="AG25" s="140">
        <f>SUM(AG5+AG9+AG12+AG15+AG18+AG22)</f>
        <v>4</v>
      </c>
      <c r="AH25" s="193">
        <f>SUM(AH5+AH9+AH12+AH15+AH18+AH22)</f>
        <v>0</v>
      </c>
      <c r="AI25" s="193">
        <f>SUM(AI5+AI9++AI12+AI15+AI18+AI22)</f>
        <v>0</v>
      </c>
      <c r="AJ25" s="139"/>
      <c r="AK25" s="139"/>
      <c r="AL25" s="192">
        <f>SUM(AL5+AL9+AL12+AL15+AL18+AL22)</f>
        <v>668</v>
      </c>
      <c r="AM25" s="192">
        <f>SUM(AM5+AM9+AM12+AM15+AM18+AM22)</f>
        <v>464</v>
      </c>
      <c r="AN25" s="131">
        <f>AN5+AN9+AN12+AN15+AN18+AN22</f>
        <v>1132</v>
      </c>
      <c r="AO25" s="140">
        <f>SUM(AO5+AO9+AO12+AO15+AO18+AO22)</f>
        <v>25</v>
      </c>
      <c r="AP25" s="193">
        <f>SUM(AP5+AP9+AP12+AP15+AP18+AP22)</f>
        <v>7</v>
      </c>
      <c r="AQ25" s="193">
        <f>SUM(AQ5+AQ9++AQ12+AQ15+AQ18+AQ22)</f>
        <v>53</v>
      </c>
      <c r="AR25" s="139"/>
      <c r="AS25" s="139"/>
      <c r="AT25" s="192">
        <f>SUM(AT5+AT9+AT12+AT15+AT18+AT22)</f>
        <v>671</v>
      </c>
      <c r="AU25" s="192">
        <f>SUM(AU5+AU9+AU12+AU15+AU18+AU22)</f>
        <v>468</v>
      </c>
      <c r="AV25" s="131">
        <f>AV5+AV9+AV12+AV15+AV18+AV22</f>
        <v>1139</v>
      </c>
      <c r="AW25" s="140">
        <f>SUM(AW5+AW9+AW12+AW15+AW18+AW22)</f>
        <v>11</v>
      </c>
      <c r="AX25" s="193">
        <f>SUM(AX5+AX9+AX12+AX15+AX18+AX22)</f>
        <v>0</v>
      </c>
      <c r="AY25" s="193">
        <f>SUM(AY5+AY9++AY12+AY15+AY18+AY22)</f>
        <v>20</v>
      </c>
      <c r="AZ25" s="139"/>
      <c r="BA25" s="139"/>
      <c r="BB25" s="192">
        <f>SUM(BB5+BB9+BB12+BB15+BB18+BB22)</f>
        <v>668</v>
      </c>
      <c r="BC25" s="192">
        <f>SUM(BC5+BC9+BC12+BC15+BC18+BC22)</f>
        <v>468</v>
      </c>
      <c r="BD25" s="131">
        <f>BD5+BD9+BD12+BD15+BD18+BD22</f>
        <v>1136</v>
      </c>
      <c r="BE25" s="140">
        <f>SUM(BE5+BE9+BE12+BE15+BE18+BE22)</f>
        <v>5</v>
      </c>
      <c r="BF25" s="193">
        <f>SUM(BF5+BF9+BF12+BF15+BF18+BF22)</f>
        <v>5</v>
      </c>
      <c r="BG25" s="193">
        <f>SUM(BG5+BG9++BG12+BG15+BG18+BG22)</f>
        <v>7</v>
      </c>
      <c r="BH25" s="139"/>
      <c r="BI25" s="139"/>
      <c r="BJ25" s="192">
        <f>SUM(BJ5+BJ9+BJ12+BJ15+BJ18+BJ22)</f>
        <v>669</v>
      </c>
      <c r="BK25" s="192">
        <f>SUM(BK5+BK9+BK12+BK15+BK18+BK22)</f>
        <v>471</v>
      </c>
      <c r="BL25" s="131">
        <f>BL5+BL9+BL12+BL15+BL18+BL22</f>
        <v>1140</v>
      </c>
      <c r="BM25" s="140">
        <f>SUM(BM5+BM9+BM12+BM15+BM18+BM22)</f>
        <v>4</v>
      </c>
      <c r="BN25" s="193">
        <f>SUM(BN5+BN9+BN12+BN15+BN18+BN22)</f>
        <v>1</v>
      </c>
      <c r="BO25" s="193">
        <f>SUM(BO5+BO9++BO12+BO15+BO18+BO22)</f>
        <v>9</v>
      </c>
      <c r="BP25" s="139"/>
      <c r="BQ25" s="139"/>
      <c r="BR25" s="192">
        <f>SUM(BR5+BR9+BR12+BR15+BR18+BR22)</f>
        <v>660</v>
      </c>
      <c r="BS25" s="192">
        <f>SUM(BS5+BS9+BS12+BS15+BS18+BS22)</f>
        <v>465</v>
      </c>
      <c r="BT25" s="131">
        <f>BT5+BT9+BT12+BT15+BT18+BT22</f>
        <v>1125</v>
      </c>
      <c r="BU25" s="140">
        <v>9</v>
      </c>
      <c r="BV25" s="193">
        <v>11</v>
      </c>
      <c r="BW25" s="193">
        <v>5</v>
      </c>
      <c r="BX25" s="139"/>
      <c r="BY25" s="139"/>
      <c r="BZ25" s="192">
        <f>SUM(BZ5+BZ9+BZ12+BZ15+BZ18+BZ22)</f>
        <v>660</v>
      </c>
      <c r="CA25" s="192">
        <f>SUM(CA5+CA9+CA12+CA15+CA18+CA22)</f>
        <v>466</v>
      </c>
      <c r="CB25" s="131">
        <f>CB5+CB9+CB12+CB15+CB18+CB22</f>
        <v>1126</v>
      </c>
      <c r="CC25" s="140">
        <v>3</v>
      </c>
      <c r="CD25" s="193"/>
      <c r="CE25" s="193">
        <v>4</v>
      </c>
      <c r="CF25" s="139"/>
      <c r="CG25" s="139"/>
      <c r="CH25" s="192">
        <f>SUM(CH5+CH9+CH12+CH15+CH18+CH22)</f>
        <v>659</v>
      </c>
      <c r="CI25" s="192">
        <f>SUM(CI5+CI9+CI12+CI15+CI18+CI22)</f>
        <v>465</v>
      </c>
      <c r="CJ25" s="131">
        <f>CJ5+CJ9+CJ12+CJ15+CJ18+CJ22</f>
        <v>1124</v>
      </c>
      <c r="CK25" s="140">
        <v>5</v>
      </c>
      <c r="CL25" s="193">
        <v>0</v>
      </c>
      <c r="CM25" s="193">
        <v>3</v>
      </c>
      <c r="CN25" s="139"/>
      <c r="CO25" s="139"/>
      <c r="CP25" s="192">
        <f>SUM(CP5+CP9+CP12+CP15+CP18+CP22)</f>
        <v>655</v>
      </c>
      <c r="CQ25" s="192">
        <f>SUM(CQ5+CQ9+CQ12+CQ15+CQ18+CQ22)</f>
        <v>463</v>
      </c>
      <c r="CR25" s="131">
        <f>CR5+CR9+CR12+CR15+CR18+CR22</f>
        <v>1118</v>
      </c>
      <c r="CS25" s="140">
        <v>6</v>
      </c>
      <c r="CT25" s="193">
        <v>0</v>
      </c>
      <c r="CU25" s="193">
        <v>0</v>
      </c>
    </row>
    <row r="26" spans="1:99">
      <c r="A26" s="142"/>
      <c r="B26" s="142"/>
      <c r="C26" s="158"/>
      <c r="D26" s="141"/>
      <c r="E26" s="141"/>
      <c r="F26" s="138">
        <f>SUM(F8+F11+F14+F17+F21+F24)</f>
        <v>24</v>
      </c>
      <c r="G26" s="138">
        <f>SUM(G8+G11+G14+G17+G21+G24)</f>
        <v>25</v>
      </c>
      <c r="H26" s="169" t="s">
        <v>1896</v>
      </c>
      <c r="I26" s="140">
        <f>I8+I11+I14+I17+I21+I24</f>
        <v>1</v>
      </c>
      <c r="J26" s="193">
        <f>SUM(J8+J11+J14+J17+J21+J24)</f>
        <v>0</v>
      </c>
      <c r="K26" s="193">
        <v>2</v>
      </c>
      <c r="L26" s="141"/>
      <c r="M26" s="141"/>
      <c r="N26" s="138">
        <f>SUM(N8+N11+N14+N17+N21+N24)</f>
        <v>22</v>
      </c>
      <c r="O26" s="138">
        <f>SUM(O8+O11+O14+O17+O21+O24)</f>
        <v>24</v>
      </c>
      <c r="P26" s="169" t="s">
        <v>1894</v>
      </c>
      <c r="Q26" s="140">
        <f>Q8+Q11+Q14+Q17+Q21+Q24</f>
        <v>0</v>
      </c>
      <c r="R26" s="193">
        <f>SUM(R8+R11+R14+R17+R21+R24)</f>
        <v>3</v>
      </c>
      <c r="S26" s="193">
        <v>0</v>
      </c>
      <c r="T26" s="141"/>
      <c r="U26" s="141"/>
      <c r="V26" s="138">
        <f>SUM(V8+V11+V14+V17+V21+V24)</f>
        <v>22</v>
      </c>
      <c r="W26" s="138">
        <f>SUM(W8+W11+W14+W17+W21+W24)</f>
        <v>26</v>
      </c>
      <c r="X26" s="169">
        <f>SUM(V26:W26)</f>
        <v>48</v>
      </c>
      <c r="Y26" s="140">
        <f>Y8+Y11+Y14+Y17+Y21+Y24</f>
        <v>0</v>
      </c>
      <c r="Z26" s="193">
        <f>SUM(Z8+Z11+Z14+Z17+Z21+Z24)</f>
        <v>0</v>
      </c>
      <c r="AA26" s="193">
        <v>2</v>
      </c>
      <c r="AB26" s="141"/>
      <c r="AC26" s="141"/>
      <c r="AD26" s="138">
        <f>SUM(AD8+AD11+AD14+AD17+AD21+AD24)</f>
        <v>22</v>
      </c>
      <c r="AE26" s="138">
        <f>SUM(AE8+AE11+AE14+AE17+AE21+AE24)</f>
        <v>25</v>
      </c>
      <c r="AF26" s="169" t="s">
        <v>1895</v>
      </c>
      <c r="AG26" s="140">
        <f>AG8+AG11+AG14+AG17+AG21+AG24</f>
        <v>1</v>
      </c>
      <c r="AH26" s="193">
        <f>SUM(AH8+AH11+AH14+AH17+AH21+AH24)</f>
        <v>0</v>
      </c>
      <c r="AI26" s="193">
        <v>0</v>
      </c>
      <c r="AJ26" s="141"/>
      <c r="AK26" s="141"/>
      <c r="AL26" s="138">
        <f>SUM(AL8+AL11+AL14+AL17+AL21+AL24)</f>
        <v>23</v>
      </c>
      <c r="AM26" s="138">
        <f>SUM(AM8+AM11+AM14+AM17+AM21+AM24)</f>
        <v>25</v>
      </c>
      <c r="AN26" s="169" t="s">
        <v>1945</v>
      </c>
      <c r="AO26" s="140">
        <f>AO8+AO11+AO14+AO17+AO21+AO24</f>
        <v>5</v>
      </c>
      <c r="AP26" s="193">
        <f>SUM(AP8+AP11+AP14+AP17+AP21+AP24)</f>
        <v>0</v>
      </c>
      <c r="AQ26" s="193">
        <f>AQ8+AQ11+AQ14+AQ17+AQ21+AQ24</f>
        <v>6</v>
      </c>
      <c r="AR26" s="141"/>
      <c r="AS26" s="141"/>
      <c r="AT26" s="138">
        <f>SUM(AT8+AT11+AT14+AT17+AT21+AT24)</f>
        <v>27</v>
      </c>
      <c r="AU26" s="138">
        <f>SUM(AU8+AU11+AU14+AU17+AU21+AU24)</f>
        <v>26</v>
      </c>
      <c r="AV26" s="169" t="s">
        <v>1944</v>
      </c>
      <c r="AW26" s="140">
        <f>AW8+AW11+AW14+AW17+AW21+AW24</f>
        <v>0</v>
      </c>
      <c r="AX26" s="193">
        <f>SUM(AX8+AX11+AX14+AX17+AX21+AX24)</f>
        <v>2</v>
      </c>
      <c r="AY26" s="193">
        <f>AY8+AY11+AY14+AY17+AY21+AY24</f>
        <v>7</v>
      </c>
      <c r="AZ26" s="141"/>
      <c r="BA26" s="141"/>
      <c r="BB26" s="138">
        <f>SUM(BB8+BB11+BB14+BB17+BB21+BB24)</f>
        <v>27</v>
      </c>
      <c r="BC26" s="138">
        <f>SUM(BC8+BC11+BC14+BC17+BC21+BC24)</f>
        <v>24</v>
      </c>
      <c r="BD26" s="169" t="s">
        <v>1962</v>
      </c>
      <c r="BE26" s="140">
        <f>BE8+BE11+BE14+BE17+BE21+BE24</f>
        <v>0</v>
      </c>
      <c r="BF26" s="193">
        <f>SUM(BF8+BF11+BF14+BF17+BF21+BF24)</f>
        <v>3</v>
      </c>
      <c r="BG26" s="193">
        <f>BG8+BG11+BG14+BG17+BG21+BG24</f>
        <v>1</v>
      </c>
      <c r="BH26" s="141"/>
      <c r="BI26" s="141"/>
      <c r="BJ26" s="138">
        <f>SUM(BJ8+BJ11+BJ14+BJ17+BJ21+BJ24)</f>
        <v>27</v>
      </c>
      <c r="BK26" s="138">
        <f>SUM(BK8+BK11+BK14+BK17+BK21+BK24)</f>
        <v>26</v>
      </c>
      <c r="BL26" s="169" t="s">
        <v>1944</v>
      </c>
      <c r="BM26" s="140">
        <f>BM8+BM11+BM14+BM17+BM21+BM24</f>
        <v>1</v>
      </c>
      <c r="BN26" s="193">
        <f>SUM(BN8+BN11+BN14+BN17+BN21+BN24)</f>
        <v>0</v>
      </c>
      <c r="BO26" s="193">
        <f>BO8+BO11+BO14+BO17+BO21+BO24</f>
        <v>3</v>
      </c>
      <c r="BP26" s="141"/>
      <c r="BQ26" s="141"/>
      <c r="BR26" s="138">
        <f>SUM(BR8+BR11+BR14+BR17+BR21+BR24)</f>
        <v>26</v>
      </c>
      <c r="BS26" s="138">
        <f>SUM(BS8+BS11+BS14+BS17+BS21+BS24)</f>
        <v>24</v>
      </c>
      <c r="BT26" s="169" t="s">
        <v>2029</v>
      </c>
      <c r="BU26" s="140">
        <v>1</v>
      </c>
      <c r="BV26" s="193">
        <v>4</v>
      </c>
      <c r="BW26" s="193">
        <v>2</v>
      </c>
      <c r="BX26" s="141"/>
      <c r="BY26" s="141"/>
      <c r="BZ26" s="138">
        <f>SUM(BZ8+BZ11+BZ14+BZ17+BZ21+BZ24)</f>
        <v>29</v>
      </c>
      <c r="CA26" s="138">
        <f>SUM(CA8+CA11+CA14+CA17+CA21+CA24)</f>
        <v>25</v>
      </c>
      <c r="CB26" s="169" t="s">
        <v>2052</v>
      </c>
      <c r="CC26" s="140">
        <v>1</v>
      </c>
      <c r="CD26" s="193"/>
      <c r="CE26" s="193">
        <v>5</v>
      </c>
      <c r="CF26" s="141"/>
      <c r="CG26" s="141"/>
      <c r="CH26" s="138">
        <f>SUM(CH8+CH11+CH14+CH17+CH21+CH24)</f>
        <v>29</v>
      </c>
      <c r="CI26" s="138">
        <f>SUM(CI8+CI11+CI14+CI17+CI21+CI24)</f>
        <v>24</v>
      </c>
      <c r="CJ26" s="169" t="s">
        <v>1944</v>
      </c>
      <c r="CK26" s="140">
        <v>1</v>
      </c>
      <c r="CL26" s="193">
        <v>0</v>
      </c>
      <c r="CM26" s="193">
        <v>0</v>
      </c>
      <c r="CN26" s="141"/>
      <c r="CO26" s="141"/>
      <c r="CP26" s="138">
        <f>SUM(CP8+CP11+CP14+CP17+CP21+CP24)</f>
        <v>28</v>
      </c>
      <c r="CQ26" s="138">
        <f>SUM(CQ8+CQ11+CQ14+CQ17+CQ21+CQ24)</f>
        <v>23</v>
      </c>
      <c r="CR26" s="169">
        <f>SUM(CP26:CQ26)</f>
        <v>51</v>
      </c>
      <c r="CS26" s="140">
        <v>1</v>
      </c>
      <c r="CT26" s="193">
        <v>1</v>
      </c>
      <c r="CU26" s="193">
        <v>0</v>
      </c>
    </row>
    <row r="27" spans="1:99">
      <c r="A27" s="108"/>
      <c r="B27" s="108"/>
      <c r="C27" s="108"/>
      <c r="D27" s="108"/>
      <c r="E27" s="108"/>
      <c r="F27" s="108"/>
      <c r="G27" s="108"/>
      <c r="H27" s="109"/>
      <c r="I27" s="110"/>
      <c r="J27" s="110"/>
      <c r="K27" s="110"/>
      <c r="L27" s="108"/>
      <c r="M27" s="108"/>
      <c r="N27" s="108"/>
      <c r="O27" s="108"/>
      <c r="P27" s="109"/>
      <c r="Q27" s="110"/>
      <c r="R27" s="110"/>
      <c r="S27" s="110"/>
      <c r="T27" s="108"/>
      <c r="U27" s="108"/>
      <c r="V27" s="108"/>
      <c r="W27" s="108"/>
      <c r="X27" s="109"/>
      <c r="Y27" s="110"/>
      <c r="Z27" s="110"/>
      <c r="AA27" s="110"/>
      <c r="AB27" s="108"/>
      <c r="AC27" s="108"/>
      <c r="AD27" s="108"/>
      <c r="AE27" s="108"/>
      <c r="AF27" s="109"/>
      <c r="AG27" s="110"/>
      <c r="AH27" s="110"/>
      <c r="AI27" s="110"/>
      <c r="AJ27" s="108"/>
      <c r="AK27" s="108"/>
      <c r="AL27" s="108"/>
      <c r="AM27" s="108"/>
      <c r="AN27" s="109"/>
      <c r="AO27" s="110"/>
      <c r="AP27" s="110"/>
      <c r="AQ27" s="110"/>
      <c r="AR27" s="108"/>
      <c r="AS27" s="108"/>
      <c r="AT27" s="108"/>
      <c r="AU27" s="108"/>
      <c r="AV27" s="109"/>
      <c r="AW27" s="110"/>
      <c r="AX27" s="110"/>
      <c r="AY27" s="110"/>
      <c r="AZ27" s="108"/>
      <c r="BA27" s="108"/>
      <c r="BB27" s="108"/>
      <c r="BC27" s="108"/>
      <c r="BD27" s="109"/>
      <c r="BE27" s="110"/>
      <c r="BF27" s="110"/>
      <c r="BG27" s="110"/>
      <c r="BH27" s="108"/>
      <c r="BI27" s="108"/>
      <c r="BJ27" s="108"/>
      <c r="BK27" s="108"/>
      <c r="BL27" s="109"/>
      <c r="BM27" s="110"/>
      <c r="BN27" s="110"/>
      <c r="BO27" s="110"/>
      <c r="BP27" s="108"/>
      <c r="BQ27" s="108"/>
      <c r="BR27" s="108"/>
      <c r="BS27" s="108"/>
      <c r="BT27" s="109"/>
      <c r="BU27" s="110"/>
      <c r="BV27" s="110"/>
      <c r="BW27" s="110"/>
      <c r="BX27" s="108"/>
      <c r="BY27" s="108"/>
      <c r="BZ27" s="108"/>
      <c r="CA27" s="108"/>
      <c r="CB27" s="109"/>
      <c r="CC27" s="110"/>
      <c r="CD27" s="110"/>
      <c r="CE27" s="110"/>
      <c r="CF27" s="108"/>
      <c r="CG27" s="108"/>
      <c r="CH27" s="108"/>
      <c r="CI27" s="108"/>
      <c r="CJ27" s="109"/>
      <c r="CK27" s="110"/>
      <c r="CL27" s="110"/>
      <c r="CM27" s="110"/>
      <c r="CN27" s="108"/>
      <c r="CO27" s="108"/>
      <c r="CP27" s="108"/>
      <c r="CQ27" s="108"/>
      <c r="CR27" s="109"/>
      <c r="CS27" s="110"/>
      <c r="CT27" s="110"/>
      <c r="CU27" s="110"/>
    </row>
  </sheetData>
  <mergeCells count="470">
    <mergeCell ref="CP18:CP20"/>
    <mergeCell ref="CQ18:CQ20"/>
    <mergeCell ref="CR18:CR20"/>
    <mergeCell ref="CS18:CS20"/>
    <mergeCell ref="CT18:CT20"/>
    <mergeCell ref="CU18:CU20"/>
    <mergeCell ref="CP22:CP23"/>
    <mergeCell ref="CQ22:CQ23"/>
    <mergeCell ref="CR22:CR23"/>
    <mergeCell ref="CS22:CS23"/>
    <mergeCell ref="CT22:CT23"/>
    <mergeCell ref="CU22:CU23"/>
    <mergeCell ref="CP12:CP13"/>
    <mergeCell ref="CQ12:CQ13"/>
    <mergeCell ref="CR12:CR13"/>
    <mergeCell ref="CS12:CS13"/>
    <mergeCell ref="CT12:CT13"/>
    <mergeCell ref="CU12:CU13"/>
    <mergeCell ref="CP15:CP16"/>
    <mergeCell ref="CQ15:CQ16"/>
    <mergeCell ref="CR15:CR16"/>
    <mergeCell ref="CS15:CS16"/>
    <mergeCell ref="CT15:CT16"/>
    <mergeCell ref="CU15:CU16"/>
    <mergeCell ref="CN3:CR3"/>
    <mergeCell ref="CS3:CU3"/>
    <mergeCell ref="CP5:CP7"/>
    <mergeCell ref="CQ5:CQ7"/>
    <mergeCell ref="CR5:CR7"/>
    <mergeCell ref="CS5:CS7"/>
    <mergeCell ref="CT5:CT7"/>
    <mergeCell ref="CU5:CU7"/>
    <mergeCell ref="CP9:CP10"/>
    <mergeCell ref="CQ9:CQ10"/>
    <mergeCell ref="CR9:CR10"/>
    <mergeCell ref="CS9:CS10"/>
    <mergeCell ref="CT9:CT10"/>
    <mergeCell ref="CU9:CU10"/>
    <mergeCell ref="Q22:Q23"/>
    <mergeCell ref="R22:R23"/>
    <mergeCell ref="S22:S23"/>
    <mergeCell ref="F22:F23"/>
    <mergeCell ref="G22:G23"/>
    <mergeCell ref="H22:H23"/>
    <mergeCell ref="I22:I23"/>
    <mergeCell ref="J22:J23"/>
    <mergeCell ref="K22:K23"/>
    <mergeCell ref="N22:N23"/>
    <mergeCell ref="O22:O23"/>
    <mergeCell ref="P22:P23"/>
    <mergeCell ref="Q15:Q16"/>
    <mergeCell ref="R15:R16"/>
    <mergeCell ref="S15:S16"/>
    <mergeCell ref="F18:F20"/>
    <mergeCell ref="G18:G20"/>
    <mergeCell ref="H18:H20"/>
    <mergeCell ref="I18:I20"/>
    <mergeCell ref="J18:J20"/>
    <mergeCell ref="K18:K20"/>
    <mergeCell ref="N18:N20"/>
    <mergeCell ref="O18:O20"/>
    <mergeCell ref="P18:P20"/>
    <mergeCell ref="Q18:Q20"/>
    <mergeCell ref="R18:R20"/>
    <mergeCell ref="S18:S20"/>
    <mergeCell ref="F15:F16"/>
    <mergeCell ref="G15:G16"/>
    <mergeCell ref="H15:H16"/>
    <mergeCell ref="I15:I16"/>
    <mergeCell ref="J15:J16"/>
    <mergeCell ref="K15:K16"/>
    <mergeCell ref="N15:N16"/>
    <mergeCell ref="O15:O16"/>
    <mergeCell ref="P15:P16"/>
    <mergeCell ref="J9:J10"/>
    <mergeCell ref="K9:K10"/>
    <mergeCell ref="N9:N10"/>
    <mergeCell ref="O9:O10"/>
    <mergeCell ref="P9:P10"/>
    <mergeCell ref="Q9:Q10"/>
    <mergeCell ref="R9:R10"/>
    <mergeCell ref="S9:S10"/>
    <mergeCell ref="F12:F13"/>
    <mergeCell ref="G12:G13"/>
    <mergeCell ref="H12:H13"/>
    <mergeCell ref="I12:I13"/>
    <mergeCell ref="J12:J13"/>
    <mergeCell ref="K12:K13"/>
    <mergeCell ref="N12:N13"/>
    <mergeCell ref="O12:O13"/>
    <mergeCell ref="P12:P13"/>
    <mergeCell ref="Q12:Q13"/>
    <mergeCell ref="R12:R13"/>
    <mergeCell ref="S12:S13"/>
    <mergeCell ref="A18:A21"/>
    <mergeCell ref="B18:B21"/>
    <mergeCell ref="A22:A24"/>
    <mergeCell ref="B22:B24"/>
    <mergeCell ref="D3:H3"/>
    <mergeCell ref="I3:K3"/>
    <mergeCell ref="L3:P3"/>
    <mergeCell ref="Q3:S3"/>
    <mergeCell ref="F5:F7"/>
    <mergeCell ref="G5:G7"/>
    <mergeCell ref="H5:H7"/>
    <mergeCell ref="I5:I7"/>
    <mergeCell ref="J5:J7"/>
    <mergeCell ref="K5:K7"/>
    <mergeCell ref="N5:N7"/>
    <mergeCell ref="O5:O7"/>
    <mergeCell ref="P5:P7"/>
    <mergeCell ref="Q5:Q7"/>
    <mergeCell ref="R5:R7"/>
    <mergeCell ref="S5:S7"/>
    <mergeCell ref="F9:F10"/>
    <mergeCell ref="G9:G10"/>
    <mergeCell ref="H9:H10"/>
    <mergeCell ref="I9:I10"/>
    <mergeCell ref="A3:A4"/>
    <mergeCell ref="B3:B4"/>
    <mergeCell ref="A5:A8"/>
    <mergeCell ref="B5:B8"/>
    <mergeCell ref="A9:A11"/>
    <mergeCell ref="B9:B11"/>
    <mergeCell ref="A12:A14"/>
    <mergeCell ref="B12:B14"/>
    <mergeCell ref="A15:A17"/>
    <mergeCell ref="B15:B17"/>
    <mergeCell ref="V22:V23"/>
    <mergeCell ref="W22:W23"/>
    <mergeCell ref="X22:X23"/>
    <mergeCell ref="V12:V13"/>
    <mergeCell ref="W12:W13"/>
    <mergeCell ref="X12:X13"/>
    <mergeCell ref="V15:V16"/>
    <mergeCell ref="W15:W16"/>
    <mergeCell ref="X15:X16"/>
    <mergeCell ref="Y3:AA3"/>
    <mergeCell ref="Y5:Y7"/>
    <mergeCell ref="Z5:Z7"/>
    <mergeCell ref="AA5:AA7"/>
    <mergeCell ref="Y9:Y10"/>
    <mergeCell ref="Z9:Z10"/>
    <mergeCell ref="AA9:AA10"/>
    <mergeCell ref="V18:V20"/>
    <mergeCell ref="W18:W20"/>
    <mergeCell ref="X18:X20"/>
    <mergeCell ref="T3:X3"/>
    <mergeCell ref="V5:V7"/>
    <mergeCell ref="W5:W7"/>
    <mergeCell ref="X5:X7"/>
    <mergeCell ref="V9:V10"/>
    <mergeCell ref="W9:W10"/>
    <mergeCell ref="X9:X10"/>
    <mergeCell ref="Y18:Y20"/>
    <mergeCell ref="Z18:Z20"/>
    <mergeCell ref="AA18:AA20"/>
    <mergeCell ref="Y22:Y23"/>
    <mergeCell ref="Z22:Z23"/>
    <mergeCell ref="AA22:AA23"/>
    <mergeCell ref="Y12:Y13"/>
    <mergeCell ref="Z12:Z13"/>
    <mergeCell ref="AA12:AA13"/>
    <mergeCell ref="Y15:Y16"/>
    <mergeCell ref="Z15:Z16"/>
    <mergeCell ref="AA15:AA16"/>
    <mergeCell ref="AD9:AD10"/>
    <mergeCell ref="AE9:AE10"/>
    <mergeCell ref="AF9:AF10"/>
    <mergeCell ref="AG9:AG10"/>
    <mergeCell ref="AH9:AH10"/>
    <mergeCell ref="AI9:AI10"/>
    <mergeCell ref="AB3:AF3"/>
    <mergeCell ref="AG3:AI3"/>
    <mergeCell ref="AD5:AD7"/>
    <mergeCell ref="AE5:AE7"/>
    <mergeCell ref="AF5:AF7"/>
    <mergeCell ref="AG5:AG7"/>
    <mergeCell ref="AH5:AH7"/>
    <mergeCell ref="AI5:AI7"/>
    <mergeCell ref="AD15:AD16"/>
    <mergeCell ref="AE15:AE16"/>
    <mergeCell ref="AF15:AF16"/>
    <mergeCell ref="AG15:AG16"/>
    <mergeCell ref="AH15:AH16"/>
    <mergeCell ref="AI15:AI16"/>
    <mergeCell ref="AD12:AD13"/>
    <mergeCell ref="AE12:AE13"/>
    <mergeCell ref="AF12:AF13"/>
    <mergeCell ref="AG12:AG13"/>
    <mergeCell ref="AH12:AH13"/>
    <mergeCell ref="AI12:AI13"/>
    <mergeCell ref="AD22:AD23"/>
    <mergeCell ref="AE22:AE23"/>
    <mergeCell ref="AF22:AF23"/>
    <mergeCell ref="AG22:AG23"/>
    <mergeCell ref="AH22:AH23"/>
    <mergeCell ref="AI22:AI23"/>
    <mergeCell ref="AD18:AD20"/>
    <mergeCell ref="AE18:AE20"/>
    <mergeCell ref="AF18:AF20"/>
    <mergeCell ref="AG18:AG20"/>
    <mergeCell ref="AH18:AH20"/>
    <mergeCell ref="AI18:AI20"/>
    <mergeCell ref="AL9:AL10"/>
    <mergeCell ref="AM9:AM10"/>
    <mergeCell ref="AN9:AN10"/>
    <mergeCell ref="AO9:AO10"/>
    <mergeCell ref="AP9:AP10"/>
    <mergeCell ref="AQ9:AQ10"/>
    <mergeCell ref="AJ3:AN3"/>
    <mergeCell ref="AO3:AQ3"/>
    <mergeCell ref="AL5:AL7"/>
    <mergeCell ref="AM5:AM7"/>
    <mergeCell ref="AN5:AN7"/>
    <mergeCell ref="AO5:AO7"/>
    <mergeCell ref="AP5:AP7"/>
    <mergeCell ref="AQ5:AQ7"/>
    <mergeCell ref="AL15:AL16"/>
    <mergeCell ref="AM15:AM16"/>
    <mergeCell ref="AN15:AN16"/>
    <mergeCell ref="AO15:AO16"/>
    <mergeCell ref="AP15:AP16"/>
    <mergeCell ref="AQ15:AQ16"/>
    <mergeCell ref="AL12:AL13"/>
    <mergeCell ref="AM12:AM13"/>
    <mergeCell ref="AN12:AN13"/>
    <mergeCell ref="AO12:AO13"/>
    <mergeCell ref="AP12:AP13"/>
    <mergeCell ref="AQ12:AQ13"/>
    <mergeCell ref="AL22:AL23"/>
    <mergeCell ref="AM22:AM23"/>
    <mergeCell ref="AN22:AN23"/>
    <mergeCell ref="AO22:AO23"/>
    <mergeCell ref="AP22:AP23"/>
    <mergeCell ref="AQ22:AQ23"/>
    <mergeCell ref="AL18:AL20"/>
    <mergeCell ref="AM18:AM20"/>
    <mergeCell ref="AN18:AN20"/>
    <mergeCell ref="AO18:AO20"/>
    <mergeCell ref="AP18:AP20"/>
    <mergeCell ref="AQ18:AQ20"/>
    <mergeCell ref="AT9:AT10"/>
    <mergeCell ref="AU9:AU10"/>
    <mergeCell ref="AV9:AV10"/>
    <mergeCell ref="AW9:AW10"/>
    <mergeCell ref="AX9:AX10"/>
    <mergeCell ref="AY9:AY10"/>
    <mergeCell ref="AR3:AV3"/>
    <mergeCell ref="AW3:AY3"/>
    <mergeCell ref="AT5:AT7"/>
    <mergeCell ref="AU5:AU7"/>
    <mergeCell ref="AV5:AV7"/>
    <mergeCell ref="AW5:AW7"/>
    <mergeCell ref="AX5:AX7"/>
    <mergeCell ref="AY5:AY7"/>
    <mergeCell ref="AT15:AT16"/>
    <mergeCell ref="AU15:AU16"/>
    <mergeCell ref="AV15:AV16"/>
    <mergeCell ref="AW15:AW16"/>
    <mergeCell ref="AX15:AX16"/>
    <mergeCell ref="AY15:AY16"/>
    <mergeCell ref="AT12:AT13"/>
    <mergeCell ref="AU12:AU13"/>
    <mergeCell ref="AV12:AV13"/>
    <mergeCell ref="AW12:AW13"/>
    <mergeCell ref="AX12:AX13"/>
    <mergeCell ref="AY12:AY13"/>
    <mergeCell ref="AT22:AT23"/>
    <mergeCell ref="AU22:AU23"/>
    <mergeCell ref="AV22:AV23"/>
    <mergeCell ref="AW22:AW23"/>
    <mergeCell ref="AX22:AX23"/>
    <mergeCell ref="AY22:AY23"/>
    <mergeCell ref="AT18:AT20"/>
    <mergeCell ref="AU18:AU20"/>
    <mergeCell ref="AV18:AV20"/>
    <mergeCell ref="AW18:AW20"/>
    <mergeCell ref="AX18:AX20"/>
    <mergeCell ref="AY18:AY20"/>
    <mergeCell ref="BB9:BB10"/>
    <mergeCell ref="BC9:BC10"/>
    <mergeCell ref="BD9:BD10"/>
    <mergeCell ref="BE9:BE10"/>
    <mergeCell ref="BF9:BF10"/>
    <mergeCell ref="BG9:BG10"/>
    <mergeCell ref="AZ3:BD3"/>
    <mergeCell ref="BE3:BG3"/>
    <mergeCell ref="BB5:BB7"/>
    <mergeCell ref="BC5:BC7"/>
    <mergeCell ref="BD5:BD7"/>
    <mergeCell ref="BE5:BE7"/>
    <mergeCell ref="BF5:BF7"/>
    <mergeCell ref="BG5:BG7"/>
    <mergeCell ref="BB15:BB16"/>
    <mergeCell ref="BC15:BC16"/>
    <mergeCell ref="BD15:BD16"/>
    <mergeCell ref="BE15:BE16"/>
    <mergeCell ref="BF15:BF16"/>
    <mergeCell ref="BG15:BG16"/>
    <mergeCell ref="BB12:BB13"/>
    <mergeCell ref="BC12:BC13"/>
    <mergeCell ref="BD12:BD13"/>
    <mergeCell ref="BE12:BE13"/>
    <mergeCell ref="BF12:BF13"/>
    <mergeCell ref="BG12:BG13"/>
    <mergeCell ref="BB22:BB23"/>
    <mergeCell ref="BC22:BC23"/>
    <mergeCell ref="BD22:BD23"/>
    <mergeCell ref="BE22:BE23"/>
    <mergeCell ref="BF22:BF23"/>
    <mergeCell ref="BG22:BG23"/>
    <mergeCell ref="BB18:BB20"/>
    <mergeCell ref="BC18:BC20"/>
    <mergeCell ref="BD18:BD20"/>
    <mergeCell ref="BE18:BE20"/>
    <mergeCell ref="BF18:BF20"/>
    <mergeCell ref="BG18:BG20"/>
    <mergeCell ref="BJ9:BJ10"/>
    <mergeCell ref="BK9:BK10"/>
    <mergeCell ref="BL9:BL10"/>
    <mergeCell ref="BM9:BM10"/>
    <mergeCell ref="BN9:BN10"/>
    <mergeCell ref="BO9:BO10"/>
    <mergeCell ref="BH3:BL3"/>
    <mergeCell ref="BM3:BO3"/>
    <mergeCell ref="BJ5:BJ7"/>
    <mergeCell ref="BK5:BK7"/>
    <mergeCell ref="BL5:BL7"/>
    <mergeCell ref="BM5:BM7"/>
    <mergeCell ref="BN5:BN7"/>
    <mergeCell ref="BO5:BO7"/>
    <mergeCell ref="BJ15:BJ16"/>
    <mergeCell ref="BK15:BK16"/>
    <mergeCell ref="BL15:BL16"/>
    <mergeCell ref="BM15:BM16"/>
    <mergeCell ref="BN15:BN16"/>
    <mergeCell ref="BO15:BO16"/>
    <mergeCell ref="BJ12:BJ13"/>
    <mergeCell ref="BK12:BK13"/>
    <mergeCell ref="BL12:BL13"/>
    <mergeCell ref="BM12:BM13"/>
    <mergeCell ref="BN12:BN13"/>
    <mergeCell ref="BO12:BO13"/>
    <mergeCell ref="BJ22:BJ23"/>
    <mergeCell ref="BK22:BK23"/>
    <mergeCell ref="BL22:BL23"/>
    <mergeCell ref="BM22:BM23"/>
    <mergeCell ref="BN22:BN23"/>
    <mergeCell ref="BO22:BO23"/>
    <mergeCell ref="BJ18:BJ20"/>
    <mergeCell ref="BK18:BK20"/>
    <mergeCell ref="BL18:BL20"/>
    <mergeCell ref="BM18:BM20"/>
    <mergeCell ref="BN18:BN20"/>
    <mergeCell ref="BO18:BO20"/>
    <mergeCell ref="BR9:BR10"/>
    <mergeCell ref="BS9:BS10"/>
    <mergeCell ref="BT9:BT10"/>
    <mergeCell ref="BU9:BU10"/>
    <mergeCell ref="BV9:BV10"/>
    <mergeCell ref="BW9:BW10"/>
    <mergeCell ref="BP3:BT3"/>
    <mergeCell ref="BU3:BW3"/>
    <mergeCell ref="BR5:BR7"/>
    <mergeCell ref="BS5:BS7"/>
    <mergeCell ref="BT5:BT7"/>
    <mergeCell ref="BU5:BU7"/>
    <mergeCell ref="BV5:BV7"/>
    <mergeCell ref="BW5:BW7"/>
    <mergeCell ref="BR15:BR16"/>
    <mergeCell ref="BS15:BS16"/>
    <mergeCell ref="BT15:BT16"/>
    <mergeCell ref="BU15:BU16"/>
    <mergeCell ref="BV15:BV16"/>
    <mergeCell ref="BW15:BW16"/>
    <mergeCell ref="BR12:BR13"/>
    <mergeCell ref="BS12:BS13"/>
    <mergeCell ref="BT12:BT13"/>
    <mergeCell ref="BU12:BU13"/>
    <mergeCell ref="BV12:BV13"/>
    <mergeCell ref="BW12:BW13"/>
    <mergeCell ref="BR22:BR23"/>
    <mergeCell ref="BS22:BS23"/>
    <mergeCell ref="BT22:BT23"/>
    <mergeCell ref="BU22:BU23"/>
    <mergeCell ref="BV22:BV23"/>
    <mergeCell ref="BW22:BW23"/>
    <mergeCell ref="BR18:BR20"/>
    <mergeCell ref="BS18:BS20"/>
    <mergeCell ref="BT18:BT20"/>
    <mergeCell ref="BU18:BU20"/>
    <mergeCell ref="BV18:BV20"/>
    <mergeCell ref="BW18:BW20"/>
    <mergeCell ref="BX3:CB3"/>
    <mergeCell ref="CC3:CE3"/>
    <mergeCell ref="BZ5:BZ7"/>
    <mergeCell ref="CA5:CA7"/>
    <mergeCell ref="CB5:CB7"/>
    <mergeCell ref="CC5:CC7"/>
    <mergeCell ref="CD5:CD7"/>
    <mergeCell ref="CE5:CE7"/>
    <mergeCell ref="BZ9:BZ10"/>
    <mergeCell ref="CA9:CA10"/>
    <mergeCell ref="CB9:CB10"/>
    <mergeCell ref="CC9:CC10"/>
    <mergeCell ref="CD9:CD10"/>
    <mergeCell ref="CE9:CE10"/>
    <mergeCell ref="BZ12:BZ13"/>
    <mergeCell ref="CA12:CA13"/>
    <mergeCell ref="CB12:CB13"/>
    <mergeCell ref="CC12:CC13"/>
    <mergeCell ref="CD12:CD13"/>
    <mergeCell ref="CE12:CE13"/>
    <mergeCell ref="BZ15:BZ16"/>
    <mergeCell ref="CA15:CA16"/>
    <mergeCell ref="CB15:CB16"/>
    <mergeCell ref="CC15:CC16"/>
    <mergeCell ref="CD15:CD16"/>
    <mergeCell ref="CE15:CE16"/>
    <mergeCell ref="BZ18:BZ20"/>
    <mergeCell ref="CA18:CA20"/>
    <mergeCell ref="CB18:CB20"/>
    <mergeCell ref="CC18:CC20"/>
    <mergeCell ref="CD18:CD20"/>
    <mergeCell ref="CE18:CE20"/>
    <mergeCell ref="BZ22:BZ23"/>
    <mergeCell ref="CA22:CA23"/>
    <mergeCell ref="CB22:CB23"/>
    <mergeCell ref="CC22:CC23"/>
    <mergeCell ref="CD22:CD23"/>
    <mergeCell ref="CE22:CE23"/>
    <mergeCell ref="CF3:CJ3"/>
    <mergeCell ref="CK3:CM3"/>
    <mergeCell ref="CH5:CH7"/>
    <mergeCell ref="CI5:CI7"/>
    <mergeCell ref="CJ5:CJ7"/>
    <mergeCell ref="CK5:CK7"/>
    <mergeCell ref="CL5:CL7"/>
    <mergeCell ref="CM5:CM7"/>
    <mergeCell ref="CH9:CH10"/>
    <mergeCell ref="CI9:CI10"/>
    <mergeCell ref="CJ9:CJ10"/>
    <mergeCell ref="CK9:CK10"/>
    <mergeCell ref="CL9:CL10"/>
    <mergeCell ref="CM9:CM10"/>
    <mergeCell ref="CH12:CH13"/>
    <mergeCell ref="CI12:CI13"/>
    <mergeCell ref="CJ12:CJ13"/>
    <mergeCell ref="CK12:CK13"/>
    <mergeCell ref="CL12:CL13"/>
    <mergeCell ref="CM12:CM13"/>
    <mergeCell ref="CH15:CH16"/>
    <mergeCell ref="CI15:CI16"/>
    <mergeCell ref="CJ15:CJ16"/>
    <mergeCell ref="CK15:CK16"/>
    <mergeCell ref="CL15:CL16"/>
    <mergeCell ref="CM15:CM16"/>
    <mergeCell ref="CH18:CH20"/>
    <mergeCell ref="CI18:CI20"/>
    <mergeCell ref="CJ18:CJ20"/>
    <mergeCell ref="CK18:CK20"/>
    <mergeCell ref="CL18:CL20"/>
    <mergeCell ref="CM18:CM20"/>
    <mergeCell ref="CH22:CH23"/>
    <mergeCell ref="CI22:CI23"/>
    <mergeCell ref="CJ22:CJ23"/>
    <mergeCell ref="CK22:CK23"/>
    <mergeCell ref="CL22:CL23"/>
    <mergeCell ref="CM22:CM23"/>
  </mergeCells>
  <pageMargins left="0.18" right="0.15" top="0.18" bottom="0.18" header="0.15" footer="0.1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73"/>
  <sheetViews>
    <sheetView topLeftCell="A61" zoomScale="112" zoomScaleNormal="112" workbookViewId="0">
      <selection activeCell="AT7" sqref="AT7"/>
    </sheetView>
  </sheetViews>
  <sheetFormatPr defaultRowHeight="18.75"/>
  <cols>
    <col min="1" max="1" width="3.125" style="34" customWidth="1"/>
    <col min="2" max="2" width="13.25" style="12" customWidth="1"/>
    <col min="3" max="3" width="4.875" style="12" customWidth="1"/>
    <col min="4" max="4" width="6.125" style="12" customWidth="1"/>
    <col min="5" max="5" width="8.2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4.25" style="12" customWidth="1"/>
    <col min="46" max="46" width="13.25" style="12" customWidth="1"/>
    <col min="47" max="16384" width="9" style="12"/>
  </cols>
  <sheetData>
    <row r="1" spans="1:46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516" t="s">
        <v>1388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195"/>
      <c r="AS1" s="203"/>
      <c r="AT1" s="23"/>
    </row>
    <row r="2" spans="1:46" ht="184.5">
      <c r="A2" s="453"/>
      <c r="B2" s="453"/>
      <c r="C2" s="453"/>
      <c r="D2" s="453"/>
      <c r="E2" s="453"/>
      <c r="F2" s="517"/>
      <c r="G2" s="515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1278</v>
      </c>
      <c r="O2" s="13" t="s">
        <v>1279</v>
      </c>
      <c r="P2" s="13" t="s">
        <v>1280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6" t="s">
        <v>1717</v>
      </c>
      <c r="AS2" s="204" t="s">
        <v>1408</v>
      </c>
      <c r="AT2" s="26" t="s">
        <v>1354</v>
      </c>
    </row>
    <row r="3" spans="1:46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8"/>
      <c r="R3" s="48">
        <v>1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>
        <v>1</v>
      </c>
      <c r="AO3" s="48"/>
      <c r="AP3" s="48"/>
      <c r="AQ3" s="48">
        <v>1</v>
      </c>
      <c r="AR3" s="64">
        <v>1</v>
      </c>
      <c r="AS3" s="64"/>
      <c r="AT3" s="23"/>
    </row>
    <row r="4" spans="1:46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8"/>
      <c r="R4" s="48"/>
      <c r="S4" s="49"/>
      <c r="T4" s="49">
        <v>1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>
        <v>1</v>
      </c>
      <c r="AK4" s="49"/>
      <c r="AL4" s="49"/>
      <c r="AM4" s="49"/>
      <c r="AN4" s="49">
        <v>1</v>
      </c>
      <c r="AO4" s="49"/>
      <c r="AP4" s="49"/>
      <c r="AQ4" s="49">
        <v>1</v>
      </c>
      <c r="AR4" s="75">
        <v>1</v>
      </c>
      <c r="AS4" s="75"/>
      <c r="AT4" s="23"/>
    </row>
    <row r="5" spans="1:46">
      <c r="A5" s="18">
        <v>3</v>
      </c>
      <c r="B5" s="19">
        <v>3191100639199</v>
      </c>
      <c r="C5" s="20" t="s">
        <v>50</v>
      </c>
      <c r="D5" s="20" t="s">
        <v>80</v>
      </c>
      <c r="E5" s="20" t="s">
        <v>81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8"/>
      <c r="R5" s="48"/>
      <c r="S5" s="48"/>
      <c r="T5" s="48"/>
      <c r="U5" s="48"/>
      <c r="V5" s="48">
        <v>1</v>
      </c>
      <c r="W5" s="48">
        <v>1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>
        <v>1</v>
      </c>
      <c r="AQ5" s="48"/>
      <c r="AR5" s="29">
        <v>1</v>
      </c>
      <c r="AS5" s="29"/>
      <c r="AT5" s="23"/>
    </row>
    <row r="6" spans="1:46">
      <c r="A6" s="18">
        <v>4</v>
      </c>
      <c r="B6" s="19">
        <v>3191100635690</v>
      </c>
      <c r="C6" s="20" t="s">
        <v>50</v>
      </c>
      <c r="D6" s="20" t="s">
        <v>105</v>
      </c>
      <c r="E6" s="20" t="s">
        <v>106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8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75">
        <v>1</v>
      </c>
      <c r="AS6" s="75"/>
      <c r="AT6" s="23"/>
    </row>
    <row r="7" spans="1:46">
      <c r="A7" s="18">
        <v>5</v>
      </c>
      <c r="B7" s="57">
        <v>3191100634235</v>
      </c>
      <c r="C7" s="58" t="s">
        <v>55</v>
      </c>
      <c r="D7" s="58" t="s">
        <v>120</v>
      </c>
      <c r="E7" s="58" t="s">
        <v>121</v>
      </c>
      <c r="F7" s="79">
        <v>2</v>
      </c>
      <c r="G7" s="79"/>
      <c r="H7" s="80">
        <v>5</v>
      </c>
      <c r="I7" s="58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8"/>
      <c r="R7" s="48"/>
      <c r="S7" s="49"/>
      <c r="T7" s="49">
        <v>1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>
        <v>1</v>
      </c>
      <c r="AO7" s="49"/>
      <c r="AP7" s="49">
        <v>1</v>
      </c>
      <c r="AQ7" s="49"/>
      <c r="AR7" s="75">
        <v>1</v>
      </c>
      <c r="AS7" s="75"/>
      <c r="AT7" s="60" t="s">
        <v>1353</v>
      </c>
    </row>
    <row r="8" spans="1:46">
      <c r="A8" s="18">
        <v>6</v>
      </c>
      <c r="B8" s="19">
        <v>3191100636467</v>
      </c>
      <c r="C8" s="20" t="s">
        <v>50</v>
      </c>
      <c r="D8" s="20" t="s">
        <v>122</v>
      </c>
      <c r="E8" s="20" t="s">
        <v>123</v>
      </c>
      <c r="F8" s="21">
        <v>1</v>
      </c>
      <c r="G8" s="21"/>
      <c r="H8" s="24">
        <v>5</v>
      </c>
      <c r="I8" s="2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8"/>
      <c r="R8" s="48"/>
      <c r="S8" s="49"/>
      <c r="T8" s="49"/>
      <c r="U8" s="49"/>
      <c r="V8" s="49">
        <v>1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>
        <v>1</v>
      </c>
      <c r="AO8" s="49"/>
      <c r="AP8" s="49">
        <v>1</v>
      </c>
      <c r="AQ8" s="49"/>
      <c r="AR8" s="75">
        <v>1</v>
      </c>
      <c r="AS8" s="75"/>
      <c r="AT8" s="23"/>
    </row>
    <row r="9" spans="1:46">
      <c r="A9" s="18">
        <v>7</v>
      </c>
      <c r="B9" s="19">
        <v>3191100634634</v>
      </c>
      <c r="C9" s="28" t="s">
        <v>50</v>
      </c>
      <c r="D9" s="28" t="s">
        <v>597</v>
      </c>
      <c r="E9" s="28" t="s">
        <v>1357</v>
      </c>
      <c r="F9" s="21">
        <v>1</v>
      </c>
      <c r="G9" s="21"/>
      <c r="H9" s="24">
        <v>5</v>
      </c>
      <c r="I9" s="28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29">
        <v>1</v>
      </c>
      <c r="AS9" s="29"/>
      <c r="AT9" s="23"/>
    </row>
    <row r="10" spans="1:46">
      <c r="A10" s="18">
        <v>8</v>
      </c>
      <c r="B10" s="19">
        <v>3220100306139</v>
      </c>
      <c r="C10" s="28" t="s">
        <v>64</v>
      </c>
      <c r="D10" s="28" t="s">
        <v>1358</v>
      </c>
      <c r="E10" s="28" t="s">
        <v>1359</v>
      </c>
      <c r="F10" s="21">
        <v>2</v>
      </c>
      <c r="G10" s="21"/>
      <c r="H10" s="24">
        <v>5</v>
      </c>
      <c r="I10" s="28" t="s">
        <v>54</v>
      </c>
      <c r="J10" s="21" t="s">
        <v>53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>
        <v>1</v>
      </c>
      <c r="AS10" s="29"/>
      <c r="AT10" s="23"/>
    </row>
    <row r="11" spans="1:46">
      <c r="A11" s="18">
        <v>9</v>
      </c>
      <c r="B11" s="19">
        <v>3191100311355</v>
      </c>
      <c r="C11" s="28" t="s">
        <v>50</v>
      </c>
      <c r="D11" s="28" t="s">
        <v>740</v>
      </c>
      <c r="E11" s="28" t="s">
        <v>1360</v>
      </c>
      <c r="F11" s="21">
        <v>1</v>
      </c>
      <c r="G11" s="21"/>
      <c r="H11" s="24">
        <v>5</v>
      </c>
      <c r="I11" s="28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>
        <v>1</v>
      </c>
      <c r="AS11" s="29"/>
      <c r="AT11" s="23"/>
    </row>
    <row r="12" spans="1:46">
      <c r="A12" s="18">
        <v>10</v>
      </c>
      <c r="B12" s="19">
        <v>5199900023102</v>
      </c>
      <c r="C12" s="28" t="s">
        <v>55</v>
      </c>
      <c r="D12" s="28" t="s">
        <v>1361</v>
      </c>
      <c r="E12" s="28" t="s">
        <v>1362</v>
      </c>
      <c r="F12" s="21">
        <v>2</v>
      </c>
      <c r="G12" s="21"/>
      <c r="H12" s="24">
        <v>5</v>
      </c>
      <c r="I12" s="28" t="s">
        <v>54</v>
      </c>
      <c r="J12" s="21" t="s">
        <v>53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>
        <v>1</v>
      </c>
      <c r="AS12" s="29"/>
      <c r="AT12" s="23"/>
    </row>
    <row r="13" spans="1:46">
      <c r="A13" s="18">
        <v>11</v>
      </c>
      <c r="B13" s="19">
        <v>3700400222165</v>
      </c>
      <c r="C13" s="28" t="s">
        <v>50</v>
      </c>
      <c r="D13" s="28" t="s">
        <v>663</v>
      </c>
      <c r="E13" s="28" t="s">
        <v>1694</v>
      </c>
      <c r="F13" s="21">
        <v>1</v>
      </c>
      <c r="G13" s="21"/>
      <c r="H13" s="24">
        <v>5</v>
      </c>
      <c r="I13" s="28" t="s">
        <v>54</v>
      </c>
      <c r="J13" s="21" t="s">
        <v>53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3"/>
    </row>
    <row r="14" spans="1:46">
      <c r="A14" s="18">
        <v>12</v>
      </c>
      <c r="B14" s="19">
        <v>3191100634898</v>
      </c>
      <c r="C14" s="28" t="s">
        <v>50</v>
      </c>
      <c r="D14" s="28" t="s">
        <v>230</v>
      </c>
      <c r="E14" s="28" t="s">
        <v>1695</v>
      </c>
      <c r="F14" s="21">
        <v>1</v>
      </c>
      <c r="G14" s="21"/>
      <c r="H14" s="24">
        <v>5</v>
      </c>
      <c r="I14" s="28" t="s">
        <v>54</v>
      </c>
      <c r="J14" s="21" t="s">
        <v>53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3"/>
    </row>
    <row r="15" spans="1:46">
      <c r="A15" s="18">
        <v>13</v>
      </c>
      <c r="B15" s="19">
        <v>3191100638451</v>
      </c>
      <c r="C15" s="20" t="s">
        <v>55</v>
      </c>
      <c r="D15" s="20" t="s">
        <v>109</v>
      </c>
      <c r="E15" s="20" t="s">
        <v>110</v>
      </c>
      <c r="F15" s="21">
        <v>2</v>
      </c>
      <c r="G15" s="21"/>
      <c r="H15" s="24">
        <v>5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8"/>
      <c r="R15" s="48"/>
      <c r="S15" s="49"/>
      <c r="T15" s="49"/>
      <c r="U15" s="49"/>
      <c r="V15" s="49">
        <v>1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>
        <v>1</v>
      </c>
      <c r="AK15" s="49"/>
      <c r="AL15" s="49"/>
      <c r="AM15" s="49"/>
      <c r="AN15" s="49">
        <v>1</v>
      </c>
      <c r="AO15" s="49"/>
      <c r="AP15" s="49">
        <v>1</v>
      </c>
      <c r="AQ15" s="49"/>
      <c r="AR15" s="75">
        <v>1</v>
      </c>
      <c r="AS15" s="75"/>
      <c r="AT15" s="23" t="s">
        <v>1943</v>
      </c>
    </row>
    <row r="16" spans="1:46">
      <c r="A16" s="18">
        <v>14</v>
      </c>
      <c r="B16" s="315" t="s">
        <v>1978</v>
      </c>
      <c r="C16" s="210" t="s">
        <v>64</v>
      </c>
      <c r="D16" s="210" t="s">
        <v>1979</v>
      </c>
      <c r="E16" s="210" t="s">
        <v>1980</v>
      </c>
      <c r="F16" s="179">
        <v>2</v>
      </c>
      <c r="G16" s="179"/>
      <c r="H16" s="221">
        <v>5</v>
      </c>
      <c r="I16" s="222" t="s">
        <v>54</v>
      </c>
      <c r="J16" s="179" t="s">
        <v>53</v>
      </c>
      <c r="K16" s="179">
        <v>0</v>
      </c>
      <c r="L16" s="179">
        <v>0</v>
      </c>
      <c r="M16" s="179">
        <v>1</v>
      </c>
      <c r="N16" s="179">
        <v>0</v>
      </c>
      <c r="O16" s="179">
        <v>0</v>
      </c>
      <c r="P16" s="179"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>
        <v>1</v>
      </c>
      <c r="AQ16" s="179">
        <v>0</v>
      </c>
      <c r="AR16" s="75">
        <v>1</v>
      </c>
      <c r="AS16" s="75"/>
      <c r="AT16" s="48"/>
    </row>
    <row r="17" spans="1:47">
      <c r="A17" s="18">
        <v>15</v>
      </c>
      <c r="B17" s="19">
        <v>3191100642866</v>
      </c>
      <c r="C17" s="20" t="s">
        <v>50</v>
      </c>
      <c r="D17" s="20" t="s">
        <v>51</v>
      </c>
      <c r="E17" s="20" t="s">
        <v>52</v>
      </c>
      <c r="F17" s="21">
        <v>1</v>
      </c>
      <c r="G17" s="21"/>
      <c r="H17" s="24">
        <v>6</v>
      </c>
      <c r="I17" s="20" t="s">
        <v>54</v>
      </c>
      <c r="J17" s="21" t="s">
        <v>53</v>
      </c>
      <c r="K17" s="21">
        <v>0</v>
      </c>
      <c r="L17" s="21">
        <v>1</v>
      </c>
      <c r="M17" s="21">
        <v>0</v>
      </c>
      <c r="N17" s="21">
        <v>0</v>
      </c>
      <c r="O17" s="21">
        <v>1</v>
      </c>
      <c r="P17" s="21"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>
        <v>1</v>
      </c>
      <c r="AO17" s="48"/>
      <c r="AP17" s="48">
        <v>1</v>
      </c>
      <c r="AQ17" s="48"/>
      <c r="AR17" s="29">
        <v>1</v>
      </c>
      <c r="AS17" s="29"/>
      <c r="AT17" s="23"/>
    </row>
    <row r="18" spans="1:47">
      <c r="A18" s="18">
        <v>16</v>
      </c>
      <c r="B18" s="19">
        <v>3191100639776</v>
      </c>
      <c r="C18" s="20" t="s">
        <v>64</v>
      </c>
      <c r="D18" s="20" t="s">
        <v>65</v>
      </c>
      <c r="E18" s="20" t="s">
        <v>66</v>
      </c>
      <c r="F18" s="21">
        <v>2</v>
      </c>
      <c r="G18" s="21"/>
      <c r="H18" s="24">
        <v>6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v>1</v>
      </c>
      <c r="AO18" s="48"/>
      <c r="AP18" s="48">
        <v>1</v>
      </c>
      <c r="AQ18" s="48"/>
      <c r="AR18" s="29">
        <v>1</v>
      </c>
      <c r="AS18" s="29"/>
      <c r="AT18" s="23"/>
    </row>
    <row r="19" spans="1:47">
      <c r="A19" s="18">
        <v>17</v>
      </c>
      <c r="B19" s="19">
        <v>1199900997091</v>
      </c>
      <c r="C19" s="20" t="s">
        <v>71</v>
      </c>
      <c r="D19" s="20" t="s">
        <v>74</v>
      </c>
      <c r="E19" s="20" t="s">
        <v>66</v>
      </c>
      <c r="F19" s="21">
        <v>1</v>
      </c>
      <c r="G19" s="21"/>
      <c r="H19" s="24">
        <v>6</v>
      </c>
      <c r="I19" s="20" t="s">
        <v>54</v>
      </c>
      <c r="J19" s="21" t="s">
        <v>53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48"/>
      <c r="R19" s="48"/>
      <c r="S19" s="49"/>
      <c r="T19" s="49"/>
      <c r="U19" s="49"/>
      <c r="V19" s="49"/>
      <c r="W19" s="49">
        <v>1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>
        <v>1</v>
      </c>
      <c r="AM19" s="49"/>
      <c r="AN19" s="49"/>
      <c r="AO19" s="49"/>
      <c r="AP19" s="49">
        <v>1</v>
      </c>
      <c r="AQ19" s="49"/>
      <c r="AR19" s="75">
        <v>1</v>
      </c>
      <c r="AS19" s="75"/>
      <c r="AT19" s="23"/>
    </row>
    <row r="20" spans="1:47">
      <c r="A20" s="18">
        <v>18</v>
      </c>
      <c r="B20" s="19">
        <v>3191100643633</v>
      </c>
      <c r="C20" s="20" t="s">
        <v>50</v>
      </c>
      <c r="D20" s="20" t="s">
        <v>130</v>
      </c>
      <c r="E20" s="20" t="s">
        <v>131</v>
      </c>
      <c r="F20" s="21">
        <v>1</v>
      </c>
      <c r="G20" s="21"/>
      <c r="H20" s="24">
        <v>6</v>
      </c>
      <c r="I20" s="20" t="s">
        <v>54</v>
      </c>
      <c r="J20" s="21" t="s">
        <v>53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48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>
        <v>1</v>
      </c>
      <c r="AO20" s="49"/>
      <c r="AP20" s="49"/>
      <c r="AQ20" s="49">
        <v>1</v>
      </c>
      <c r="AR20" s="75">
        <v>1</v>
      </c>
      <c r="AS20" s="75"/>
      <c r="AT20" s="23"/>
    </row>
    <row r="21" spans="1:47">
      <c r="A21" s="18">
        <v>19</v>
      </c>
      <c r="B21" s="57">
        <v>3190200034344</v>
      </c>
      <c r="C21" s="58" t="s">
        <v>50</v>
      </c>
      <c r="D21" s="58" t="s">
        <v>132</v>
      </c>
      <c r="E21" s="58" t="s">
        <v>133</v>
      </c>
      <c r="F21" s="79">
        <v>1</v>
      </c>
      <c r="G21" s="79"/>
      <c r="H21" s="80">
        <v>6</v>
      </c>
      <c r="I21" s="58" t="s">
        <v>54</v>
      </c>
      <c r="J21" s="21" t="s">
        <v>53</v>
      </c>
      <c r="K21" s="21">
        <v>0</v>
      </c>
      <c r="L21" s="21">
        <v>1</v>
      </c>
      <c r="M21" s="21">
        <v>0</v>
      </c>
      <c r="N21" s="21">
        <v>1</v>
      </c>
      <c r="O21" s="21">
        <v>0</v>
      </c>
      <c r="P21" s="21">
        <v>0</v>
      </c>
      <c r="Q21" s="48">
        <v>1</v>
      </c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>
        <v>1</v>
      </c>
      <c r="AO21" s="49"/>
      <c r="AP21" s="49">
        <v>1</v>
      </c>
      <c r="AQ21" s="49"/>
      <c r="AR21" s="75">
        <v>1</v>
      </c>
      <c r="AS21" s="75"/>
      <c r="AT21" s="60" t="s">
        <v>1353</v>
      </c>
    </row>
    <row r="22" spans="1:47">
      <c r="A22" s="18">
        <v>20</v>
      </c>
      <c r="B22" s="19">
        <v>5191100011421</v>
      </c>
      <c r="C22" s="20" t="s">
        <v>50</v>
      </c>
      <c r="D22" s="20" t="s">
        <v>134</v>
      </c>
      <c r="E22" s="20" t="s">
        <v>135</v>
      </c>
      <c r="F22" s="21">
        <v>1</v>
      </c>
      <c r="G22" s="21"/>
      <c r="H22" s="24">
        <v>6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8"/>
      <c r="R22" s="48"/>
      <c r="S22" s="49"/>
      <c r="T22" s="49"/>
      <c r="U22" s="49">
        <v>1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>
        <v>1</v>
      </c>
      <c r="AQ22" s="49"/>
      <c r="AR22" s="75">
        <v>1</v>
      </c>
      <c r="AS22" s="75"/>
      <c r="AT22" s="23"/>
    </row>
    <row r="23" spans="1:47">
      <c r="A23" s="18">
        <v>21</v>
      </c>
      <c r="B23" s="19">
        <v>3100502373605</v>
      </c>
      <c r="C23" s="28" t="s">
        <v>64</v>
      </c>
      <c r="D23" s="28" t="s">
        <v>1355</v>
      </c>
      <c r="E23" s="28" t="s">
        <v>1356</v>
      </c>
      <c r="F23" s="21">
        <v>2</v>
      </c>
      <c r="G23" s="21"/>
      <c r="H23" s="24">
        <v>6</v>
      </c>
      <c r="I23" s="28" t="s">
        <v>54</v>
      </c>
      <c r="J23" s="21" t="s">
        <v>53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9"/>
      <c r="R23" s="49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29">
        <v>1</v>
      </c>
      <c r="AS23" s="29"/>
      <c r="AT23" s="23"/>
    </row>
    <row r="24" spans="1:47">
      <c r="A24" s="18">
        <v>22</v>
      </c>
      <c r="B24" s="19">
        <v>1198100022302</v>
      </c>
      <c r="C24" s="28" t="s">
        <v>71</v>
      </c>
      <c r="D24" s="28" t="s">
        <v>1363</v>
      </c>
      <c r="E24" s="28" t="s">
        <v>1364</v>
      </c>
      <c r="F24" s="21">
        <v>2</v>
      </c>
      <c r="G24" s="21"/>
      <c r="H24" s="24">
        <v>6</v>
      </c>
      <c r="I24" s="28" t="s">
        <v>54</v>
      </c>
      <c r="J24" s="21" t="s">
        <v>53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>
        <v>1</v>
      </c>
      <c r="AS24" s="29"/>
      <c r="AT24" s="23"/>
    </row>
    <row r="25" spans="1:47">
      <c r="A25" s="18">
        <v>23</v>
      </c>
      <c r="B25" s="19">
        <v>3191100640618</v>
      </c>
      <c r="C25" s="28" t="s">
        <v>50</v>
      </c>
      <c r="D25" s="28" t="s">
        <v>1365</v>
      </c>
      <c r="E25" s="28" t="s">
        <v>135</v>
      </c>
      <c r="F25" s="21">
        <v>1</v>
      </c>
      <c r="G25" s="21"/>
      <c r="H25" s="24">
        <v>6</v>
      </c>
      <c r="I25" s="28" t="s">
        <v>54</v>
      </c>
      <c r="J25" s="21" t="s">
        <v>53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>
        <v>1</v>
      </c>
      <c r="AS25" s="29"/>
      <c r="AT25" s="23"/>
    </row>
    <row r="26" spans="1:47">
      <c r="A26" s="18">
        <v>24</v>
      </c>
      <c r="B26" s="19">
        <v>5191100055355</v>
      </c>
      <c r="C26" s="28" t="s">
        <v>55</v>
      </c>
      <c r="D26" s="28" t="s">
        <v>385</v>
      </c>
      <c r="E26" s="28" t="s">
        <v>1366</v>
      </c>
      <c r="F26" s="21">
        <v>2</v>
      </c>
      <c r="G26" s="21"/>
      <c r="H26" s="24">
        <v>6</v>
      </c>
      <c r="I26" s="28" t="s">
        <v>54</v>
      </c>
      <c r="J26" s="21" t="s">
        <v>53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>
        <v>1</v>
      </c>
      <c r="AS26" s="29"/>
      <c r="AT26" s="23"/>
    </row>
    <row r="27" spans="1:47">
      <c r="A27" s="18">
        <v>25</v>
      </c>
      <c r="B27" s="19">
        <v>1100703470164</v>
      </c>
      <c r="C27" s="28" t="s">
        <v>90</v>
      </c>
      <c r="D27" s="28" t="s">
        <v>77</v>
      </c>
      <c r="E27" s="28" t="s">
        <v>1367</v>
      </c>
      <c r="F27" s="21">
        <v>2</v>
      </c>
      <c r="G27" s="21"/>
      <c r="H27" s="24">
        <v>6</v>
      </c>
      <c r="I27" s="28" t="s">
        <v>54</v>
      </c>
      <c r="J27" s="21" t="s">
        <v>53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>
        <v>1</v>
      </c>
      <c r="AS27" s="29"/>
      <c r="AT27" s="23"/>
    </row>
    <row r="28" spans="1:47">
      <c r="A28" s="18">
        <v>26</v>
      </c>
      <c r="B28" s="19">
        <v>3191100640669</v>
      </c>
      <c r="C28" s="28" t="s">
        <v>50</v>
      </c>
      <c r="D28" s="28" t="s">
        <v>1155</v>
      </c>
      <c r="E28" s="28" t="s">
        <v>1707</v>
      </c>
      <c r="F28" s="21">
        <v>1</v>
      </c>
      <c r="G28" s="21">
        <v>10</v>
      </c>
      <c r="H28" s="24">
        <v>6</v>
      </c>
      <c r="I28" s="28" t="s">
        <v>54</v>
      </c>
      <c r="J28" s="21" t="s">
        <v>53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>
        <v>1</v>
      </c>
      <c r="AS28" s="29"/>
      <c r="AT28" s="23"/>
      <c r="AU28" s="12" t="s">
        <v>1716</v>
      </c>
    </row>
    <row r="29" spans="1:47">
      <c r="A29" s="18">
        <v>27</v>
      </c>
      <c r="B29" s="19">
        <v>3191100643552</v>
      </c>
      <c r="C29" s="28" t="s">
        <v>50</v>
      </c>
      <c r="D29" s="28" t="s">
        <v>1708</v>
      </c>
      <c r="E29" s="28" t="s">
        <v>66</v>
      </c>
      <c r="F29" s="21">
        <v>1</v>
      </c>
      <c r="G29" s="194" t="s">
        <v>1709</v>
      </c>
      <c r="H29" s="24">
        <v>6</v>
      </c>
      <c r="I29" s="28" t="s">
        <v>54</v>
      </c>
      <c r="J29" s="21" t="s">
        <v>53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>
        <v>1</v>
      </c>
      <c r="AS29" s="29"/>
      <c r="AT29" s="23"/>
      <c r="AU29" s="12" t="s">
        <v>1716</v>
      </c>
    </row>
    <row r="30" spans="1:47">
      <c r="A30" s="18">
        <v>28</v>
      </c>
      <c r="B30" s="19">
        <v>3191100586079</v>
      </c>
      <c r="C30" s="28" t="s">
        <v>50</v>
      </c>
      <c r="D30" s="28" t="s">
        <v>1710</v>
      </c>
      <c r="E30" s="28" t="s">
        <v>1711</v>
      </c>
      <c r="F30" s="21">
        <v>1</v>
      </c>
      <c r="G30" s="194" t="s">
        <v>1713</v>
      </c>
      <c r="H30" s="24">
        <v>6</v>
      </c>
      <c r="I30" s="28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>
        <v>1</v>
      </c>
      <c r="AS30" s="29"/>
      <c r="AT30" s="23"/>
      <c r="AU30" s="12" t="s">
        <v>1716</v>
      </c>
    </row>
    <row r="31" spans="1:47">
      <c r="A31" s="18">
        <v>29</v>
      </c>
      <c r="B31" s="19">
        <v>3191100284935</v>
      </c>
      <c r="C31" s="20" t="s">
        <v>55</v>
      </c>
      <c r="D31" s="20" t="s">
        <v>56</v>
      </c>
      <c r="E31" s="20" t="s">
        <v>57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49"/>
      <c r="R31" s="49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>
        <v>1</v>
      </c>
      <c r="AG31" s="48"/>
      <c r="AH31" s="48"/>
      <c r="AI31" s="48"/>
      <c r="AJ31" s="48">
        <v>1</v>
      </c>
      <c r="AK31" s="48"/>
      <c r="AL31" s="48"/>
      <c r="AM31" s="48"/>
      <c r="AN31" s="48"/>
      <c r="AO31" s="48"/>
      <c r="AP31" s="48">
        <v>1</v>
      </c>
      <c r="AQ31" s="48"/>
      <c r="AR31" s="29">
        <v>1</v>
      </c>
      <c r="AS31" s="29"/>
      <c r="AT31" s="23"/>
    </row>
    <row r="32" spans="1:47">
      <c r="A32" s="18">
        <v>30</v>
      </c>
      <c r="B32" s="19">
        <v>3191100281898</v>
      </c>
      <c r="C32" s="20" t="s">
        <v>55</v>
      </c>
      <c r="D32" s="20" t="s">
        <v>62</v>
      </c>
      <c r="E32" s="20" t="s">
        <v>63</v>
      </c>
      <c r="F32" s="21">
        <v>2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>
        <v>1</v>
      </c>
      <c r="AO32" s="49"/>
      <c r="AP32" s="49">
        <v>1</v>
      </c>
      <c r="AQ32" s="49"/>
      <c r="AR32" s="75">
        <v>1</v>
      </c>
      <c r="AS32" s="75"/>
      <c r="AT32" s="23"/>
    </row>
    <row r="33" spans="1:46">
      <c r="A33" s="18">
        <v>31</v>
      </c>
      <c r="B33" s="19">
        <v>3191100281049</v>
      </c>
      <c r="C33" s="20" t="s">
        <v>50</v>
      </c>
      <c r="D33" s="20" t="s">
        <v>67</v>
      </c>
      <c r="E33" s="20" t="s">
        <v>68</v>
      </c>
      <c r="F33" s="21">
        <v>1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>
        <v>1</v>
      </c>
      <c r="AK33" s="49"/>
      <c r="AL33" s="49"/>
      <c r="AM33" s="49"/>
      <c r="AN33" s="49">
        <v>1</v>
      </c>
      <c r="AO33" s="49"/>
      <c r="AP33" s="49">
        <v>1</v>
      </c>
      <c r="AQ33" s="49"/>
      <c r="AR33" s="75">
        <v>1</v>
      </c>
      <c r="AS33" s="75"/>
      <c r="AT33" s="23"/>
    </row>
    <row r="34" spans="1:46">
      <c r="A34" s="18">
        <v>32</v>
      </c>
      <c r="B34" s="19">
        <v>3191100281626</v>
      </c>
      <c r="C34" s="20" t="s">
        <v>50</v>
      </c>
      <c r="D34" s="20" t="s">
        <v>76</v>
      </c>
      <c r="E34" s="20" t="s">
        <v>77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49"/>
      <c r="R34" s="49"/>
      <c r="S34" s="49"/>
      <c r="T34" s="49"/>
      <c r="U34" s="49"/>
      <c r="V34" s="49">
        <v>1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>
        <v>1</v>
      </c>
      <c r="AK34" s="49"/>
      <c r="AL34" s="49">
        <v>1</v>
      </c>
      <c r="AM34" s="49"/>
      <c r="AN34" s="49"/>
      <c r="AO34" s="49"/>
      <c r="AP34" s="49">
        <v>1</v>
      </c>
      <c r="AQ34" s="49"/>
      <c r="AR34" s="75">
        <v>1</v>
      </c>
      <c r="AS34" s="75"/>
      <c r="AT34" s="23"/>
    </row>
    <row r="35" spans="1:46">
      <c r="A35" s="18">
        <v>33</v>
      </c>
      <c r="B35" s="19">
        <v>1191100098906</v>
      </c>
      <c r="C35" s="20" t="s">
        <v>71</v>
      </c>
      <c r="D35" s="20" t="s">
        <v>82</v>
      </c>
      <c r="E35" s="20" t="s">
        <v>83</v>
      </c>
      <c r="F35" s="21">
        <v>1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>
        <v>1</v>
      </c>
      <c r="AK35" s="49"/>
      <c r="AL35" s="49"/>
      <c r="AM35" s="49"/>
      <c r="AN35" s="49">
        <v>1</v>
      </c>
      <c r="AO35" s="49"/>
      <c r="AP35" s="49">
        <v>1</v>
      </c>
      <c r="AQ35" s="49"/>
      <c r="AR35" s="75">
        <v>1</v>
      </c>
      <c r="AS35" s="75"/>
      <c r="AT35" s="23"/>
    </row>
    <row r="36" spans="1:46">
      <c r="A36" s="18">
        <v>34</v>
      </c>
      <c r="B36" s="19">
        <v>3191100637196</v>
      </c>
      <c r="C36" s="20" t="s">
        <v>55</v>
      </c>
      <c r="D36" s="20" t="s">
        <v>84</v>
      </c>
      <c r="E36" s="20" t="s">
        <v>85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>
        <v>1</v>
      </c>
      <c r="AE36" s="49"/>
      <c r="AF36" s="49"/>
      <c r="AG36" s="49">
        <v>1</v>
      </c>
      <c r="AH36" s="49"/>
      <c r="AI36" s="49">
        <v>1</v>
      </c>
      <c r="AJ36" s="49"/>
      <c r="AK36" s="49"/>
      <c r="AL36" s="49"/>
      <c r="AM36" s="49"/>
      <c r="AN36" s="49"/>
      <c r="AO36" s="49"/>
      <c r="AP36" s="49">
        <v>1</v>
      </c>
      <c r="AQ36" s="49"/>
      <c r="AR36" s="75">
        <v>1</v>
      </c>
      <c r="AS36" s="75"/>
      <c r="AT36" s="23"/>
    </row>
    <row r="37" spans="1:46">
      <c r="A37" s="18">
        <v>35</v>
      </c>
      <c r="B37" s="19">
        <v>5191100054758</v>
      </c>
      <c r="C37" s="20" t="s">
        <v>64</v>
      </c>
      <c r="D37" s="20" t="s">
        <v>86</v>
      </c>
      <c r="E37" s="20" t="s">
        <v>87</v>
      </c>
      <c r="F37" s="21">
        <v>2</v>
      </c>
      <c r="G37" s="21"/>
      <c r="H37" s="24">
        <v>12</v>
      </c>
      <c r="I37" s="20" t="s">
        <v>54</v>
      </c>
      <c r="J37" s="21" t="s">
        <v>53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49"/>
      <c r="R37" s="49"/>
      <c r="S37" s="49"/>
      <c r="T37" s="49"/>
      <c r="U37" s="49"/>
      <c r="V37" s="49"/>
      <c r="W37" s="49"/>
      <c r="X37" s="49">
        <v>1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>
        <v>1</v>
      </c>
      <c r="AR37" s="75">
        <v>1</v>
      </c>
      <c r="AS37" s="75"/>
      <c r="AT37" s="23"/>
    </row>
    <row r="38" spans="1:46">
      <c r="A38" s="18">
        <v>36</v>
      </c>
      <c r="B38" s="19">
        <v>3190200198975</v>
      </c>
      <c r="C38" s="20" t="s">
        <v>50</v>
      </c>
      <c r="D38" s="20" t="s">
        <v>88</v>
      </c>
      <c r="E38" s="20" t="s">
        <v>89</v>
      </c>
      <c r="F38" s="21">
        <v>1</v>
      </c>
      <c r="G38" s="21"/>
      <c r="H38" s="24">
        <v>12</v>
      </c>
      <c r="I38" s="20" t="s">
        <v>54</v>
      </c>
      <c r="J38" s="21" t="s">
        <v>53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>
        <v>1</v>
      </c>
      <c r="AO38" s="49"/>
      <c r="AP38" s="49">
        <v>1</v>
      </c>
      <c r="AQ38" s="49"/>
      <c r="AR38" s="75">
        <v>1</v>
      </c>
      <c r="AS38" s="75"/>
      <c r="AT38" s="23"/>
    </row>
    <row r="39" spans="1:46">
      <c r="A39" s="18">
        <v>37</v>
      </c>
      <c r="B39" s="19">
        <v>1191100108901</v>
      </c>
      <c r="C39" s="20" t="s">
        <v>90</v>
      </c>
      <c r="D39" s="20" t="s">
        <v>91</v>
      </c>
      <c r="E39" s="20" t="s">
        <v>92</v>
      </c>
      <c r="F39" s="21">
        <v>2</v>
      </c>
      <c r="G39" s="21"/>
      <c r="H39" s="24">
        <v>12</v>
      </c>
      <c r="I39" s="20" t="s">
        <v>54</v>
      </c>
      <c r="J39" s="21" t="s">
        <v>53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49"/>
      <c r="R39" s="49"/>
      <c r="S39" s="49"/>
      <c r="T39" s="49"/>
      <c r="U39" s="49"/>
      <c r="V39" s="49"/>
      <c r="W39" s="49"/>
      <c r="X39" s="49">
        <v>1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75">
        <v>1</v>
      </c>
      <c r="AS39" s="75"/>
      <c r="AT39" s="23"/>
    </row>
    <row r="40" spans="1:46">
      <c r="A40" s="18">
        <v>38</v>
      </c>
      <c r="B40" s="19">
        <v>3191100282835</v>
      </c>
      <c r="C40" s="20" t="s">
        <v>71</v>
      </c>
      <c r="D40" s="20" t="s">
        <v>93</v>
      </c>
      <c r="E40" s="20" t="s">
        <v>94</v>
      </c>
      <c r="F40" s="21">
        <v>1</v>
      </c>
      <c r="G40" s="21"/>
      <c r="H40" s="24">
        <v>12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>
        <v>1</v>
      </c>
      <c r="AL40" s="49"/>
      <c r="AM40" s="49"/>
      <c r="AN40" s="49"/>
      <c r="AO40" s="49"/>
      <c r="AP40" s="49">
        <v>1</v>
      </c>
      <c r="AQ40" s="49"/>
      <c r="AR40" s="75">
        <v>1</v>
      </c>
      <c r="AS40" s="75"/>
      <c r="AT40" s="23"/>
    </row>
    <row r="41" spans="1:46">
      <c r="A41" s="18">
        <v>39</v>
      </c>
      <c r="B41" s="19">
        <v>3191100284927</v>
      </c>
      <c r="C41" s="20" t="s">
        <v>50</v>
      </c>
      <c r="D41" s="20" t="s">
        <v>95</v>
      </c>
      <c r="E41" s="20" t="s">
        <v>96</v>
      </c>
      <c r="F41" s="21">
        <v>1</v>
      </c>
      <c r="G41" s="21"/>
      <c r="H41" s="24">
        <v>12</v>
      </c>
      <c r="I41" s="20" t="s">
        <v>54</v>
      </c>
      <c r="J41" s="21" t="s">
        <v>53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>
        <v>1</v>
      </c>
      <c r="AO41" s="49"/>
      <c r="AP41" s="49"/>
      <c r="AQ41" s="49">
        <v>1</v>
      </c>
      <c r="AR41" s="75">
        <v>1</v>
      </c>
      <c r="AS41" s="75"/>
      <c r="AT41" s="23"/>
    </row>
    <row r="42" spans="1:46">
      <c r="A42" s="18">
        <v>40</v>
      </c>
      <c r="B42" s="19">
        <v>3191100282711</v>
      </c>
      <c r="C42" s="20" t="s">
        <v>55</v>
      </c>
      <c r="D42" s="20" t="s">
        <v>97</v>
      </c>
      <c r="E42" s="20" t="s">
        <v>98</v>
      </c>
      <c r="F42" s="21">
        <v>2</v>
      </c>
      <c r="G42" s="21"/>
      <c r="H42" s="24">
        <v>12</v>
      </c>
      <c r="I42" s="20" t="s">
        <v>54</v>
      </c>
      <c r="J42" s="21" t="s">
        <v>53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49"/>
      <c r="R42" s="49"/>
      <c r="S42" s="48"/>
      <c r="T42" s="48"/>
      <c r="U42" s="48"/>
      <c r="V42" s="48"/>
      <c r="W42" s="48">
        <v>1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>
        <v>1</v>
      </c>
      <c r="AO42" s="48"/>
      <c r="AP42" s="48">
        <v>1</v>
      </c>
      <c r="AQ42" s="48"/>
      <c r="AR42" s="29">
        <v>1</v>
      </c>
      <c r="AS42" s="29"/>
      <c r="AT42" s="23"/>
    </row>
    <row r="43" spans="1:46">
      <c r="A43" s="18">
        <v>41</v>
      </c>
      <c r="B43" s="19">
        <v>1199901107854</v>
      </c>
      <c r="C43" s="20" t="s">
        <v>71</v>
      </c>
      <c r="D43" s="20" t="s">
        <v>99</v>
      </c>
      <c r="E43" s="20" t="s">
        <v>100</v>
      </c>
      <c r="F43" s="21">
        <v>1</v>
      </c>
      <c r="G43" s="21"/>
      <c r="H43" s="24">
        <v>12</v>
      </c>
      <c r="I43" s="20" t="s">
        <v>54</v>
      </c>
      <c r="J43" s="21" t="s">
        <v>53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/>
      <c r="AQ43" s="49">
        <v>1</v>
      </c>
      <c r="AR43" s="75">
        <v>1</v>
      </c>
      <c r="AS43" s="75"/>
      <c r="AT43" s="23"/>
    </row>
    <row r="44" spans="1:46">
      <c r="A44" s="18">
        <v>42</v>
      </c>
      <c r="B44" s="19">
        <v>3141100078227</v>
      </c>
      <c r="C44" s="20" t="s">
        <v>50</v>
      </c>
      <c r="D44" s="20" t="s">
        <v>101</v>
      </c>
      <c r="E44" s="20" t="s">
        <v>102</v>
      </c>
      <c r="F44" s="21">
        <v>1</v>
      </c>
      <c r="G44" s="21"/>
      <c r="H44" s="24">
        <v>12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49">
        <v>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>
        <v>1</v>
      </c>
      <c r="AM44" s="49"/>
      <c r="AN44" s="49"/>
      <c r="AO44" s="49"/>
      <c r="AP44" s="49">
        <v>1</v>
      </c>
      <c r="AQ44" s="49"/>
      <c r="AR44" s="75">
        <v>1</v>
      </c>
      <c r="AS44" s="75"/>
      <c r="AT44" s="23"/>
    </row>
    <row r="45" spans="1:46">
      <c r="A45" s="18">
        <v>43</v>
      </c>
      <c r="B45" s="19">
        <v>3190200203839</v>
      </c>
      <c r="C45" s="20" t="s">
        <v>64</v>
      </c>
      <c r="D45" s="20" t="s">
        <v>103</v>
      </c>
      <c r="E45" s="20" t="s">
        <v>104</v>
      </c>
      <c r="F45" s="21">
        <v>2</v>
      </c>
      <c r="G45" s="21"/>
      <c r="H45" s="24">
        <v>12</v>
      </c>
      <c r="I45" s="20" t="s">
        <v>54</v>
      </c>
      <c r="J45" s="21" t="s">
        <v>53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9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>
        <v>1</v>
      </c>
      <c r="AC45" s="48"/>
      <c r="AD45" s="48"/>
      <c r="AE45" s="48"/>
      <c r="AF45" s="48">
        <v>1</v>
      </c>
      <c r="AG45" s="48"/>
      <c r="AH45" s="48"/>
      <c r="AI45" s="48"/>
      <c r="AJ45" s="48"/>
      <c r="AK45" s="48"/>
      <c r="AL45" s="48"/>
      <c r="AM45" s="48"/>
      <c r="AN45" s="48"/>
      <c r="AO45" s="48"/>
      <c r="AP45" s="48">
        <v>1</v>
      </c>
      <c r="AQ45" s="48"/>
      <c r="AR45" s="29">
        <v>1</v>
      </c>
      <c r="AS45" s="29"/>
      <c r="AT45" s="23"/>
    </row>
    <row r="46" spans="1:46">
      <c r="A46" s="18">
        <v>44</v>
      </c>
      <c r="B46" s="19">
        <v>3310500187462</v>
      </c>
      <c r="C46" s="20" t="s">
        <v>55</v>
      </c>
      <c r="D46" s="20" t="s">
        <v>111</v>
      </c>
      <c r="E46" s="20" t="s">
        <v>112</v>
      </c>
      <c r="F46" s="21">
        <v>2</v>
      </c>
      <c r="G46" s="21"/>
      <c r="H46" s="24">
        <v>12</v>
      </c>
      <c r="I46" s="20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>
        <v>1</v>
      </c>
      <c r="AO46" s="49"/>
      <c r="AP46" s="49">
        <v>1</v>
      </c>
      <c r="AQ46" s="49"/>
      <c r="AR46" s="75">
        <v>1</v>
      </c>
      <c r="AS46" s="75"/>
      <c r="AT46" s="23"/>
    </row>
    <row r="47" spans="1:46">
      <c r="A47" s="18">
        <v>45</v>
      </c>
      <c r="B47" s="19">
        <v>3191100283963</v>
      </c>
      <c r="C47" s="20" t="s">
        <v>50</v>
      </c>
      <c r="D47" s="20" t="s">
        <v>113</v>
      </c>
      <c r="E47" s="20" t="s">
        <v>114</v>
      </c>
      <c r="F47" s="21">
        <v>1</v>
      </c>
      <c r="G47" s="21"/>
      <c r="H47" s="24">
        <v>12</v>
      </c>
      <c r="I47" s="20" t="s">
        <v>54</v>
      </c>
      <c r="J47" s="21" t="s">
        <v>53</v>
      </c>
      <c r="K47" s="21">
        <v>0</v>
      </c>
      <c r="L47" s="21">
        <v>0</v>
      </c>
      <c r="M47" s="21">
        <v>0</v>
      </c>
      <c r="N47" s="21">
        <v>1</v>
      </c>
      <c r="O47" s="21">
        <v>0</v>
      </c>
      <c r="P47" s="21">
        <v>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>
        <v>1</v>
      </c>
      <c r="AO47" s="49"/>
      <c r="AP47" s="49">
        <v>1</v>
      </c>
      <c r="AQ47" s="23"/>
      <c r="AR47" s="26">
        <v>1</v>
      </c>
      <c r="AS47" s="26"/>
      <c r="AT47" s="23"/>
    </row>
    <row r="48" spans="1:46">
      <c r="A48" s="18">
        <v>46</v>
      </c>
      <c r="B48" s="19">
        <v>3191100284641</v>
      </c>
      <c r="C48" s="20" t="s">
        <v>64</v>
      </c>
      <c r="D48" s="20" t="s">
        <v>119</v>
      </c>
      <c r="E48" s="20" t="s">
        <v>100</v>
      </c>
      <c r="F48" s="21">
        <v>2</v>
      </c>
      <c r="G48" s="21"/>
      <c r="H48" s="24">
        <v>12</v>
      </c>
      <c r="I48" s="20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9"/>
      <c r="R48" s="49">
        <v>1</v>
      </c>
      <c r="S48" s="49"/>
      <c r="T48" s="49">
        <v>1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>
        <v>1</v>
      </c>
      <c r="AQ48" s="23"/>
      <c r="AR48" s="26">
        <v>1</v>
      </c>
      <c r="AS48" s="26"/>
      <c r="AT48" s="23"/>
    </row>
    <row r="49" spans="1:46">
      <c r="A49" s="18">
        <v>47</v>
      </c>
      <c r="B49" s="19">
        <v>1191200007953</v>
      </c>
      <c r="C49" s="20" t="s">
        <v>90</v>
      </c>
      <c r="D49" s="20" t="s">
        <v>128</v>
      </c>
      <c r="E49" s="20" t="s">
        <v>129</v>
      </c>
      <c r="F49" s="21">
        <v>2</v>
      </c>
      <c r="G49" s="21"/>
      <c r="H49" s="24">
        <v>12</v>
      </c>
      <c r="I49" s="20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9"/>
      <c r="R49" s="4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>
        <v>1</v>
      </c>
      <c r="AS49" s="26"/>
      <c r="AT49" s="23"/>
    </row>
    <row r="50" spans="1:46">
      <c r="A50" s="18">
        <v>48</v>
      </c>
      <c r="B50" s="19">
        <v>1191100058785</v>
      </c>
      <c r="C50" s="28" t="s">
        <v>50</v>
      </c>
      <c r="D50" s="28" t="s">
        <v>267</v>
      </c>
      <c r="E50" s="28" t="s">
        <v>77</v>
      </c>
      <c r="F50" s="21">
        <v>1</v>
      </c>
      <c r="G50" s="21"/>
      <c r="H50" s="24">
        <v>12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1</v>
      </c>
      <c r="AS50" s="29"/>
      <c r="AT50" s="23"/>
    </row>
    <row r="51" spans="1:46">
      <c r="A51" s="18">
        <v>49</v>
      </c>
      <c r="B51" s="19">
        <v>3191100284943</v>
      </c>
      <c r="C51" s="28" t="s">
        <v>64</v>
      </c>
      <c r="D51" s="28" t="s">
        <v>1368</v>
      </c>
      <c r="E51" s="28" t="s">
        <v>96</v>
      </c>
      <c r="F51" s="21">
        <v>2</v>
      </c>
      <c r="G51" s="21"/>
      <c r="H51" s="24">
        <v>12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>
        <v>1</v>
      </c>
      <c r="AS51" s="29"/>
      <c r="AT51" s="23"/>
    </row>
    <row r="52" spans="1:46">
      <c r="A52" s="18">
        <v>50</v>
      </c>
      <c r="B52" s="19">
        <v>1191100019135</v>
      </c>
      <c r="C52" s="28" t="s">
        <v>50</v>
      </c>
      <c r="D52" s="28" t="s">
        <v>323</v>
      </c>
      <c r="E52" s="28" t="s">
        <v>89</v>
      </c>
      <c r="F52" s="21">
        <v>1</v>
      </c>
      <c r="G52" s="21"/>
      <c r="H52" s="24">
        <v>12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>
        <v>1</v>
      </c>
      <c r="AS52" s="29"/>
      <c r="AT52" s="23"/>
    </row>
    <row r="53" spans="1:46">
      <c r="A53" s="18">
        <v>51</v>
      </c>
      <c r="B53" s="19">
        <v>3191100285419</v>
      </c>
      <c r="C53" s="20" t="s">
        <v>55</v>
      </c>
      <c r="D53" s="20" t="s">
        <v>60</v>
      </c>
      <c r="E53" s="20" t="s">
        <v>61</v>
      </c>
      <c r="F53" s="21">
        <v>2</v>
      </c>
      <c r="G53" s="21"/>
      <c r="H53" s="24">
        <v>13</v>
      </c>
      <c r="I53" s="20" t="s">
        <v>54</v>
      </c>
      <c r="J53" s="21" t="s">
        <v>53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75">
        <v>1</v>
      </c>
      <c r="AS53" s="75"/>
      <c r="AT53" s="23"/>
    </row>
    <row r="54" spans="1:46">
      <c r="A54" s="18">
        <v>52</v>
      </c>
      <c r="B54" s="19">
        <v>3302000315544</v>
      </c>
      <c r="C54" s="20" t="s">
        <v>50</v>
      </c>
      <c r="D54" s="20" t="s">
        <v>69</v>
      </c>
      <c r="E54" s="20" t="s">
        <v>70</v>
      </c>
      <c r="F54" s="21">
        <v>1</v>
      </c>
      <c r="G54" s="21"/>
      <c r="H54" s="24">
        <v>13</v>
      </c>
      <c r="I54" s="20" t="s">
        <v>54</v>
      </c>
      <c r="J54" s="21" t="s">
        <v>53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>
        <v>1</v>
      </c>
      <c r="AO54" s="49"/>
      <c r="AP54" s="49">
        <v>1</v>
      </c>
      <c r="AQ54" s="49"/>
      <c r="AR54" s="75">
        <v>1</v>
      </c>
      <c r="AS54" s="75"/>
      <c r="AT54" s="23"/>
    </row>
    <row r="55" spans="1:46">
      <c r="A55" s="18">
        <v>53</v>
      </c>
      <c r="B55" s="19">
        <v>3191100285125</v>
      </c>
      <c r="C55" s="20" t="s">
        <v>64</v>
      </c>
      <c r="D55" s="20" t="s">
        <v>78</v>
      </c>
      <c r="E55" s="20" t="s">
        <v>79</v>
      </c>
      <c r="F55" s="21">
        <v>2</v>
      </c>
      <c r="G55" s="21"/>
      <c r="H55" s="24">
        <v>13</v>
      </c>
      <c r="I55" s="20" t="s">
        <v>54</v>
      </c>
      <c r="J55" s="21" t="s">
        <v>53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49"/>
      <c r="R55" s="49"/>
      <c r="S55" s="48"/>
      <c r="T55" s="48"/>
      <c r="U55" s="48"/>
      <c r="V55" s="48"/>
      <c r="W55" s="48"/>
      <c r="X55" s="48">
        <v>1</v>
      </c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>
        <v>1</v>
      </c>
      <c r="AJ55" s="48"/>
      <c r="AK55" s="48"/>
      <c r="AL55" s="48"/>
      <c r="AM55" s="48"/>
      <c r="AN55" s="48">
        <v>1</v>
      </c>
      <c r="AO55" s="48"/>
      <c r="AP55" s="48">
        <v>1</v>
      </c>
      <c r="AQ55" s="48"/>
      <c r="AR55" s="29">
        <v>1</v>
      </c>
      <c r="AS55" s="29"/>
      <c r="AT55" s="23"/>
    </row>
    <row r="56" spans="1:46">
      <c r="A56" s="18">
        <v>54</v>
      </c>
      <c r="B56" s="19">
        <v>3191100287381</v>
      </c>
      <c r="C56" s="20" t="s">
        <v>50</v>
      </c>
      <c r="D56" s="20" t="s">
        <v>107</v>
      </c>
      <c r="E56" s="20" t="s">
        <v>108</v>
      </c>
      <c r="F56" s="21">
        <v>1</v>
      </c>
      <c r="G56" s="21"/>
      <c r="H56" s="24">
        <v>13</v>
      </c>
      <c r="I56" s="20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9">
        <v>1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>
        <v>1</v>
      </c>
      <c r="AO56" s="49"/>
      <c r="AP56" s="49"/>
      <c r="AQ56" s="49"/>
      <c r="AR56" s="75">
        <v>1</v>
      </c>
      <c r="AS56" s="75"/>
      <c r="AT56" s="23"/>
    </row>
    <row r="57" spans="1:46">
      <c r="A57" s="18">
        <v>55</v>
      </c>
      <c r="B57" s="19">
        <v>3191100287268</v>
      </c>
      <c r="C57" s="20" t="s">
        <v>50</v>
      </c>
      <c r="D57" s="20" t="s">
        <v>115</v>
      </c>
      <c r="E57" s="20" t="s">
        <v>116</v>
      </c>
      <c r="F57" s="21">
        <v>1</v>
      </c>
      <c r="G57" s="21"/>
      <c r="H57" s="24">
        <v>13</v>
      </c>
      <c r="I57" s="20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>
        <v>1</v>
      </c>
      <c r="AO57" s="49"/>
      <c r="AP57" s="49">
        <v>1</v>
      </c>
      <c r="AQ57" s="49"/>
      <c r="AR57" s="75">
        <v>1</v>
      </c>
      <c r="AS57" s="75"/>
      <c r="AT57" s="23"/>
    </row>
    <row r="58" spans="1:46">
      <c r="A58" s="18">
        <v>56</v>
      </c>
      <c r="B58" s="19">
        <v>3191100285338</v>
      </c>
      <c r="C58" s="20" t="s">
        <v>55</v>
      </c>
      <c r="D58" s="20" t="s">
        <v>117</v>
      </c>
      <c r="E58" s="20" t="s">
        <v>118</v>
      </c>
      <c r="F58" s="21">
        <v>2</v>
      </c>
      <c r="G58" s="21"/>
      <c r="H58" s="24">
        <v>13</v>
      </c>
      <c r="I58" s="20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9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>
        <v>1</v>
      </c>
      <c r="AO58" s="48"/>
      <c r="AP58" s="48">
        <v>1</v>
      </c>
      <c r="AQ58" s="48"/>
      <c r="AR58" s="29">
        <v>1</v>
      </c>
      <c r="AS58" s="29"/>
      <c r="AT58" s="23"/>
    </row>
    <row r="59" spans="1:46">
      <c r="A59" s="18">
        <v>57</v>
      </c>
      <c r="B59" s="19">
        <v>3190200295539</v>
      </c>
      <c r="C59" s="20" t="s">
        <v>50</v>
      </c>
      <c r="D59" s="20" t="s">
        <v>124</v>
      </c>
      <c r="E59" s="20" t="s">
        <v>125</v>
      </c>
      <c r="F59" s="21">
        <v>1</v>
      </c>
      <c r="G59" s="21"/>
      <c r="H59" s="24">
        <v>13</v>
      </c>
      <c r="I59" s="20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49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>
        <v>1</v>
      </c>
      <c r="AO59" s="48"/>
      <c r="AP59" s="48">
        <v>1</v>
      </c>
      <c r="AQ59" s="48"/>
      <c r="AR59" s="29">
        <v>1</v>
      </c>
      <c r="AS59" s="29"/>
      <c r="AT59" s="23"/>
    </row>
    <row r="60" spans="1:46">
      <c r="A60" s="18">
        <v>58</v>
      </c>
      <c r="B60" s="19">
        <v>3191100287420</v>
      </c>
      <c r="C60" s="20" t="s">
        <v>64</v>
      </c>
      <c r="D60" s="20" t="s">
        <v>126</v>
      </c>
      <c r="E60" s="20" t="s">
        <v>127</v>
      </c>
      <c r="F60" s="21">
        <v>2</v>
      </c>
      <c r="G60" s="21"/>
      <c r="H60" s="24">
        <v>13</v>
      </c>
      <c r="I60" s="20" t="s">
        <v>54</v>
      </c>
      <c r="J60" s="21" t="s">
        <v>53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49"/>
      <c r="R60" s="4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>
        <v>1</v>
      </c>
      <c r="AO60" s="48"/>
      <c r="AP60" s="48">
        <v>1</v>
      </c>
      <c r="AQ60" s="48"/>
      <c r="AR60" s="29">
        <v>1</v>
      </c>
      <c r="AS60" s="29"/>
      <c r="AT60" s="23"/>
    </row>
    <row r="61" spans="1:46">
      <c r="A61" s="18">
        <v>59</v>
      </c>
      <c r="B61" s="19">
        <v>3240600622099</v>
      </c>
      <c r="C61" s="28" t="s">
        <v>50</v>
      </c>
      <c r="D61" s="28" t="s">
        <v>642</v>
      </c>
      <c r="E61" s="28" t="s">
        <v>1369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>
      <c r="A62" s="18">
        <v>60</v>
      </c>
      <c r="B62" s="19">
        <v>3190200291738</v>
      </c>
      <c r="C62" s="28" t="s">
        <v>50</v>
      </c>
      <c r="D62" s="28" t="s">
        <v>1370</v>
      </c>
      <c r="E62" s="28" t="s">
        <v>1371</v>
      </c>
      <c r="F62" s="21">
        <v>1</v>
      </c>
      <c r="G62" s="21"/>
      <c r="H62" s="24">
        <v>13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>
        <v>1</v>
      </c>
      <c r="AS62" s="29"/>
      <c r="AT62" s="23"/>
    </row>
    <row r="63" spans="1:46">
      <c r="A63" s="18">
        <v>61</v>
      </c>
      <c r="B63" s="19">
        <v>3190200315289</v>
      </c>
      <c r="C63" s="28" t="s">
        <v>50</v>
      </c>
      <c r="D63" s="28" t="s">
        <v>230</v>
      </c>
      <c r="E63" s="28" t="s">
        <v>1372</v>
      </c>
      <c r="F63" s="21">
        <v>1</v>
      </c>
      <c r="G63" s="21"/>
      <c r="H63" s="24">
        <v>13</v>
      </c>
      <c r="I63" s="28" t="s">
        <v>54</v>
      </c>
      <c r="J63" s="21" t="s">
        <v>53</v>
      </c>
      <c r="K63" s="21"/>
      <c r="L63" s="21"/>
      <c r="M63" s="21"/>
      <c r="N63" s="21"/>
      <c r="O63" s="21"/>
      <c r="P63" s="21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>
        <v>1</v>
      </c>
      <c r="AS63" s="29"/>
      <c r="AT63" s="23"/>
    </row>
    <row r="64" spans="1:46">
      <c r="A64" s="18">
        <v>62</v>
      </c>
      <c r="B64" s="19">
        <v>5191100056334</v>
      </c>
      <c r="C64" s="28" t="s">
        <v>55</v>
      </c>
      <c r="D64" s="28" t="s">
        <v>132</v>
      </c>
      <c r="E64" s="28" t="s">
        <v>1696</v>
      </c>
      <c r="F64" s="21">
        <v>2</v>
      </c>
      <c r="G64" s="21"/>
      <c r="H64" s="24">
        <v>13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3"/>
    </row>
    <row r="65" spans="1:47">
      <c r="A65" s="18">
        <v>63</v>
      </c>
      <c r="B65" s="57">
        <v>3191100286695</v>
      </c>
      <c r="C65" s="30" t="s">
        <v>55</v>
      </c>
      <c r="D65" s="30" t="s">
        <v>1712</v>
      </c>
      <c r="E65" s="30" t="s">
        <v>1798</v>
      </c>
      <c r="F65" s="79">
        <v>2</v>
      </c>
      <c r="G65" s="79">
        <v>71</v>
      </c>
      <c r="H65" s="80">
        <v>13</v>
      </c>
      <c r="I65" s="30" t="s">
        <v>54</v>
      </c>
      <c r="J65" s="79" t="s">
        <v>53</v>
      </c>
      <c r="K65" s="79">
        <v>0</v>
      </c>
      <c r="L65" s="79">
        <v>0</v>
      </c>
      <c r="M65" s="79">
        <v>1</v>
      </c>
      <c r="N65" s="79">
        <v>0</v>
      </c>
      <c r="O65" s="79">
        <v>0</v>
      </c>
      <c r="P65" s="79">
        <v>0</v>
      </c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>
        <v>1</v>
      </c>
      <c r="AS65" s="123"/>
      <c r="AT65" s="60" t="s">
        <v>1353</v>
      </c>
      <c r="AU65" s="12" t="s">
        <v>1716</v>
      </c>
    </row>
    <row r="66" spans="1:47">
      <c r="A66" s="18">
        <v>64</v>
      </c>
      <c r="B66" s="57">
        <v>3191100285214</v>
      </c>
      <c r="C66" s="30" t="s">
        <v>55</v>
      </c>
      <c r="D66" s="30" t="s">
        <v>1714</v>
      </c>
      <c r="E66" s="30" t="s">
        <v>1715</v>
      </c>
      <c r="F66" s="79">
        <v>2</v>
      </c>
      <c r="G66" s="79">
        <v>7</v>
      </c>
      <c r="H66" s="80">
        <v>13</v>
      </c>
      <c r="I66" s="30" t="s">
        <v>54</v>
      </c>
      <c r="J66" s="79" t="s">
        <v>53</v>
      </c>
      <c r="K66" s="79">
        <v>0</v>
      </c>
      <c r="L66" s="79">
        <v>0</v>
      </c>
      <c r="M66" s="79">
        <v>1</v>
      </c>
      <c r="N66" s="79">
        <v>0</v>
      </c>
      <c r="O66" s="79">
        <v>0</v>
      </c>
      <c r="P66" s="79">
        <v>0</v>
      </c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>
        <v>1</v>
      </c>
      <c r="AS66" s="123"/>
      <c r="AT66" s="60" t="s">
        <v>1353</v>
      </c>
      <c r="AU66" s="12" t="s">
        <v>1716</v>
      </c>
    </row>
    <row r="67" spans="1:47">
      <c r="A67" s="18">
        <v>65</v>
      </c>
      <c r="B67" s="19">
        <v>3190200509041</v>
      </c>
      <c r="C67" s="28" t="s">
        <v>50</v>
      </c>
      <c r="D67" s="28" t="s">
        <v>1796</v>
      </c>
      <c r="E67" s="28" t="s">
        <v>1797</v>
      </c>
      <c r="F67" s="21">
        <v>1</v>
      </c>
      <c r="G67" s="21">
        <v>136</v>
      </c>
      <c r="H67" s="24">
        <v>13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3" t="s">
        <v>1981</v>
      </c>
    </row>
    <row r="68" spans="1:47">
      <c r="A68" s="18">
        <v>66</v>
      </c>
      <c r="B68" s="19">
        <v>3191100285435</v>
      </c>
      <c r="C68" s="28" t="s">
        <v>50</v>
      </c>
      <c r="D68" s="28" t="s">
        <v>1946</v>
      </c>
      <c r="E68" s="28" t="s">
        <v>61</v>
      </c>
      <c r="F68" s="21">
        <v>1</v>
      </c>
      <c r="G68" s="21"/>
      <c r="H68" s="24">
        <v>13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3" t="s">
        <v>1901</v>
      </c>
    </row>
    <row r="69" spans="1:47">
      <c r="A69" s="18"/>
      <c r="B69" s="19"/>
      <c r="C69" s="28"/>
      <c r="D69" s="28"/>
      <c r="E69" s="28"/>
      <c r="F69" s="21"/>
      <c r="G69" s="21"/>
      <c r="H69" s="24"/>
      <c r="I69" s="28"/>
      <c r="J69" s="21"/>
      <c r="K69" s="21"/>
      <c r="L69" s="21"/>
      <c r="M69" s="21"/>
      <c r="N69" s="21"/>
      <c r="O69" s="21"/>
      <c r="P69" s="21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3"/>
    </row>
    <row r="70" spans="1:47">
      <c r="A70" s="18"/>
      <c r="B70" s="19"/>
      <c r="C70" s="20"/>
      <c r="D70" s="20"/>
      <c r="E70" s="20"/>
      <c r="F70" s="21"/>
      <c r="G70" s="21"/>
      <c r="H70" s="24"/>
      <c r="I70" s="20"/>
      <c r="J70" s="21"/>
      <c r="K70" s="26"/>
      <c r="L70" s="26"/>
      <c r="M70" s="26"/>
      <c r="N70" s="26"/>
      <c r="O70" s="26"/>
      <c r="P70" s="26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3"/>
    </row>
    <row r="71" spans="1:47">
      <c r="A71" s="31"/>
      <c r="B71" s="32"/>
      <c r="C71" s="32"/>
      <c r="D71" s="32"/>
      <c r="E71" s="32"/>
      <c r="F71" s="31"/>
      <c r="G71" s="31"/>
      <c r="H71" s="33"/>
      <c r="I71" s="32"/>
      <c r="J71" s="31"/>
      <c r="K71" s="31">
        <f t="shared" ref="K71:AQ71" si="0">SUM(K3:K70)</f>
        <v>5</v>
      </c>
      <c r="L71" s="31">
        <f t="shared" si="0"/>
        <v>10</v>
      </c>
      <c r="M71" s="31">
        <f t="shared" si="0"/>
        <v>43</v>
      </c>
      <c r="N71" s="31">
        <f t="shared" si="0"/>
        <v>3</v>
      </c>
      <c r="O71" s="31">
        <f t="shared" si="0"/>
        <v>6</v>
      </c>
      <c r="P71" s="31">
        <f t="shared" si="0"/>
        <v>0</v>
      </c>
      <c r="Q71" s="31">
        <f t="shared" si="0"/>
        <v>3</v>
      </c>
      <c r="R71" s="31">
        <f t="shared" si="0"/>
        <v>2</v>
      </c>
      <c r="S71" s="31">
        <f t="shared" si="0"/>
        <v>0</v>
      </c>
      <c r="T71" s="31">
        <f t="shared" si="0"/>
        <v>3</v>
      </c>
      <c r="U71" s="31">
        <f t="shared" si="0"/>
        <v>1</v>
      </c>
      <c r="V71" s="31">
        <f t="shared" si="0"/>
        <v>4</v>
      </c>
      <c r="W71" s="31">
        <f t="shared" si="0"/>
        <v>3</v>
      </c>
      <c r="X71" s="31">
        <f t="shared" si="0"/>
        <v>3</v>
      </c>
      <c r="Y71" s="31">
        <f t="shared" si="0"/>
        <v>0</v>
      </c>
      <c r="Z71" s="31">
        <f t="shared" si="0"/>
        <v>0</v>
      </c>
      <c r="AA71" s="31">
        <f t="shared" si="0"/>
        <v>0</v>
      </c>
      <c r="AB71" s="31">
        <f t="shared" si="0"/>
        <v>1</v>
      </c>
      <c r="AC71" s="31">
        <f t="shared" si="0"/>
        <v>0</v>
      </c>
      <c r="AD71" s="31">
        <f t="shared" si="0"/>
        <v>1</v>
      </c>
      <c r="AE71" s="31">
        <f t="shared" si="0"/>
        <v>0</v>
      </c>
      <c r="AF71" s="31">
        <f t="shared" si="0"/>
        <v>2</v>
      </c>
      <c r="AG71" s="31">
        <f t="shared" si="0"/>
        <v>1</v>
      </c>
      <c r="AH71" s="31">
        <f t="shared" si="0"/>
        <v>0</v>
      </c>
      <c r="AI71" s="31">
        <f t="shared" si="0"/>
        <v>2</v>
      </c>
      <c r="AJ71" s="31">
        <f t="shared" si="0"/>
        <v>6</v>
      </c>
      <c r="AK71" s="31">
        <f t="shared" si="0"/>
        <v>1</v>
      </c>
      <c r="AL71" s="31">
        <f t="shared" si="0"/>
        <v>3</v>
      </c>
      <c r="AM71" s="31">
        <f t="shared" si="0"/>
        <v>0</v>
      </c>
      <c r="AN71" s="31">
        <f t="shared" si="0"/>
        <v>25</v>
      </c>
      <c r="AO71" s="31">
        <f t="shared" si="0"/>
        <v>0</v>
      </c>
      <c r="AP71" s="31">
        <f t="shared" si="0"/>
        <v>31</v>
      </c>
      <c r="AQ71" s="31">
        <f t="shared" si="0"/>
        <v>6</v>
      </c>
      <c r="AR71" s="31">
        <f>SUM(AR3:AR70)</f>
        <v>61</v>
      </c>
      <c r="AS71" s="31"/>
      <c r="AT71" s="23"/>
    </row>
    <row r="73" spans="1:47">
      <c r="B73" s="12" t="s">
        <v>2066</v>
      </c>
    </row>
  </sheetData>
  <autoFilter ref="F1:F73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2362204724409449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U37"/>
  <sheetViews>
    <sheetView topLeftCell="A23" zoomScale="110" zoomScaleNormal="110" workbookViewId="0">
      <selection activeCell="F38" sqref="F38"/>
    </sheetView>
  </sheetViews>
  <sheetFormatPr defaultRowHeight="18.75"/>
  <cols>
    <col min="1" max="1" width="3.25" style="34" customWidth="1"/>
    <col min="2" max="2" width="13.25" style="12" customWidth="1"/>
    <col min="3" max="3" width="5" style="12" customWidth="1"/>
    <col min="4" max="4" width="6" style="12" customWidth="1"/>
    <col min="5" max="5" width="7.875" style="12" customWidth="1"/>
    <col min="6" max="6" width="3.5" style="34" customWidth="1"/>
    <col min="7" max="7" width="6.25" style="34" customWidth="1"/>
    <col min="8" max="8" width="3.5" style="35" customWidth="1"/>
    <col min="9" max="9" width="5.875" style="12" customWidth="1"/>
    <col min="10" max="10" width="6" style="34" customWidth="1"/>
    <col min="11" max="16" width="2.375" style="34" customWidth="1"/>
    <col min="17" max="31" width="2.375" style="12" hidden="1" customWidth="1"/>
    <col min="32" max="32" width="2.625" style="12" hidden="1" customWidth="1"/>
    <col min="33" max="41" width="2.375" style="12" hidden="1" customWidth="1"/>
    <col min="42" max="43" width="2.375" style="12" customWidth="1"/>
    <col min="44" max="45" width="4.5" style="66" customWidth="1"/>
    <col min="46" max="46" width="13" style="66" customWidth="1"/>
    <col min="47" max="16384" width="9" style="12"/>
  </cols>
  <sheetData>
    <row r="1" spans="1:47" ht="24" customHeight="1">
      <c r="A1" s="453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516" t="s">
        <v>1388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519"/>
      <c r="AR1" s="201"/>
      <c r="AS1" s="205"/>
      <c r="AT1" s="23"/>
    </row>
    <row r="2" spans="1:47" ht="184.5">
      <c r="A2" s="453"/>
      <c r="B2" s="453"/>
      <c r="C2" s="453"/>
      <c r="D2" s="453"/>
      <c r="E2" s="453"/>
      <c r="F2" s="517"/>
      <c r="G2" s="515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1278</v>
      </c>
      <c r="O2" s="13" t="s">
        <v>1279</v>
      </c>
      <c r="P2" s="13" t="s">
        <v>1280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67" t="s">
        <v>9</v>
      </c>
      <c r="AR2" s="199" t="s">
        <v>1717</v>
      </c>
      <c r="AS2" s="204" t="s">
        <v>1408</v>
      </c>
      <c r="AT2" s="23" t="s">
        <v>1354</v>
      </c>
      <c r="AU2" s="197"/>
    </row>
    <row r="3" spans="1:47">
      <c r="A3" s="18">
        <v>1</v>
      </c>
      <c r="B3" s="19">
        <v>3571000148513</v>
      </c>
      <c r="C3" s="20" t="s">
        <v>64</v>
      </c>
      <c r="D3" s="61" t="s">
        <v>136</v>
      </c>
      <c r="E3" s="20" t="s">
        <v>137</v>
      </c>
      <c r="F3" s="21">
        <v>2</v>
      </c>
      <c r="G3" s="202">
        <v>219</v>
      </c>
      <c r="H3" s="24">
        <v>7</v>
      </c>
      <c r="I3" s="20" t="s">
        <v>54</v>
      </c>
      <c r="J3" s="21" t="s">
        <v>138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48"/>
      <c r="R3" s="48"/>
      <c r="S3" s="48"/>
      <c r="T3" s="48"/>
      <c r="U3" s="48"/>
      <c r="V3" s="48"/>
      <c r="W3" s="48"/>
      <c r="X3" s="48">
        <v>1</v>
      </c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>
        <v>1</v>
      </c>
      <c r="AQ3" s="68"/>
      <c r="AR3" s="23">
        <v>0</v>
      </c>
      <c r="AS3" s="23"/>
      <c r="AT3" s="23"/>
      <c r="AU3" s="198"/>
    </row>
    <row r="4" spans="1:47">
      <c r="A4" s="18">
        <v>2</v>
      </c>
      <c r="B4" s="19">
        <v>1104200507541</v>
      </c>
      <c r="C4" s="20" t="s">
        <v>71</v>
      </c>
      <c r="D4" s="61" t="s">
        <v>139</v>
      </c>
      <c r="E4" s="20" t="s">
        <v>1389</v>
      </c>
      <c r="F4" s="21">
        <v>1</v>
      </c>
      <c r="G4" s="21">
        <v>131</v>
      </c>
      <c r="H4" s="24">
        <v>7</v>
      </c>
      <c r="I4" s="20" t="s">
        <v>54</v>
      </c>
      <c r="J4" s="21" t="s">
        <v>138</v>
      </c>
      <c r="K4" s="26">
        <v>0</v>
      </c>
      <c r="L4" s="26">
        <v>0</v>
      </c>
      <c r="M4" s="26">
        <v>0</v>
      </c>
      <c r="N4" s="26">
        <v>0</v>
      </c>
      <c r="O4" s="26">
        <v>1</v>
      </c>
      <c r="P4" s="26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69"/>
      <c r="AR4" s="23">
        <v>1</v>
      </c>
      <c r="AS4" s="23"/>
      <c r="AT4" s="23"/>
    </row>
    <row r="5" spans="1:47">
      <c r="A5" s="18">
        <v>3</v>
      </c>
      <c r="B5" s="19">
        <v>3191100615478</v>
      </c>
      <c r="C5" s="20" t="s">
        <v>55</v>
      </c>
      <c r="D5" s="61" t="s">
        <v>69</v>
      </c>
      <c r="E5" s="20" t="s">
        <v>140</v>
      </c>
      <c r="F5" s="21">
        <v>2</v>
      </c>
      <c r="G5" s="21">
        <v>114</v>
      </c>
      <c r="H5" s="24">
        <v>7</v>
      </c>
      <c r="I5" s="20" t="s">
        <v>54</v>
      </c>
      <c r="J5" s="21" t="s">
        <v>138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69"/>
      <c r="AR5" s="23">
        <v>1</v>
      </c>
      <c r="AS5" s="23"/>
      <c r="AT5" s="72"/>
    </row>
    <row r="6" spans="1:47">
      <c r="A6" s="18">
        <v>4</v>
      </c>
      <c r="B6" s="19">
        <v>3191100149426</v>
      </c>
      <c r="C6" s="20" t="s">
        <v>50</v>
      </c>
      <c r="D6" s="20" t="s">
        <v>148</v>
      </c>
      <c r="E6" s="20" t="s">
        <v>147</v>
      </c>
      <c r="F6" s="21">
        <v>1</v>
      </c>
      <c r="G6" s="21"/>
      <c r="H6" s="24">
        <v>8</v>
      </c>
      <c r="I6" s="20" t="s">
        <v>54</v>
      </c>
      <c r="J6" s="21" t="s">
        <v>138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1</v>
      </c>
      <c r="AQ6" s="69"/>
      <c r="AR6" s="23">
        <v>1</v>
      </c>
      <c r="AS6" s="23"/>
      <c r="AT6" s="72"/>
    </row>
    <row r="7" spans="1:47">
      <c r="A7" s="18">
        <v>5</v>
      </c>
      <c r="B7" s="19">
        <v>3191100642068</v>
      </c>
      <c r="C7" s="20" t="s">
        <v>64</v>
      </c>
      <c r="D7" s="20" t="s">
        <v>149</v>
      </c>
      <c r="E7" s="20" t="s">
        <v>150</v>
      </c>
      <c r="F7" s="21">
        <v>2</v>
      </c>
      <c r="G7" s="21"/>
      <c r="H7" s="24">
        <v>7</v>
      </c>
      <c r="I7" s="20" t="s">
        <v>54</v>
      </c>
      <c r="J7" s="21" t="s">
        <v>138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69"/>
      <c r="AR7" s="23">
        <v>1</v>
      </c>
      <c r="AS7" s="23"/>
      <c r="AT7" s="23"/>
    </row>
    <row r="8" spans="1:47">
      <c r="A8" s="18">
        <v>6</v>
      </c>
      <c r="B8" s="19">
        <v>3191100647621</v>
      </c>
      <c r="C8" s="20" t="s">
        <v>71</v>
      </c>
      <c r="D8" s="20" t="s">
        <v>157</v>
      </c>
      <c r="E8" s="20" t="s">
        <v>158</v>
      </c>
      <c r="F8" s="21">
        <v>1</v>
      </c>
      <c r="G8" s="21">
        <v>38</v>
      </c>
      <c r="H8" s="24">
        <v>8</v>
      </c>
      <c r="I8" s="20" t="s">
        <v>54</v>
      </c>
      <c r="J8" s="21" t="s">
        <v>138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69"/>
      <c r="AR8" s="23">
        <v>1</v>
      </c>
      <c r="AS8" s="23"/>
      <c r="AT8" s="23"/>
    </row>
    <row r="9" spans="1:47">
      <c r="A9" s="18">
        <v>7</v>
      </c>
      <c r="B9" s="19">
        <v>3191100549912</v>
      </c>
      <c r="C9" s="20" t="s">
        <v>50</v>
      </c>
      <c r="D9" s="50" t="s">
        <v>159</v>
      </c>
      <c r="E9" s="20" t="s">
        <v>160</v>
      </c>
      <c r="F9" s="21">
        <v>1</v>
      </c>
      <c r="G9" s="21">
        <v>28</v>
      </c>
      <c r="H9" s="24">
        <v>8</v>
      </c>
      <c r="I9" s="20" t="s">
        <v>54</v>
      </c>
      <c r="J9" s="21" t="s">
        <v>138</v>
      </c>
      <c r="K9" s="21">
        <v>0</v>
      </c>
      <c r="L9" s="21">
        <v>0</v>
      </c>
      <c r="M9" s="21">
        <v>0</v>
      </c>
      <c r="N9" s="21">
        <v>1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69"/>
      <c r="AR9" s="23">
        <v>1</v>
      </c>
      <c r="AS9" s="23"/>
      <c r="AT9" s="23"/>
    </row>
    <row r="10" spans="1:47">
      <c r="A10" s="18">
        <v>8</v>
      </c>
      <c r="B10" s="19">
        <v>3191100646152</v>
      </c>
      <c r="C10" s="20" t="s">
        <v>50</v>
      </c>
      <c r="D10" s="20" t="s">
        <v>162</v>
      </c>
      <c r="E10" s="20" t="s">
        <v>163</v>
      </c>
      <c r="F10" s="21">
        <v>1</v>
      </c>
      <c r="G10" s="21">
        <v>33</v>
      </c>
      <c r="H10" s="24">
        <v>7</v>
      </c>
      <c r="I10" s="20" t="s">
        <v>54</v>
      </c>
      <c r="J10" s="21" t="s">
        <v>138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69"/>
      <c r="AR10" s="23">
        <v>1</v>
      </c>
      <c r="AS10" s="23"/>
      <c r="AT10" s="23"/>
    </row>
    <row r="11" spans="1:47">
      <c r="A11" s="18">
        <v>9</v>
      </c>
      <c r="B11" s="19">
        <v>3191100389974</v>
      </c>
      <c r="C11" s="20" t="s">
        <v>50</v>
      </c>
      <c r="D11" s="20" t="s">
        <v>165</v>
      </c>
      <c r="E11" s="20" t="s">
        <v>166</v>
      </c>
      <c r="F11" s="21">
        <v>1</v>
      </c>
      <c r="G11" s="21">
        <v>5</v>
      </c>
      <c r="H11" s="24">
        <v>10</v>
      </c>
      <c r="I11" s="20" t="s">
        <v>54</v>
      </c>
      <c r="J11" s="21" t="s">
        <v>138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>
        <v>1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</v>
      </c>
      <c r="AQ11" s="69"/>
      <c r="AR11" s="23">
        <v>1</v>
      </c>
      <c r="AS11" s="23"/>
      <c r="AT11" s="23"/>
    </row>
    <row r="12" spans="1:47">
      <c r="A12" s="18">
        <v>10</v>
      </c>
      <c r="B12" s="19">
        <v>3191100545488</v>
      </c>
      <c r="C12" s="28" t="s">
        <v>50</v>
      </c>
      <c r="D12" s="28" t="s">
        <v>1373</v>
      </c>
      <c r="E12" s="28" t="s">
        <v>1374</v>
      </c>
      <c r="F12" s="21">
        <v>1</v>
      </c>
      <c r="G12" s="21">
        <v>12</v>
      </c>
      <c r="H12" s="24">
        <v>7</v>
      </c>
      <c r="I12" s="28" t="s">
        <v>54</v>
      </c>
      <c r="J12" s="21" t="s">
        <v>138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70"/>
      <c r="AR12" s="23">
        <v>0</v>
      </c>
      <c r="AS12" s="23"/>
      <c r="AT12" s="23"/>
    </row>
    <row r="13" spans="1:47">
      <c r="A13" s="18">
        <v>11</v>
      </c>
      <c r="B13" s="19">
        <v>3240600622099</v>
      </c>
      <c r="C13" s="28" t="s">
        <v>50</v>
      </c>
      <c r="D13" s="28" t="s">
        <v>642</v>
      </c>
      <c r="E13" s="28" t="s">
        <v>1369</v>
      </c>
      <c r="F13" s="21">
        <v>1</v>
      </c>
      <c r="G13" s="21">
        <v>85</v>
      </c>
      <c r="H13" s="24">
        <v>7</v>
      </c>
      <c r="I13" s="28" t="s">
        <v>54</v>
      </c>
      <c r="J13" s="21" t="s">
        <v>138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70"/>
      <c r="AR13" s="23">
        <v>0</v>
      </c>
      <c r="AS13" s="23"/>
      <c r="AT13" s="23"/>
    </row>
    <row r="14" spans="1:47">
      <c r="A14" s="18">
        <v>12</v>
      </c>
      <c r="B14" s="19">
        <v>3191100178671</v>
      </c>
      <c r="C14" s="28" t="s">
        <v>50</v>
      </c>
      <c r="D14" s="28" t="s">
        <v>973</v>
      </c>
      <c r="E14" s="28" t="s">
        <v>1375</v>
      </c>
      <c r="F14" s="21">
        <v>1</v>
      </c>
      <c r="G14" s="21">
        <v>2</v>
      </c>
      <c r="H14" s="24">
        <v>10</v>
      </c>
      <c r="I14" s="28" t="s">
        <v>54</v>
      </c>
      <c r="J14" s="21" t="s">
        <v>138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70"/>
      <c r="AR14" s="23">
        <v>0</v>
      </c>
      <c r="AS14" s="23"/>
      <c r="AT14" s="23"/>
    </row>
    <row r="15" spans="1:47">
      <c r="A15" s="18">
        <v>13</v>
      </c>
      <c r="B15" s="19">
        <v>3300800473428</v>
      </c>
      <c r="C15" s="28" t="s">
        <v>50</v>
      </c>
      <c r="D15" s="28" t="s">
        <v>197</v>
      </c>
      <c r="E15" s="28" t="s">
        <v>1376</v>
      </c>
      <c r="F15" s="21">
        <v>1</v>
      </c>
      <c r="G15" s="21">
        <v>95</v>
      </c>
      <c r="H15" s="24">
        <v>8</v>
      </c>
      <c r="I15" s="28" t="s">
        <v>54</v>
      </c>
      <c r="J15" s="21" t="s">
        <v>138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70"/>
      <c r="AR15" s="23">
        <v>1</v>
      </c>
      <c r="AS15" s="23"/>
      <c r="AT15" s="23"/>
    </row>
    <row r="16" spans="1:47">
      <c r="A16" s="18">
        <v>14</v>
      </c>
      <c r="B16" s="19">
        <v>3650200495045</v>
      </c>
      <c r="C16" s="28" t="s">
        <v>50</v>
      </c>
      <c r="D16" s="28" t="s">
        <v>1377</v>
      </c>
      <c r="E16" s="28" t="s">
        <v>1378</v>
      </c>
      <c r="F16" s="21">
        <v>1</v>
      </c>
      <c r="G16" s="21">
        <v>115</v>
      </c>
      <c r="H16" s="24">
        <v>8</v>
      </c>
      <c r="I16" s="28" t="s">
        <v>54</v>
      </c>
      <c r="J16" s="21" t="s">
        <v>138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70"/>
      <c r="AR16" s="23">
        <v>0</v>
      </c>
      <c r="AS16" s="23"/>
      <c r="AT16" s="23"/>
    </row>
    <row r="17" spans="1:46">
      <c r="A17" s="18">
        <v>15</v>
      </c>
      <c r="B17" s="19">
        <v>3191100646373</v>
      </c>
      <c r="C17" s="28" t="s">
        <v>50</v>
      </c>
      <c r="D17" s="28" t="s">
        <v>740</v>
      </c>
      <c r="E17" s="28" t="s">
        <v>1379</v>
      </c>
      <c r="F17" s="21">
        <v>1</v>
      </c>
      <c r="G17" s="21">
        <v>49</v>
      </c>
      <c r="H17" s="22">
        <v>7</v>
      </c>
      <c r="I17" s="28" t="s">
        <v>54</v>
      </c>
      <c r="J17" s="21" t="s">
        <v>138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70"/>
      <c r="AR17" s="23">
        <v>0</v>
      </c>
      <c r="AS17" s="23"/>
      <c r="AT17" s="23"/>
    </row>
    <row r="18" spans="1:46">
      <c r="A18" s="18">
        <v>16</v>
      </c>
      <c r="B18" s="19">
        <v>3191100560371</v>
      </c>
      <c r="C18" s="28" t="s">
        <v>50</v>
      </c>
      <c r="D18" s="28" t="s">
        <v>144</v>
      </c>
      <c r="E18" s="28" t="s">
        <v>1380</v>
      </c>
      <c r="F18" s="21">
        <v>1</v>
      </c>
      <c r="G18" s="21">
        <v>224</v>
      </c>
      <c r="H18" s="22">
        <v>7</v>
      </c>
      <c r="I18" s="28" t="s">
        <v>54</v>
      </c>
      <c r="J18" s="21" t="s">
        <v>138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70"/>
      <c r="AR18" s="23">
        <v>0</v>
      </c>
      <c r="AS18" s="23"/>
      <c r="AT18" s="23"/>
    </row>
    <row r="19" spans="1:46">
      <c r="A19" s="18">
        <v>17</v>
      </c>
      <c r="B19" s="19">
        <v>3191100544392</v>
      </c>
      <c r="C19" s="28" t="s">
        <v>50</v>
      </c>
      <c r="D19" s="28" t="s">
        <v>145</v>
      </c>
      <c r="E19" s="28" t="s">
        <v>1381</v>
      </c>
      <c r="F19" s="21">
        <v>1</v>
      </c>
      <c r="G19" s="21">
        <v>5</v>
      </c>
      <c r="H19" s="24">
        <v>7</v>
      </c>
      <c r="I19" s="28" t="s">
        <v>54</v>
      </c>
      <c r="J19" s="21" t="s">
        <v>138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70"/>
      <c r="AR19" s="23">
        <v>0</v>
      </c>
      <c r="AS19" s="23"/>
      <c r="AT19" s="23"/>
    </row>
    <row r="20" spans="1:46">
      <c r="A20" s="18">
        <v>18</v>
      </c>
      <c r="B20" s="19">
        <v>1102001054391</v>
      </c>
      <c r="C20" s="28" t="s">
        <v>50</v>
      </c>
      <c r="D20" s="28" t="s">
        <v>1382</v>
      </c>
      <c r="E20" s="28" t="s">
        <v>1383</v>
      </c>
      <c r="F20" s="21">
        <v>1</v>
      </c>
      <c r="G20" s="182" t="s">
        <v>1947</v>
      </c>
      <c r="H20" s="24">
        <v>7</v>
      </c>
      <c r="I20" s="28" t="s">
        <v>54</v>
      </c>
      <c r="J20" s="21" t="s">
        <v>138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70"/>
      <c r="AR20" s="23">
        <v>0</v>
      </c>
      <c r="AS20" s="23"/>
      <c r="AT20" s="23"/>
    </row>
    <row r="21" spans="1:46">
      <c r="A21" s="18">
        <v>19</v>
      </c>
      <c r="B21" s="19">
        <v>5191100055665</v>
      </c>
      <c r="C21" s="28" t="s">
        <v>55</v>
      </c>
      <c r="D21" s="28" t="s">
        <v>1385</v>
      </c>
      <c r="E21" s="28" t="s">
        <v>1386</v>
      </c>
      <c r="F21" s="21">
        <v>2</v>
      </c>
      <c r="G21" s="294">
        <v>42006</v>
      </c>
      <c r="H21" s="24">
        <v>7</v>
      </c>
      <c r="I21" s="28" t="s">
        <v>54</v>
      </c>
      <c r="J21" s="21" t="s">
        <v>138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70"/>
      <c r="AR21" s="23">
        <v>0</v>
      </c>
      <c r="AS21" s="23"/>
      <c r="AT21" s="23"/>
    </row>
    <row r="22" spans="1:46">
      <c r="A22" s="18">
        <v>20</v>
      </c>
      <c r="B22" s="19">
        <v>1199901430311</v>
      </c>
      <c r="C22" s="28" t="s">
        <v>90</v>
      </c>
      <c r="D22" s="28" t="s">
        <v>1387</v>
      </c>
      <c r="E22" s="28" t="s">
        <v>1011</v>
      </c>
      <c r="F22" s="21">
        <v>2</v>
      </c>
      <c r="G22" s="21">
        <v>147</v>
      </c>
      <c r="H22" s="24">
        <v>7</v>
      </c>
      <c r="I22" s="28" t="s">
        <v>54</v>
      </c>
      <c r="J22" s="21" t="s">
        <v>138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70"/>
      <c r="AR22" s="23">
        <v>0</v>
      </c>
      <c r="AS22" s="23"/>
      <c r="AT22" s="23"/>
    </row>
    <row r="23" spans="1:46">
      <c r="A23" s="18">
        <v>21</v>
      </c>
      <c r="B23" s="19"/>
      <c r="C23" s="28" t="s">
        <v>50</v>
      </c>
      <c r="D23" s="28" t="s">
        <v>1390</v>
      </c>
      <c r="E23" s="28" t="s">
        <v>1391</v>
      </c>
      <c r="F23" s="21">
        <v>1</v>
      </c>
      <c r="G23" s="21"/>
      <c r="H23" s="24">
        <v>8</v>
      </c>
      <c r="I23" s="28" t="s">
        <v>54</v>
      </c>
      <c r="J23" s="21" t="s">
        <v>138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70"/>
      <c r="AR23" s="23">
        <v>1</v>
      </c>
      <c r="AS23" s="23"/>
      <c r="AT23" s="23"/>
    </row>
    <row r="24" spans="1:46">
      <c r="A24" s="18">
        <v>22</v>
      </c>
      <c r="B24" s="19">
        <v>5301100032086</v>
      </c>
      <c r="C24" s="28" t="s">
        <v>50</v>
      </c>
      <c r="D24" s="28" t="s">
        <v>1392</v>
      </c>
      <c r="E24" s="28" t="s">
        <v>1393</v>
      </c>
      <c r="F24" s="21">
        <v>1</v>
      </c>
      <c r="G24" s="21">
        <v>45</v>
      </c>
      <c r="H24" s="24">
        <v>8</v>
      </c>
      <c r="I24" s="28" t="s">
        <v>54</v>
      </c>
      <c r="J24" s="21" t="s">
        <v>138</v>
      </c>
      <c r="K24" s="26">
        <v>0</v>
      </c>
      <c r="L24" s="26">
        <v>1</v>
      </c>
      <c r="M24" s="26">
        <v>0</v>
      </c>
      <c r="N24" s="26">
        <v>0</v>
      </c>
      <c r="O24" s="26">
        <v>0</v>
      </c>
      <c r="P24" s="26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70"/>
      <c r="AR24" s="23">
        <v>1</v>
      </c>
      <c r="AS24" s="23"/>
      <c r="AT24" s="23"/>
    </row>
    <row r="25" spans="1:46">
      <c r="A25" s="18">
        <v>23</v>
      </c>
      <c r="B25" s="19"/>
      <c r="C25" s="28" t="s">
        <v>64</v>
      </c>
      <c r="D25" s="28" t="s">
        <v>1394</v>
      </c>
      <c r="E25" s="28" t="s">
        <v>421</v>
      </c>
      <c r="F25" s="21">
        <v>2</v>
      </c>
      <c r="G25" s="21"/>
      <c r="H25" s="24">
        <v>10</v>
      </c>
      <c r="I25" s="28" t="s">
        <v>54</v>
      </c>
      <c r="J25" s="21" t="s">
        <v>138</v>
      </c>
      <c r="K25" s="26">
        <v>0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70"/>
      <c r="AR25" s="23">
        <v>1</v>
      </c>
      <c r="AS25" s="23"/>
      <c r="AT25" s="23"/>
    </row>
    <row r="26" spans="1:46">
      <c r="A26" s="18">
        <v>24</v>
      </c>
      <c r="B26" s="366">
        <v>3460600220711</v>
      </c>
      <c r="C26" s="367" t="s">
        <v>50</v>
      </c>
      <c r="D26" s="367" t="s">
        <v>964</v>
      </c>
      <c r="E26" s="367" t="s">
        <v>1395</v>
      </c>
      <c r="F26" s="368">
        <v>1</v>
      </c>
      <c r="G26" s="368">
        <v>10</v>
      </c>
      <c r="H26" s="369">
        <v>10</v>
      </c>
      <c r="I26" s="367" t="s">
        <v>54</v>
      </c>
      <c r="J26" s="368" t="s">
        <v>138</v>
      </c>
      <c r="K26" s="370">
        <v>0</v>
      </c>
      <c r="L26" s="370">
        <v>0</v>
      </c>
      <c r="M26" s="370">
        <v>1</v>
      </c>
      <c r="N26" s="370">
        <v>0</v>
      </c>
      <c r="O26" s="370">
        <v>0</v>
      </c>
      <c r="P26" s="370">
        <v>0</v>
      </c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1"/>
      <c r="AR26" s="372">
        <v>1</v>
      </c>
      <c r="AS26" s="372"/>
      <c r="AT26" s="372" t="s">
        <v>1590</v>
      </c>
    </row>
    <row r="27" spans="1:46">
      <c r="A27" s="18">
        <v>25</v>
      </c>
      <c r="B27" s="19">
        <v>3191100646446</v>
      </c>
      <c r="C27" s="28" t="s">
        <v>50</v>
      </c>
      <c r="D27" s="28" t="s">
        <v>1397</v>
      </c>
      <c r="E27" s="28" t="s">
        <v>1398</v>
      </c>
      <c r="F27" s="21">
        <v>1</v>
      </c>
      <c r="G27" s="21">
        <v>4</v>
      </c>
      <c r="H27" s="24">
        <v>8</v>
      </c>
      <c r="I27" s="28" t="s">
        <v>54</v>
      </c>
      <c r="J27" s="21" t="s">
        <v>138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70"/>
      <c r="AR27" s="23">
        <v>1</v>
      </c>
      <c r="AS27" s="23"/>
      <c r="AT27" s="23"/>
    </row>
    <row r="28" spans="1:46">
      <c r="A28" s="18">
        <v>26</v>
      </c>
      <c r="B28" s="19">
        <v>3609800126472</v>
      </c>
      <c r="C28" s="28" t="s">
        <v>50</v>
      </c>
      <c r="D28" s="28" t="s">
        <v>1399</v>
      </c>
      <c r="E28" s="28" t="s">
        <v>1400</v>
      </c>
      <c r="F28" s="21">
        <v>1</v>
      </c>
      <c r="G28" s="21">
        <v>15</v>
      </c>
      <c r="H28" s="24">
        <v>7</v>
      </c>
      <c r="I28" s="28" t="s">
        <v>54</v>
      </c>
      <c r="J28" s="21" t="s">
        <v>138</v>
      </c>
      <c r="K28" s="26">
        <v>0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70"/>
      <c r="AR28" s="23">
        <v>1</v>
      </c>
      <c r="AS28" s="23"/>
      <c r="AT28" s="23"/>
    </row>
    <row r="29" spans="1:46">
      <c r="A29" s="18">
        <v>27</v>
      </c>
      <c r="B29" s="57">
        <v>3700400754221</v>
      </c>
      <c r="C29" s="30" t="s">
        <v>50</v>
      </c>
      <c r="D29" s="30" t="s">
        <v>1912</v>
      </c>
      <c r="E29" s="30" t="s">
        <v>1913</v>
      </c>
      <c r="F29" s="79">
        <v>1</v>
      </c>
      <c r="G29" s="290" t="s">
        <v>1914</v>
      </c>
      <c r="H29" s="80">
        <v>7</v>
      </c>
      <c r="I29" s="30" t="s">
        <v>54</v>
      </c>
      <c r="J29" s="79" t="s">
        <v>138</v>
      </c>
      <c r="K29" s="167">
        <v>0</v>
      </c>
      <c r="L29" s="167">
        <v>0</v>
      </c>
      <c r="M29" s="167">
        <v>1</v>
      </c>
      <c r="N29" s="167">
        <v>0</v>
      </c>
      <c r="O29" s="167">
        <v>0</v>
      </c>
      <c r="P29" s="167">
        <v>0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223"/>
      <c r="AR29" s="60">
        <v>1</v>
      </c>
      <c r="AS29" s="60"/>
      <c r="AT29" s="60" t="s">
        <v>1353</v>
      </c>
    </row>
    <row r="30" spans="1:46">
      <c r="A30" s="18"/>
      <c r="B30" s="19"/>
      <c r="C30" s="28"/>
      <c r="D30" s="28"/>
      <c r="E30" s="28"/>
      <c r="F30" s="21"/>
      <c r="G30" s="21"/>
      <c r="H30" s="24"/>
      <c r="I30" s="28"/>
      <c r="J30" s="21"/>
      <c r="K30" s="26"/>
      <c r="L30" s="26"/>
      <c r="M30" s="26"/>
      <c r="N30" s="26"/>
      <c r="O30" s="26"/>
      <c r="P30" s="26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70"/>
      <c r="AR30" s="23"/>
      <c r="AS30" s="23"/>
      <c r="AT30" s="23"/>
    </row>
    <row r="31" spans="1:46" ht="19.5" customHeight="1">
      <c r="A31" s="18"/>
      <c r="B31" s="19"/>
      <c r="C31" s="28"/>
      <c r="D31" s="28"/>
      <c r="E31" s="28"/>
      <c r="F31" s="21"/>
      <c r="G31" s="21"/>
      <c r="H31" s="24"/>
      <c r="I31" s="28"/>
      <c r="J31" s="21"/>
      <c r="K31" s="26"/>
      <c r="L31" s="26"/>
      <c r="M31" s="26"/>
      <c r="N31" s="26"/>
      <c r="O31" s="26"/>
      <c r="P31" s="26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70"/>
      <c r="AR31" s="23"/>
      <c r="AS31" s="23"/>
      <c r="AT31" s="23"/>
    </row>
    <row r="32" spans="1:46">
      <c r="A32" s="18"/>
      <c r="B32" s="19"/>
      <c r="C32" s="20"/>
      <c r="D32" s="20"/>
      <c r="E32" s="20"/>
      <c r="F32" s="21"/>
      <c r="G32" s="21"/>
      <c r="H32" s="24"/>
      <c r="I32" s="20"/>
      <c r="J32" s="21"/>
      <c r="K32" s="26"/>
      <c r="L32" s="26"/>
      <c r="M32" s="26"/>
      <c r="N32" s="26"/>
      <c r="O32" s="26"/>
      <c r="P32" s="26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70"/>
      <c r="AR32" s="23"/>
      <c r="AS32" s="23"/>
      <c r="AT32" s="23"/>
    </row>
    <row r="33" spans="1:46">
      <c r="A33" s="31"/>
      <c r="B33" s="32"/>
      <c r="C33" s="32"/>
      <c r="D33" s="32"/>
      <c r="E33" s="32"/>
      <c r="F33" s="31"/>
      <c r="G33" s="31"/>
      <c r="H33" s="33"/>
      <c r="I33" s="32"/>
      <c r="J33" s="31"/>
      <c r="K33" s="31">
        <f t="shared" ref="K33:AR33" si="0">SUM(K3:K32)</f>
        <v>0</v>
      </c>
      <c r="L33" s="31">
        <f t="shared" si="0"/>
        <v>3</v>
      </c>
      <c r="M33" s="31">
        <f t="shared" si="0"/>
        <v>17</v>
      </c>
      <c r="N33" s="31">
        <f t="shared" si="0"/>
        <v>5</v>
      </c>
      <c r="O33" s="31">
        <f t="shared" si="0"/>
        <v>2</v>
      </c>
      <c r="P33" s="31">
        <f t="shared" si="0"/>
        <v>0</v>
      </c>
      <c r="Q33" s="31">
        <f t="shared" si="0"/>
        <v>0</v>
      </c>
      <c r="R33" s="31">
        <f t="shared" si="0"/>
        <v>0</v>
      </c>
      <c r="S33" s="31">
        <f t="shared" si="0"/>
        <v>0</v>
      </c>
      <c r="T33" s="31">
        <f t="shared" si="0"/>
        <v>0</v>
      </c>
      <c r="U33" s="31">
        <f t="shared" si="0"/>
        <v>1</v>
      </c>
      <c r="V33" s="31">
        <f t="shared" si="0"/>
        <v>0</v>
      </c>
      <c r="W33" s="31">
        <f t="shared" si="0"/>
        <v>0</v>
      </c>
      <c r="X33" s="31">
        <f t="shared" si="0"/>
        <v>1</v>
      </c>
      <c r="Y33" s="31">
        <f t="shared" si="0"/>
        <v>0</v>
      </c>
      <c r="Z33" s="31">
        <f t="shared" si="0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0"/>
        <v>0</v>
      </c>
      <c r="AE33" s="31">
        <f t="shared" si="0"/>
        <v>0</v>
      </c>
      <c r="AF33" s="31">
        <f t="shared" si="0"/>
        <v>0</v>
      </c>
      <c r="AG33" s="31">
        <f t="shared" si="0"/>
        <v>0</v>
      </c>
      <c r="AH33" s="31">
        <f t="shared" si="0"/>
        <v>0</v>
      </c>
      <c r="AI33" s="31">
        <f t="shared" si="0"/>
        <v>0</v>
      </c>
      <c r="AJ33" s="31">
        <f t="shared" si="0"/>
        <v>0</v>
      </c>
      <c r="AK33" s="31">
        <f t="shared" si="0"/>
        <v>0</v>
      </c>
      <c r="AL33" s="31">
        <f t="shared" si="0"/>
        <v>0</v>
      </c>
      <c r="AM33" s="31">
        <f t="shared" si="0"/>
        <v>0</v>
      </c>
      <c r="AN33" s="31">
        <f t="shared" si="0"/>
        <v>0</v>
      </c>
      <c r="AO33" s="31">
        <f t="shared" si="0"/>
        <v>0</v>
      </c>
      <c r="AP33" s="31">
        <f t="shared" si="0"/>
        <v>7</v>
      </c>
      <c r="AQ33" s="71">
        <f t="shared" si="0"/>
        <v>0</v>
      </c>
      <c r="AR33" s="73">
        <f t="shared" si="0"/>
        <v>16</v>
      </c>
      <c r="AS33" s="73"/>
      <c r="AT33" s="23"/>
    </row>
    <row r="35" spans="1:46">
      <c r="B35" s="12" t="s">
        <v>1999</v>
      </c>
      <c r="C35" s="112">
        <v>27</v>
      </c>
      <c r="D35" s="185" t="s">
        <v>2000</v>
      </c>
      <c r="E35" s="111"/>
      <c r="F35" s="111"/>
      <c r="G35" s="111"/>
      <c r="H35" s="112"/>
      <c r="I35" s="113"/>
      <c r="J35" s="111"/>
    </row>
    <row r="36" spans="1:46">
      <c r="B36" s="184" t="s">
        <v>1590</v>
      </c>
      <c r="C36" s="112">
        <v>1</v>
      </c>
      <c r="D36" s="185" t="s">
        <v>2000</v>
      </c>
      <c r="E36" s="185"/>
      <c r="F36" s="112"/>
      <c r="G36" s="112"/>
      <c r="H36" s="113"/>
    </row>
    <row r="37" spans="1:46">
      <c r="B37" s="12" t="s">
        <v>1513</v>
      </c>
      <c r="C37" s="365">
        <v>26</v>
      </c>
      <c r="D37" s="12" t="s">
        <v>2000</v>
      </c>
    </row>
  </sheetData>
  <autoFilter ref="F1:F33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5 J6:J7 J8:J9 J11 J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U89"/>
  <sheetViews>
    <sheetView topLeftCell="A70" workbookViewId="0">
      <selection activeCell="B86" sqref="B86"/>
    </sheetView>
  </sheetViews>
  <sheetFormatPr defaultRowHeight="18.75"/>
  <cols>
    <col min="1" max="1" width="3.25" style="65" customWidth="1"/>
    <col min="2" max="2" width="12.5" style="12" customWidth="1"/>
    <col min="3" max="3" width="5.75" style="12" customWidth="1"/>
    <col min="4" max="4" width="6.25" style="12" customWidth="1"/>
    <col min="5" max="5" width="7.75" style="12" customWidth="1"/>
    <col min="6" max="6" width="3.375" style="34" customWidth="1"/>
    <col min="7" max="7" width="6.375" style="34" customWidth="1"/>
    <col min="8" max="8" width="3.375" style="35" customWidth="1"/>
    <col min="9" max="9" width="5.875" style="12" customWidth="1"/>
    <col min="10" max="10" width="5.625" style="34" customWidth="1"/>
    <col min="11" max="16" width="2.375" style="34" customWidth="1"/>
    <col min="17" max="34" width="2.375" style="12" hidden="1" customWidth="1"/>
    <col min="35" max="43" width="2.375" style="12" customWidth="1"/>
    <col min="44" max="45" width="3.25" style="12" customWidth="1"/>
    <col min="46" max="46" width="14.5" style="12" customWidth="1"/>
    <col min="47" max="16384" width="9" style="12"/>
  </cols>
  <sheetData>
    <row r="1" spans="1:46" ht="24" customHeight="1">
      <c r="A1" s="520" t="s">
        <v>34</v>
      </c>
      <c r="B1" s="453" t="s">
        <v>10</v>
      </c>
      <c r="C1" s="453" t="s">
        <v>37</v>
      </c>
      <c r="D1" s="453" t="s">
        <v>38</v>
      </c>
      <c r="E1" s="453" t="s">
        <v>39</v>
      </c>
      <c r="F1" s="453" t="s">
        <v>40</v>
      </c>
      <c r="G1" s="514" t="s">
        <v>1718</v>
      </c>
      <c r="H1" s="518" t="s">
        <v>41</v>
      </c>
      <c r="I1" s="453" t="s">
        <v>12</v>
      </c>
      <c r="J1" s="453" t="s">
        <v>42</v>
      </c>
      <c r="K1" s="459" t="s">
        <v>43</v>
      </c>
      <c r="L1" s="459"/>
      <c r="M1" s="459"/>
      <c r="N1" s="459"/>
      <c r="O1" s="459"/>
      <c r="P1" s="459"/>
      <c r="Q1" s="460" t="s">
        <v>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1" t="s">
        <v>6</v>
      </c>
      <c r="AE1" s="461"/>
      <c r="AF1" s="461"/>
      <c r="AG1" s="461"/>
      <c r="AH1" s="461"/>
      <c r="AI1" s="454" t="s">
        <v>7</v>
      </c>
      <c r="AJ1" s="454"/>
      <c r="AK1" s="454"/>
      <c r="AL1" s="454"/>
      <c r="AM1" s="454"/>
      <c r="AN1" s="454"/>
      <c r="AO1" s="454"/>
      <c r="AP1" s="455" t="s">
        <v>8</v>
      </c>
      <c r="AQ1" s="455"/>
      <c r="AR1" s="200"/>
      <c r="AS1" s="205"/>
      <c r="AT1" s="23"/>
    </row>
    <row r="2" spans="1:46" ht="184.5">
      <c r="A2" s="520"/>
      <c r="B2" s="453"/>
      <c r="C2" s="453"/>
      <c r="D2" s="453"/>
      <c r="E2" s="453"/>
      <c r="F2" s="453"/>
      <c r="G2" s="515"/>
      <c r="H2" s="518"/>
      <c r="I2" s="453"/>
      <c r="J2" s="453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1717</v>
      </c>
      <c r="AS2" s="206" t="s">
        <v>1408</v>
      </c>
      <c r="AT2" s="23" t="s">
        <v>1354</v>
      </c>
    </row>
    <row r="3" spans="1:46">
      <c r="A3" s="63">
        <v>1</v>
      </c>
      <c r="B3" s="19">
        <v>3191100555173</v>
      </c>
      <c r="C3" s="20" t="s">
        <v>64</v>
      </c>
      <c r="D3" s="20" t="s">
        <v>171</v>
      </c>
      <c r="E3" s="20" t="s">
        <v>172</v>
      </c>
      <c r="F3" s="21">
        <v>2</v>
      </c>
      <c r="G3" s="202"/>
      <c r="H3" s="24">
        <v>11</v>
      </c>
      <c r="I3" s="20" t="s">
        <v>54</v>
      </c>
      <c r="J3" s="21" t="s">
        <v>173</v>
      </c>
      <c r="K3" s="21">
        <v>0</v>
      </c>
      <c r="L3" s="21">
        <v>0</v>
      </c>
      <c r="M3" s="21">
        <v>0</v>
      </c>
      <c r="N3" s="21">
        <v>1</v>
      </c>
      <c r="O3" s="21">
        <v>0</v>
      </c>
      <c r="P3" s="21">
        <v>0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>
        <v>1</v>
      </c>
      <c r="AO3" s="27"/>
      <c r="AP3" s="25">
        <v>1</v>
      </c>
      <c r="AQ3" s="27"/>
      <c r="AR3" s="27">
        <v>1</v>
      </c>
      <c r="AS3" s="27"/>
      <c r="AT3" s="23"/>
    </row>
    <row r="4" spans="1:46">
      <c r="A4" s="168">
        <v>2</v>
      </c>
      <c r="B4" s="57">
        <v>3191100586338</v>
      </c>
      <c r="C4" s="58" t="s">
        <v>50</v>
      </c>
      <c r="D4" s="62" t="s">
        <v>174</v>
      </c>
      <c r="E4" s="58" t="s">
        <v>175</v>
      </c>
      <c r="F4" s="79">
        <v>1</v>
      </c>
      <c r="G4" s="79"/>
      <c r="H4" s="80">
        <v>2</v>
      </c>
      <c r="I4" s="58" t="s">
        <v>54</v>
      </c>
      <c r="J4" s="21" t="s">
        <v>173</v>
      </c>
      <c r="K4" s="26">
        <v>0</v>
      </c>
      <c r="L4" s="26">
        <v>0</v>
      </c>
      <c r="M4" s="26">
        <v>1</v>
      </c>
      <c r="N4" s="26">
        <v>0</v>
      </c>
      <c r="O4" s="26">
        <v>0</v>
      </c>
      <c r="P4" s="26">
        <v>0</v>
      </c>
      <c r="Q4" s="27"/>
      <c r="R4" s="27"/>
      <c r="S4" s="27"/>
      <c r="T4" s="27"/>
      <c r="U4" s="27"/>
      <c r="V4" s="27"/>
      <c r="W4" s="27">
        <v>1</v>
      </c>
      <c r="X4" s="27"/>
      <c r="Y4" s="27">
        <v>1</v>
      </c>
      <c r="Z4" s="27"/>
      <c r="AA4" s="27"/>
      <c r="AB4" s="27"/>
      <c r="AC4" s="27"/>
      <c r="AD4" s="27"/>
      <c r="AE4" s="27"/>
      <c r="AF4" s="27"/>
      <c r="AG4" s="27"/>
      <c r="AH4" s="27"/>
      <c r="AI4" s="27">
        <v>1</v>
      </c>
      <c r="AJ4" s="27">
        <v>1</v>
      </c>
      <c r="AK4" s="27">
        <v>1</v>
      </c>
      <c r="AL4" s="27">
        <v>1</v>
      </c>
      <c r="AM4" s="27">
        <v>1</v>
      </c>
      <c r="AN4" s="27">
        <v>1</v>
      </c>
      <c r="AO4" s="27"/>
      <c r="AP4" s="27">
        <v>1</v>
      </c>
      <c r="AQ4" s="27"/>
      <c r="AR4" s="27">
        <v>1</v>
      </c>
      <c r="AS4" s="27"/>
      <c r="AT4" s="60" t="s">
        <v>1353</v>
      </c>
    </row>
    <row r="5" spans="1:46">
      <c r="A5" s="63">
        <v>3</v>
      </c>
      <c r="B5" s="19">
        <v>3191100614021</v>
      </c>
      <c r="C5" s="20" t="s">
        <v>55</v>
      </c>
      <c r="D5" s="61" t="s">
        <v>136</v>
      </c>
      <c r="E5" s="20" t="s">
        <v>176</v>
      </c>
      <c r="F5" s="21">
        <v>2</v>
      </c>
      <c r="G5" s="21"/>
      <c r="H5" s="24">
        <v>2</v>
      </c>
      <c r="I5" s="20" t="s">
        <v>54</v>
      </c>
      <c r="J5" s="21" t="s">
        <v>173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0</v>
      </c>
      <c r="AS5" s="23"/>
      <c r="AT5" s="23"/>
    </row>
    <row r="6" spans="1:46">
      <c r="A6" s="168">
        <v>4</v>
      </c>
      <c r="B6" s="19">
        <v>3191100534478</v>
      </c>
      <c r="C6" s="20" t="s">
        <v>64</v>
      </c>
      <c r="D6" s="61" t="s">
        <v>177</v>
      </c>
      <c r="E6" s="20" t="s">
        <v>77</v>
      </c>
      <c r="F6" s="21">
        <v>2</v>
      </c>
      <c r="G6" s="21"/>
      <c r="H6" s="24">
        <v>4</v>
      </c>
      <c r="I6" s="20" t="s">
        <v>54</v>
      </c>
      <c r="J6" s="21" t="s">
        <v>173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5">
        <v>1</v>
      </c>
      <c r="AQ6" s="27"/>
      <c r="AR6" s="27">
        <v>1</v>
      </c>
      <c r="AS6" s="27"/>
      <c r="AT6" s="23"/>
    </row>
    <row r="7" spans="1:46">
      <c r="A7" s="63">
        <v>5</v>
      </c>
      <c r="B7" s="19">
        <v>3191100078618</v>
      </c>
      <c r="C7" s="20" t="s">
        <v>55</v>
      </c>
      <c r="D7" s="20" t="s">
        <v>178</v>
      </c>
      <c r="E7" s="20" t="s">
        <v>179</v>
      </c>
      <c r="F7" s="21">
        <v>2</v>
      </c>
      <c r="G7" s="21"/>
      <c r="H7" s="24">
        <v>2</v>
      </c>
      <c r="I7" s="20" t="s">
        <v>54</v>
      </c>
      <c r="J7" s="21" t="s">
        <v>173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>
        <v>1</v>
      </c>
      <c r="AS7" s="23"/>
      <c r="AT7" s="23"/>
    </row>
    <row r="8" spans="1:46">
      <c r="A8" s="168">
        <v>6</v>
      </c>
      <c r="B8" s="19">
        <v>1191100069817</v>
      </c>
      <c r="C8" s="20" t="s">
        <v>71</v>
      </c>
      <c r="D8" s="61" t="s">
        <v>180</v>
      </c>
      <c r="E8" s="20" t="s">
        <v>181</v>
      </c>
      <c r="F8" s="21">
        <v>1</v>
      </c>
      <c r="G8" s="21"/>
      <c r="H8" s="24">
        <v>4</v>
      </c>
      <c r="I8" s="20" t="s">
        <v>54</v>
      </c>
      <c r="J8" s="21" t="s">
        <v>173</v>
      </c>
      <c r="K8" s="26">
        <v>0</v>
      </c>
      <c r="L8" s="26">
        <v>0</v>
      </c>
      <c r="M8" s="26">
        <v>0</v>
      </c>
      <c r="N8" s="26">
        <v>0</v>
      </c>
      <c r="O8" s="26">
        <v>1</v>
      </c>
      <c r="P8" s="26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v>1</v>
      </c>
      <c r="AJ8" s="27"/>
      <c r="AK8" s="27"/>
      <c r="AL8" s="27"/>
      <c r="AM8" s="27"/>
      <c r="AN8" s="27">
        <v>1</v>
      </c>
      <c r="AO8" s="27"/>
      <c r="AP8" s="25">
        <v>1</v>
      </c>
      <c r="AQ8" s="27"/>
      <c r="AR8" s="27">
        <v>0</v>
      </c>
      <c r="AS8" s="27"/>
      <c r="AT8" s="23"/>
    </row>
    <row r="9" spans="1:46">
      <c r="A9" s="63">
        <v>7</v>
      </c>
      <c r="B9" s="19">
        <v>3191100551321</v>
      </c>
      <c r="C9" s="20" t="s">
        <v>50</v>
      </c>
      <c r="D9" s="20" t="s">
        <v>182</v>
      </c>
      <c r="E9" s="20" t="s">
        <v>183</v>
      </c>
      <c r="F9" s="21">
        <v>1</v>
      </c>
      <c r="G9" s="21"/>
      <c r="H9" s="24">
        <v>9</v>
      </c>
      <c r="I9" s="20" t="s">
        <v>54</v>
      </c>
      <c r="J9" s="21" t="s">
        <v>173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5">
        <v>1</v>
      </c>
      <c r="AQ9" s="27"/>
      <c r="AR9" s="27">
        <v>1</v>
      </c>
      <c r="AS9" s="27"/>
      <c r="AT9" s="23"/>
    </row>
    <row r="10" spans="1:46">
      <c r="A10" s="168">
        <v>8</v>
      </c>
      <c r="B10" s="19">
        <v>1198100000970</v>
      </c>
      <c r="C10" s="20" t="s">
        <v>71</v>
      </c>
      <c r="D10" s="20" t="s">
        <v>184</v>
      </c>
      <c r="E10" s="20" t="s">
        <v>114</v>
      </c>
      <c r="F10" s="21">
        <v>1</v>
      </c>
      <c r="G10" s="21"/>
      <c r="H10" s="24">
        <v>4</v>
      </c>
      <c r="I10" s="20" t="s">
        <v>54</v>
      </c>
      <c r="J10" s="21" t="s">
        <v>173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5">
        <v>1</v>
      </c>
      <c r="AQ10" s="27"/>
      <c r="AR10" s="27">
        <v>1</v>
      </c>
      <c r="AS10" s="27"/>
      <c r="AT10" s="23"/>
    </row>
    <row r="11" spans="1:46">
      <c r="A11" s="63">
        <v>9</v>
      </c>
      <c r="B11" s="19">
        <v>1199900602231</v>
      </c>
      <c r="C11" s="20" t="s">
        <v>71</v>
      </c>
      <c r="D11" s="20" t="s">
        <v>185</v>
      </c>
      <c r="E11" s="20" t="s">
        <v>186</v>
      </c>
      <c r="F11" s="21">
        <v>1</v>
      </c>
      <c r="G11" s="21"/>
      <c r="H11" s="24">
        <v>11</v>
      </c>
      <c r="I11" s="20" t="s">
        <v>54</v>
      </c>
      <c r="J11" s="21" t="s">
        <v>173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>
        <v>1</v>
      </c>
      <c r="AO11" s="27"/>
      <c r="AP11" s="25"/>
      <c r="AQ11" s="27"/>
      <c r="AR11" s="27">
        <v>1</v>
      </c>
      <c r="AS11" s="27"/>
      <c r="AT11" s="23"/>
    </row>
    <row r="12" spans="1:46">
      <c r="A12" s="168">
        <v>10</v>
      </c>
      <c r="B12" s="19">
        <v>5191100054359</v>
      </c>
      <c r="C12" s="20" t="s">
        <v>50</v>
      </c>
      <c r="D12" s="20" t="s">
        <v>187</v>
      </c>
      <c r="E12" s="20" t="s">
        <v>188</v>
      </c>
      <c r="F12" s="21">
        <v>1</v>
      </c>
      <c r="G12" s="21"/>
      <c r="H12" s="22">
        <v>1</v>
      </c>
      <c r="I12" s="20" t="s">
        <v>54</v>
      </c>
      <c r="J12" s="21" t="s">
        <v>173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>
        <v>1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>
        <v>1</v>
      </c>
      <c r="AS12" s="23"/>
      <c r="AT12" s="23"/>
    </row>
    <row r="13" spans="1:46">
      <c r="A13" s="63">
        <v>11</v>
      </c>
      <c r="B13" s="19">
        <v>3650600436780</v>
      </c>
      <c r="C13" s="20" t="s">
        <v>55</v>
      </c>
      <c r="D13" s="20" t="s">
        <v>189</v>
      </c>
      <c r="E13" s="20" t="s">
        <v>190</v>
      </c>
      <c r="F13" s="21">
        <v>2</v>
      </c>
      <c r="G13" s="21"/>
      <c r="H13" s="22">
        <v>1</v>
      </c>
      <c r="I13" s="20" t="s">
        <v>54</v>
      </c>
      <c r="J13" s="21" t="s">
        <v>173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68">
        <v>12</v>
      </c>
      <c r="B14" s="19">
        <v>1199900490859</v>
      </c>
      <c r="C14" s="20" t="s">
        <v>71</v>
      </c>
      <c r="D14" s="20" t="s">
        <v>193</v>
      </c>
      <c r="E14" s="20" t="s">
        <v>194</v>
      </c>
      <c r="F14" s="21">
        <v>1</v>
      </c>
      <c r="G14" s="21"/>
      <c r="H14" s="24">
        <v>2</v>
      </c>
      <c r="I14" s="20" t="s">
        <v>54</v>
      </c>
      <c r="J14" s="21" t="s">
        <v>173</v>
      </c>
      <c r="K14" s="21">
        <v>0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>
        <v>1</v>
      </c>
      <c r="AS14" s="23"/>
      <c r="AT14" s="23"/>
    </row>
    <row r="15" spans="1:46">
      <c r="A15" s="63">
        <v>13</v>
      </c>
      <c r="B15" s="19">
        <v>5160201042436</v>
      </c>
      <c r="C15" s="20" t="s">
        <v>50</v>
      </c>
      <c r="D15" s="61" t="s">
        <v>195</v>
      </c>
      <c r="E15" s="20" t="s">
        <v>196</v>
      </c>
      <c r="F15" s="21">
        <v>1</v>
      </c>
      <c r="G15" s="21"/>
      <c r="H15" s="24">
        <v>2</v>
      </c>
      <c r="I15" s="20" t="s">
        <v>54</v>
      </c>
      <c r="J15" s="21" t="s">
        <v>173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>
        <v>1</v>
      </c>
      <c r="AO15" s="27"/>
      <c r="AP15" s="27">
        <v>1</v>
      </c>
      <c r="AQ15" s="27"/>
      <c r="AR15" s="27">
        <v>1</v>
      </c>
      <c r="AS15" s="27"/>
      <c r="AT15" s="23"/>
    </row>
    <row r="16" spans="1:46">
      <c r="A16" s="168">
        <v>14</v>
      </c>
      <c r="B16" s="19">
        <v>3401700933729</v>
      </c>
      <c r="C16" s="20" t="s">
        <v>50</v>
      </c>
      <c r="D16" s="20" t="s">
        <v>199</v>
      </c>
      <c r="E16" s="20" t="s">
        <v>200</v>
      </c>
      <c r="F16" s="21">
        <v>1</v>
      </c>
      <c r="G16" s="21"/>
      <c r="H16" s="24">
        <v>11</v>
      </c>
      <c r="I16" s="20" t="s">
        <v>54</v>
      </c>
      <c r="J16" s="21" t="s">
        <v>173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>
        <v>1</v>
      </c>
      <c r="AO16" s="27"/>
      <c r="AP16" s="25">
        <v>1</v>
      </c>
      <c r="AQ16" s="27"/>
      <c r="AR16" s="27">
        <v>1</v>
      </c>
      <c r="AS16" s="27"/>
      <c r="AT16" s="23"/>
    </row>
    <row r="17" spans="1:46">
      <c r="A17" s="63">
        <v>15</v>
      </c>
      <c r="B17" s="19">
        <v>3401900118450</v>
      </c>
      <c r="C17" s="20" t="s">
        <v>90</v>
      </c>
      <c r="D17" s="20" t="s">
        <v>201</v>
      </c>
      <c r="E17" s="20" t="s">
        <v>202</v>
      </c>
      <c r="F17" s="21">
        <v>2</v>
      </c>
      <c r="G17" s="21"/>
      <c r="H17" s="24">
        <v>4</v>
      </c>
      <c r="I17" s="20" t="s">
        <v>54</v>
      </c>
      <c r="J17" s="21" t="s">
        <v>173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>
        <v>1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5"/>
      <c r="AQ17" s="27"/>
      <c r="AR17" s="27">
        <v>1</v>
      </c>
      <c r="AS17" s="27"/>
      <c r="AT17" s="23"/>
    </row>
    <row r="18" spans="1:46">
      <c r="A18" s="168">
        <v>16</v>
      </c>
      <c r="B18" s="19">
        <v>1199900495885</v>
      </c>
      <c r="C18" s="20" t="s">
        <v>71</v>
      </c>
      <c r="D18" s="20" t="s">
        <v>203</v>
      </c>
      <c r="E18" s="20" t="s">
        <v>79</v>
      </c>
      <c r="F18" s="21">
        <v>1</v>
      </c>
      <c r="G18" s="21"/>
      <c r="H18" s="24">
        <v>4</v>
      </c>
      <c r="I18" s="20" t="s">
        <v>54</v>
      </c>
      <c r="J18" s="21" t="s">
        <v>173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>
        <v>1</v>
      </c>
      <c r="AO18" s="27"/>
      <c r="AP18" s="25">
        <v>1</v>
      </c>
      <c r="AQ18" s="27"/>
      <c r="AR18" s="27">
        <v>1</v>
      </c>
      <c r="AS18" s="27"/>
      <c r="AT18" s="23"/>
    </row>
    <row r="19" spans="1:46">
      <c r="A19" s="63">
        <v>17</v>
      </c>
      <c r="B19" s="19">
        <v>1110200162770</v>
      </c>
      <c r="C19" s="20" t="s">
        <v>71</v>
      </c>
      <c r="D19" s="61" t="s">
        <v>204</v>
      </c>
      <c r="E19" s="20" t="s">
        <v>205</v>
      </c>
      <c r="F19" s="21">
        <v>1</v>
      </c>
      <c r="G19" s="21"/>
      <c r="H19" s="22">
        <v>1</v>
      </c>
      <c r="I19" s="20" t="s">
        <v>54</v>
      </c>
      <c r="J19" s="21" t="s">
        <v>173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1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1</v>
      </c>
      <c r="AQ19" s="23"/>
      <c r="AR19" s="23">
        <v>1</v>
      </c>
      <c r="AS19" s="23"/>
      <c r="AT19" s="23"/>
    </row>
    <row r="20" spans="1:46">
      <c r="A20" s="168">
        <v>18</v>
      </c>
      <c r="B20" s="19">
        <v>1160700042421</v>
      </c>
      <c r="C20" s="20" t="s">
        <v>90</v>
      </c>
      <c r="D20" s="20" t="s">
        <v>206</v>
      </c>
      <c r="E20" s="20" t="s">
        <v>207</v>
      </c>
      <c r="F20" s="21">
        <v>2</v>
      </c>
      <c r="G20" s="21"/>
      <c r="H20" s="24">
        <v>2</v>
      </c>
      <c r="I20" s="20" t="s">
        <v>54</v>
      </c>
      <c r="J20" s="21" t="s">
        <v>173</v>
      </c>
      <c r="K20" s="21">
        <v>1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1</v>
      </c>
      <c r="AS20" s="23"/>
      <c r="AT20" s="23"/>
    </row>
    <row r="21" spans="1:46">
      <c r="A21" s="63">
        <v>19</v>
      </c>
      <c r="B21" s="19">
        <v>3730600994757</v>
      </c>
      <c r="C21" s="20" t="s">
        <v>50</v>
      </c>
      <c r="D21" s="20" t="s">
        <v>208</v>
      </c>
      <c r="E21" s="20" t="s">
        <v>209</v>
      </c>
      <c r="F21" s="21">
        <v>1</v>
      </c>
      <c r="G21" s="21"/>
      <c r="H21" s="24">
        <v>2</v>
      </c>
      <c r="I21" s="20" t="s">
        <v>54</v>
      </c>
      <c r="J21" s="21" t="s">
        <v>173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>
        <v>1</v>
      </c>
      <c r="AS21" s="23"/>
      <c r="AT21" s="23" t="s">
        <v>1898</v>
      </c>
    </row>
    <row r="22" spans="1:46">
      <c r="A22" s="168">
        <v>20</v>
      </c>
      <c r="B22" s="19">
        <v>3191100649577</v>
      </c>
      <c r="C22" s="20" t="s">
        <v>64</v>
      </c>
      <c r="D22" s="20" t="s">
        <v>210</v>
      </c>
      <c r="E22" s="20" t="s">
        <v>211</v>
      </c>
      <c r="F22" s="21">
        <v>2</v>
      </c>
      <c r="G22" s="21"/>
      <c r="H22" s="24">
        <v>9</v>
      </c>
      <c r="I22" s="20" t="s">
        <v>54</v>
      </c>
      <c r="J22" s="21" t="s">
        <v>173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>
        <v>1</v>
      </c>
      <c r="AQ22" s="27"/>
      <c r="AR22" s="27">
        <v>1</v>
      </c>
      <c r="AS22" s="27"/>
      <c r="AT22" s="23"/>
    </row>
    <row r="23" spans="1:46">
      <c r="A23" s="63">
        <v>21</v>
      </c>
      <c r="B23" s="19">
        <v>1191100116548</v>
      </c>
      <c r="C23" s="20" t="s">
        <v>90</v>
      </c>
      <c r="D23" s="20" t="s">
        <v>213</v>
      </c>
      <c r="E23" s="20" t="s">
        <v>214</v>
      </c>
      <c r="F23" s="21">
        <v>2</v>
      </c>
      <c r="G23" s="21"/>
      <c r="H23" s="24">
        <v>4</v>
      </c>
      <c r="I23" s="20" t="s">
        <v>54</v>
      </c>
      <c r="J23" s="21" t="s">
        <v>173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>
        <v>1</v>
      </c>
      <c r="AJ23" s="27">
        <v>1</v>
      </c>
      <c r="AK23" s="27"/>
      <c r="AL23" s="27"/>
      <c r="AM23" s="27"/>
      <c r="AN23" s="27">
        <v>1</v>
      </c>
      <c r="AO23" s="27"/>
      <c r="AP23" s="25">
        <v>1</v>
      </c>
      <c r="AQ23" s="27"/>
      <c r="AR23" s="27">
        <v>1</v>
      </c>
      <c r="AS23" s="27"/>
      <c r="AT23" s="23"/>
    </row>
    <row r="24" spans="1:46">
      <c r="A24" s="168">
        <v>22</v>
      </c>
      <c r="B24" s="19">
        <v>3200101039258</v>
      </c>
      <c r="C24" s="20" t="s">
        <v>50</v>
      </c>
      <c r="D24" s="61" t="s">
        <v>215</v>
      </c>
      <c r="E24" s="20" t="s">
        <v>216</v>
      </c>
      <c r="F24" s="21">
        <v>1</v>
      </c>
      <c r="G24" s="21"/>
      <c r="H24" s="24">
        <v>2</v>
      </c>
      <c r="I24" s="20" t="s">
        <v>54</v>
      </c>
      <c r="J24" s="21" t="s">
        <v>173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>
        <v>0</v>
      </c>
      <c r="AS24" s="23"/>
      <c r="AT24" s="23"/>
    </row>
    <row r="25" spans="1:46">
      <c r="A25" s="63">
        <v>23</v>
      </c>
      <c r="B25" s="19">
        <v>3191100533471</v>
      </c>
      <c r="C25" s="20" t="s">
        <v>50</v>
      </c>
      <c r="D25" s="61" t="s">
        <v>217</v>
      </c>
      <c r="E25" s="20" t="s">
        <v>218</v>
      </c>
      <c r="F25" s="21">
        <v>1</v>
      </c>
      <c r="G25" s="21"/>
      <c r="H25" s="24">
        <v>4</v>
      </c>
      <c r="I25" s="20" t="s">
        <v>54</v>
      </c>
      <c r="J25" s="21" t="s">
        <v>173</v>
      </c>
      <c r="K25" s="26">
        <v>0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7"/>
      <c r="R25" s="27"/>
      <c r="S25" s="27"/>
      <c r="T25" s="27"/>
      <c r="U25" s="27">
        <v>1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>
        <v>1</v>
      </c>
      <c r="AQ25" s="27"/>
      <c r="AR25" s="27">
        <v>1</v>
      </c>
      <c r="AS25" s="27"/>
      <c r="AT25" s="23"/>
    </row>
    <row r="26" spans="1:46">
      <c r="A26" s="168">
        <v>24</v>
      </c>
      <c r="B26" s="19">
        <v>3191100535041</v>
      </c>
      <c r="C26" s="20" t="s">
        <v>50</v>
      </c>
      <c r="D26" s="20" t="s">
        <v>219</v>
      </c>
      <c r="E26" s="20" t="s">
        <v>214</v>
      </c>
      <c r="F26" s="21">
        <v>1</v>
      </c>
      <c r="G26" s="21"/>
      <c r="H26" s="24">
        <v>4</v>
      </c>
      <c r="I26" s="20" t="s">
        <v>54</v>
      </c>
      <c r="J26" s="21" t="s">
        <v>173</v>
      </c>
      <c r="K26" s="26">
        <v>0</v>
      </c>
      <c r="L26" s="26">
        <v>0</v>
      </c>
      <c r="M26" s="26">
        <v>0</v>
      </c>
      <c r="N26" s="26">
        <v>0</v>
      </c>
      <c r="O26" s="26">
        <v>1</v>
      </c>
      <c r="P26" s="26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>
        <v>1</v>
      </c>
      <c r="AJ26" s="27">
        <v>1</v>
      </c>
      <c r="AK26" s="27"/>
      <c r="AL26" s="27"/>
      <c r="AM26" s="27"/>
      <c r="AN26" s="27">
        <v>1</v>
      </c>
      <c r="AO26" s="27"/>
      <c r="AP26" s="27">
        <v>1</v>
      </c>
      <c r="AQ26" s="27"/>
      <c r="AR26" s="27">
        <v>1</v>
      </c>
      <c r="AS26" s="27"/>
      <c r="AT26" s="23"/>
    </row>
    <row r="27" spans="1:46">
      <c r="A27" s="63">
        <v>25</v>
      </c>
      <c r="B27" s="19">
        <v>4190100001213</v>
      </c>
      <c r="C27" s="20" t="s">
        <v>50</v>
      </c>
      <c r="D27" s="20" t="s">
        <v>220</v>
      </c>
      <c r="E27" s="20" t="s">
        <v>221</v>
      </c>
      <c r="F27" s="21">
        <v>1</v>
      </c>
      <c r="G27" s="21"/>
      <c r="H27" s="22">
        <v>1</v>
      </c>
      <c r="I27" s="20" t="s">
        <v>54</v>
      </c>
      <c r="J27" s="21" t="s">
        <v>173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>
        <v>1</v>
      </c>
      <c r="AO27" s="25"/>
      <c r="AP27" s="25">
        <v>1</v>
      </c>
      <c r="AQ27" s="27"/>
      <c r="AR27" s="27">
        <v>1</v>
      </c>
      <c r="AS27" s="27"/>
      <c r="AT27" s="23" t="s">
        <v>1898</v>
      </c>
    </row>
    <row r="28" spans="1:46">
      <c r="A28" s="168">
        <v>26</v>
      </c>
      <c r="B28" s="19">
        <v>1199901261969</v>
      </c>
      <c r="C28" s="20" t="s">
        <v>90</v>
      </c>
      <c r="D28" s="20" t="s">
        <v>223</v>
      </c>
      <c r="E28" s="20" t="s">
        <v>224</v>
      </c>
      <c r="F28" s="21">
        <v>2</v>
      </c>
      <c r="G28" s="21"/>
      <c r="H28" s="24">
        <v>4</v>
      </c>
      <c r="I28" s="20" t="s">
        <v>54</v>
      </c>
      <c r="J28" s="21" t="s">
        <v>173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7">
        <v>1</v>
      </c>
      <c r="R28" s="27">
        <v>1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>
        <v>1</v>
      </c>
      <c r="AO28" s="27"/>
      <c r="AP28" s="25">
        <v>1</v>
      </c>
      <c r="AQ28" s="27"/>
      <c r="AR28" s="27">
        <v>1</v>
      </c>
      <c r="AS28" s="27"/>
      <c r="AT28" s="23"/>
    </row>
    <row r="29" spans="1:46">
      <c r="A29" s="63">
        <v>27</v>
      </c>
      <c r="B29" s="19">
        <v>3191100551879</v>
      </c>
      <c r="C29" s="20" t="s">
        <v>50</v>
      </c>
      <c r="D29" s="61" t="s">
        <v>225</v>
      </c>
      <c r="E29" s="20" t="s">
        <v>226</v>
      </c>
      <c r="F29" s="21">
        <v>1</v>
      </c>
      <c r="G29" s="21"/>
      <c r="H29" s="24">
        <v>9</v>
      </c>
      <c r="I29" s="20" t="s">
        <v>54</v>
      </c>
      <c r="J29" s="21" t="s">
        <v>173</v>
      </c>
      <c r="K29" s="26">
        <v>0</v>
      </c>
      <c r="L29" s="26">
        <v>0</v>
      </c>
      <c r="M29" s="26">
        <v>0</v>
      </c>
      <c r="N29" s="26">
        <v>0</v>
      </c>
      <c r="O29" s="26">
        <v>1</v>
      </c>
      <c r="P29" s="26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>
        <v>1</v>
      </c>
      <c r="AJ29" s="27">
        <v>1</v>
      </c>
      <c r="AK29" s="27"/>
      <c r="AL29" s="27"/>
      <c r="AM29" s="27"/>
      <c r="AN29" s="27">
        <v>1</v>
      </c>
      <c r="AO29" s="27"/>
      <c r="AP29" s="27">
        <v>1</v>
      </c>
      <c r="AQ29" s="27"/>
      <c r="AR29" s="27">
        <v>1</v>
      </c>
      <c r="AS29" s="27"/>
      <c r="AT29" s="23"/>
    </row>
    <row r="30" spans="1:46">
      <c r="A30" s="168">
        <v>28</v>
      </c>
      <c r="B30" s="19">
        <v>3191100552808</v>
      </c>
      <c r="C30" s="20" t="s">
        <v>50</v>
      </c>
      <c r="D30" s="20" t="s">
        <v>227</v>
      </c>
      <c r="E30" s="20" t="s">
        <v>114</v>
      </c>
      <c r="F30" s="21">
        <v>1</v>
      </c>
      <c r="G30" s="21"/>
      <c r="H30" s="24">
        <v>9</v>
      </c>
      <c r="I30" s="20" t="s">
        <v>54</v>
      </c>
      <c r="J30" s="21" t="s">
        <v>173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>
        <v>1</v>
      </c>
      <c r="AQ30" s="27"/>
      <c r="AR30" s="27">
        <v>1</v>
      </c>
      <c r="AS30" s="27"/>
      <c r="AT30" s="23"/>
    </row>
    <row r="31" spans="1:46">
      <c r="A31" s="63">
        <v>29</v>
      </c>
      <c r="B31" s="19">
        <v>3191100607106</v>
      </c>
      <c r="C31" s="20" t="s">
        <v>50</v>
      </c>
      <c r="D31" s="61" t="s">
        <v>228</v>
      </c>
      <c r="E31" s="20" t="s">
        <v>114</v>
      </c>
      <c r="F31" s="21">
        <v>1</v>
      </c>
      <c r="G31" s="21"/>
      <c r="H31" s="22">
        <v>1</v>
      </c>
      <c r="I31" s="20" t="s">
        <v>54</v>
      </c>
      <c r="J31" s="21" t="s">
        <v>173</v>
      </c>
      <c r="K31" s="26">
        <v>0</v>
      </c>
      <c r="L31" s="26">
        <v>0</v>
      </c>
      <c r="M31" s="26">
        <v>1</v>
      </c>
      <c r="N31" s="26">
        <v>0</v>
      </c>
      <c r="O31" s="26">
        <v>0</v>
      </c>
      <c r="P31" s="26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>
        <v>0</v>
      </c>
      <c r="AS31" s="23"/>
      <c r="AT31" s="23"/>
    </row>
    <row r="32" spans="1:46">
      <c r="A32" s="168">
        <v>30</v>
      </c>
      <c r="B32" s="19">
        <v>3401700933800</v>
      </c>
      <c r="C32" s="20" t="s">
        <v>64</v>
      </c>
      <c r="D32" s="20" t="s">
        <v>229</v>
      </c>
      <c r="E32" s="20" t="s">
        <v>200</v>
      </c>
      <c r="F32" s="21">
        <v>2</v>
      </c>
      <c r="G32" s="21"/>
      <c r="H32" s="24">
        <v>11</v>
      </c>
      <c r="I32" s="20" t="s">
        <v>54</v>
      </c>
      <c r="J32" s="21" t="s">
        <v>173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1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>
        <v>1</v>
      </c>
      <c r="AO32" s="27"/>
      <c r="AP32" s="25">
        <v>1</v>
      </c>
      <c r="AQ32" s="27"/>
      <c r="AR32" s="27">
        <v>1</v>
      </c>
      <c r="AS32" s="27"/>
      <c r="AT32" s="23"/>
    </row>
    <row r="33" spans="1:46">
      <c r="A33" s="63">
        <v>31</v>
      </c>
      <c r="B33" s="19">
        <v>3102401209461</v>
      </c>
      <c r="C33" s="20" t="s">
        <v>50</v>
      </c>
      <c r="D33" s="20" t="s">
        <v>230</v>
      </c>
      <c r="E33" s="20" t="s">
        <v>231</v>
      </c>
      <c r="F33" s="21">
        <v>1</v>
      </c>
      <c r="G33" s="21"/>
      <c r="H33" s="22">
        <v>1</v>
      </c>
      <c r="I33" s="20" t="s">
        <v>54</v>
      </c>
      <c r="J33" s="21" t="s">
        <v>173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>
        <v>1</v>
      </c>
      <c r="AS33" s="23"/>
      <c r="AT33" s="23"/>
    </row>
    <row r="34" spans="1:46">
      <c r="A34" s="168">
        <v>32</v>
      </c>
      <c r="B34" s="19">
        <v>3191100555025</v>
      </c>
      <c r="C34" s="20" t="s">
        <v>50</v>
      </c>
      <c r="D34" s="20" t="s">
        <v>232</v>
      </c>
      <c r="E34" s="20" t="s">
        <v>233</v>
      </c>
      <c r="F34" s="21">
        <v>1</v>
      </c>
      <c r="G34" s="21"/>
      <c r="H34" s="24">
        <v>9</v>
      </c>
      <c r="I34" s="20" t="s">
        <v>54</v>
      </c>
      <c r="J34" s="21" t="s">
        <v>173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>
        <v>1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>
        <v>1</v>
      </c>
      <c r="AQ34" s="27"/>
      <c r="AR34" s="27">
        <v>1</v>
      </c>
      <c r="AS34" s="27"/>
      <c r="AT34" s="23"/>
    </row>
    <row r="35" spans="1:46">
      <c r="A35" s="63">
        <v>33</v>
      </c>
      <c r="B35" s="19">
        <v>5191100027459</v>
      </c>
      <c r="C35" s="20" t="s">
        <v>64</v>
      </c>
      <c r="D35" s="20" t="s">
        <v>234</v>
      </c>
      <c r="E35" s="20" t="s">
        <v>235</v>
      </c>
      <c r="F35" s="21">
        <v>2</v>
      </c>
      <c r="G35" s="21"/>
      <c r="H35" s="24">
        <v>4</v>
      </c>
      <c r="I35" s="20" t="s">
        <v>54</v>
      </c>
      <c r="J35" s="21" t="s">
        <v>173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1</v>
      </c>
      <c r="AQ35" s="23"/>
      <c r="AR35" s="23">
        <v>1</v>
      </c>
      <c r="AS35" s="23"/>
      <c r="AT35" s="23" t="s">
        <v>1898</v>
      </c>
    </row>
    <row r="36" spans="1:46">
      <c r="A36" s="168">
        <v>34</v>
      </c>
      <c r="B36" s="19">
        <v>3191100533510</v>
      </c>
      <c r="C36" s="20" t="s">
        <v>50</v>
      </c>
      <c r="D36" s="20" t="s">
        <v>236</v>
      </c>
      <c r="E36" s="20" t="s">
        <v>237</v>
      </c>
      <c r="F36" s="21">
        <v>1</v>
      </c>
      <c r="G36" s="21"/>
      <c r="H36" s="24">
        <v>4</v>
      </c>
      <c r="I36" s="20" t="s">
        <v>54</v>
      </c>
      <c r="J36" s="21" t="s">
        <v>173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7"/>
      <c r="R36" s="27"/>
      <c r="S36" s="27"/>
      <c r="T36" s="27"/>
      <c r="U36" s="27"/>
      <c r="V36" s="27"/>
      <c r="W36" s="27"/>
      <c r="X36" s="27">
        <v>1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>
        <v>1</v>
      </c>
      <c r="AQ36" s="27"/>
      <c r="AR36" s="27">
        <v>1</v>
      </c>
      <c r="AS36" s="27"/>
      <c r="AT36" s="23"/>
    </row>
    <row r="37" spans="1:46">
      <c r="A37" s="63">
        <v>35</v>
      </c>
      <c r="B37" s="19">
        <v>3191100606380</v>
      </c>
      <c r="C37" s="20" t="s">
        <v>50</v>
      </c>
      <c r="D37" s="61" t="s">
        <v>238</v>
      </c>
      <c r="E37" s="20" t="s">
        <v>192</v>
      </c>
      <c r="F37" s="21">
        <v>1</v>
      </c>
      <c r="G37" s="21"/>
      <c r="H37" s="22">
        <v>1</v>
      </c>
      <c r="I37" s="20" t="s">
        <v>54</v>
      </c>
      <c r="J37" s="21" t="s">
        <v>173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>
        <v>1</v>
      </c>
      <c r="AO37" s="25"/>
      <c r="AP37" s="25">
        <v>1</v>
      </c>
      <c r="AQ37" s="27"/>
      <c r="AR37" s="27">
        <v>0</v>
      </c>
      <c r="AS37" s="27"/>
      <c r="AT37" s="23"/>
    </row>
    <row r="38" spans="1:46">
      <c r="A38" s="168">
        <v>36</v>
      </c>
      <c r="B38" s="19">
        <v>3191100650630</v>
      </c>
      <c r="C38" s="20" t="s">
        <v>55</v>
      </c>
      <c r="D38" s="61" t="s">
        <v>239</v>
      </c>
      <c r="E38" s="20" t="s">
        <v>240</v>
      </c>
      <c r="F38" s="21">
        <v>2</v>
      </c>
      <c r="G38" s="21"/>
      <c r="H38" s="24">
        <v>11</v>
      </c>
      <c r="I38" s="20" t="s">
        <v>54</v>
      </c>
      <c r="J38" s="21" t="s">
        <v>173</v>
      </c>
      <c r="K38" s="26">
        <v>1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>
        <v>1</v>
      </c>
      <c r="AQ38" s="27"/>
      <c r="AR38" s="27">
        <v>0</v>
      </c>
      <c r="AS38" s="27"/>
      <c r="AT38" s="23"/>
    </row>
    <row r="39" spans="1:46">
      <c r="A39" s="63">
        <v>37</v>
      </c>
      <c r="B39" s="19">
        <v>2191100019451</v>
      </c>
      <c r="C39" s="20" t="s">
        <v>50</v>
      </c>
      <c r="D39" s="20" t="s">
        <v>241</v>
      </c>
      <c r="E39" s="20" t="s">
        <v>242</v>
      </c>
      <c r="F39" s="21">
        <v>1</v>
      </c>
      <c r="G39" s="21"/>
      <c r="H39" s="24">
        <v>4</v>
      </c>
      <c r="I39" s="20" t="s">
        <v>54</v>
      </c>
      <c r="J39" s="21" t="s">
        <v>173</v>
      </c>
      <c r="K39" s="21">
        <v>1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>
        <v>1</v>
      </c>
      <c r="AQ39" s="23"/>
      <c r="AR39" s="23">
        <v>1</v>
      </c>
      <c r="AS39" s="23"/>
      <c r="AT39" s="23"/>
    </row>
    <row r="40" spans="1:46">
      <c r="A40" s="168">
        <v>38</v>
      </c>
      <c r="B40" s="19">
        <v>5191100016538</v>
      </c>
      <c r="C40" s="20" t="s">
        <v>50</v>
      </c>
      <c r="D40" s="61" t="s">
        <v>243</v>
      </c>
      <c r="E40" s="20" t="s">
        <v>244</v>
      </c>
      <c r="F40" s="21">
        <v>1</v>
      </c>
      <c r="G40" s="21"/>
      <c r="H40" s="24">
        <v>4</v>
      </c>
      <c r="I40" s="20" t="s">
        <v>54</v>
      </c>
      <c r="J40" s="21" t="s">
        <v>173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>
        <v>1</v>
      </c>
      <c r="AO40" s="27"/>
      <c r="AP40" s="27">
        <v>1</v>
      </c>
      <c r="AQ40" s="27"/>
      <c r="AR40" s="27">
        <v>1</v>
      </c>
      <c r="AS40" s="27"/>
      <c r="AT40" s="23"/>
    </row>
    <row r="41" spans="1:46">
      <c r="A41" s="63">
        <v>39</v>
      </c>
      <c r="B41" s="19">
        <v>3101402987394</v>
      </c>
      <c r="C41" s="20" t="s">
        <v>245</v>
      </c>
      <c r="D41" s="20" t="s">
        <v>246</v>
      </c>
      <c r="E41" s="20" t="s">
        <v>247</v>
      </c>
      <c r="F41" s="21">
        <v>1</v>
      </c>
      <c r="G41" s="21"/>
      <c r="H41" s="24">
        <v>2</v>
      </c>
      <c r="I41" s="20" t="s">
        <v>54</v>
      </c>
      <c r="J41" s="21" t="s">
        <v>173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>
        <v>1</v>
      </c>
      <c r="AS41" s="23"/>
      <c r="AT41" s="23"/>
    </row>
    <row r="42" spans="1:46">
      <c r="A42" s="168">
        <v>40</v>
      </c>
      <c r="B42" s="19">
        <v>3191100134038</v>
      </c>
      <c r="C42" s="20" t="s">
        <v>50</v>
      </c>
      <c r="D42" s="20" t="s">
        <v>161</v>
      </c>
      <c r="E42" s="20" t="s">
        <v>248</v>
      </c>
      <c r="F42" s="21">
        <v>1</v>
      </c>
      <c r="G42" s="21"/>
      <c r="H42" s="24">
        <v>2</v>
      </c>
      <c r="I42" s="20" t="s">
        <v>54</v>
      </c>
      <c r="J42" s="21" t="s">
        <v>173</v>
      </c>
      <c r="K42" s="21">
        <v>0</v>
      </c>
      <c r="L42" s="21">
        <v>0</v>
      </c>
      <c r="M42" s="21">
        <v>0</v>
      </c>
      <c r="N42" s="21">
        <v>1</v>
      </c>
      <c r="O42" s="21">
        <v>0</v>
      </c>
      <c r="P42" s="21"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>
        <v>1</v>
      </c>
      <c r="AS42" s="23"/>
      <c r="AT42" s="23"/>
    </row>
    <row r="43" spans="1:46">
      <c r="A43" s="63">
        <v>41</v>
      </c>
      <c r="B43" s="19">
        <v>3150400111253</v>
      </c>
      <c r="C43" s="20" t="s">
        <v>50</v>
      </c>
      <c r="D43" s="20" t="s">
        <v>111</v>
      </c>
      <c r="E43" s="20" t="s">
        <v>249</v>
      </c>
      <c r="F43" s="21">
        <v>1</v>
      </c>
      <c r="G43" s="21"/>
      <c r="H43" s="24">
        <v>11</v>
      </c>
      <c r="I43" s="20" t="s">
        <v>54</v>
      </c>
      <c r="J43" s="21" t="s">
        <v>173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>
        <v>1</v>
      </c>
      <c r="AO43" s="27"/>
      <c r="AP43" s="25">
        <v>1</v>
      </c>
      <c r="AQ43" s="27"/>
      <c r="AR43" s="27">
        <v>1</v>
      </c>
      <c r="AS43" s="27"/>
      <c r="AT43" s="23"/>
    </row>
    <row r="44" spans="1:46">
      <c r="A44" s="168">
        <v>42</v>
      </c>
      <c r="B44" s="19">
        <v>3191100610964</v>
      </c>
      <c r="C44" s="20" t="s">
        <v>50</v>
      </c>
      <c r="D44" s="20" t="s">
        <v>250</v>
      </c>
      <c r="E44" s="20" t="s">
        <v>251</v>
      </c>
      <c r="F44" s="21">
        <v>1</v>
      </c>
      <c r="G44" s="21"/>
      <c r="H44" s="22">
        <v>1</v>
      </c>
      <c r="I44" s="20" t="s">
        <v>54</v>
      </c>
      <c r="J44" s="21" t="s">
        <v>173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>
        <v>1</v>
      </c>
      <c r="AS44" s="23"/>
      <c r="AT44" s="23"/>
    </row>
    <row r="45" spans="1:46">
      <c r="A45" s="63">
        <v>43</v>
      </c>
      <c r="B45" s="19">
        <v>3191100570288</v>
      </c>
      <c r="C45" s="20" t="s">
        <v>50</v>
      </c>
      <c r="D45" s="20" t="s">
        <v>250</v>
      </c>
      <c r="E45" s="20" t="s">
        <v>252</v>
      </c>
      <c r="F45" s="21">
        <v>1</v>
      </c>
      <c r="G45" s="21"/>
      <c r="H45" s="22">
        <v>1</v>
      </c>
      <c r="I45" s="20" t="s">
        <v>54</v>
      </c>
      <c r="J45" s="21" t="s">
        <v>173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>
        <v>1</v>
      </c>
      <c r="AS45" s="23"/>
      <c r="AT45" s="23" t="s">
        <v>1905</v>
      </c>
    </row>
    <row r="46" spans="1:46">
      <c r="A46" s="168">
        <v>44</v>
      </c>
      <c r="B46" s="19">
        <v>1199900306314</v>
      </c>
      <c r="C46" s="20" t="s">
        <v>71</v>
      </c>
      <c r="D46" s="20" t="s">
        <v>255</v>
      </c>
      <c r="E46" s="20" t="s">
        <v>256</v>
      </c>
      <c r="F46" s="21">
        <v>1</v>
      </c>
      <c r="G46" s="21"/>
      <c r="H46" s="24">
        <v>9</v>
      </c>
      <c r="I46" s="20" t="s">
        <v>54</v>
      </c>
      <c r="J46" s="21" t="s">
        <v>173</v>
      </c>
      <c r="K46" s="26">
        <v>0</v>
      </c>
      <c r="L46" s="26">
        <v>0</v>
      </c>
      <c r="M46" s="26">
        <v>1</v>
      </c>
      <c r="N46" s="26">
        <v>0</v>
      </c>
      <c r="O46" s="26">
        <v>0</v>
      </c>
      <c r="P46" s="26">
        <v>0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 t="s">
        <v>257</v>
      </c>
      <c r="AI46" s="27"/>
      <c r="AJ46" s="27"/>
      <c r="AK46" s="27"/>
      <c r="AL46" s="27"/>
      <c r="AM46" s="27"/>
      <c r="AN46" s="27"/>
      <c r="AO46" s="27"/>
      <c r="AP46" s="27">
        <v>1</v>
      </c>
      <c r="AQ46" s="27"/>
      <c r="AR46" s="27">
        <v>1</v>
      </c>
      <c r="AS46" s="27"/>
      <c r="AT46" s="23"/>
    </row>
    <row r="47" spans="1:46">
      <c r="A47" s="63">
        <v>45</v>
      </c>
      <c r="B47" s="19">
        <v>1198100027100</v>
      </c>
      <c r="C47" s="20" t="s">
        <v>90</v>
      </c>
      <c r="D47" s="20" t="s">
        <v>258</v>
      </c>
      <c r="E47" s="20" t="s">
        <v>259</v>
      </c>
      <c r="F47" s="21">
        <v>2</v>
      </c>
      <c r="G47" s="21"/>
      <c r="H47" s="24">
        <v>4</v>
      </c>
      <c r="I47" s="20" t="s">
        <v>54</v>
      </c>
      <c r="J47" s="21" t="s">
        <v>173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7">
        <v>1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>
        <v>1</v>
      </c>
      <c r="AQ47" s="27"/>
      <c r="AR47" s="27">
        <v>1</v>
      </c>
      <c r="AS47" s="27"/>
      <c r="AT47" s="23"/>
    </row>
    <row r="48" spans="1:46">
      <c r="A48" s="168">
        <v>46</v>
      </c>
      <c r="B48" s="19">
        <v>3302100765380</v>
      </c>
      <c r="C48" s="20" t="s">
        <v>64</v>
      </c>
      <c r="D48" s="61" t="s">
        <v>260</v>
      </c>
      <c r="E48" s="20" t="s">
        <v>261</v>
      </c>
      <c r="F48" s="21">
        <v>2</v>
      </c>
      <c r="G48" s="21"/>
      <c r="H48" s="24">
        <v>4</v>
      </c>
      <c r="I48" s="20" t="s">
        <v>54</v>
      </c>
      <c r="J48" s="21" t="s">
        <v>173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>
        <v>1</v>
      </c>
      <c r="AQ48" s="27"/>
      <c r="AR48" s="27">
        <v>1</v>
      </c>
      <c r="AS48" s="27"/>
      <c r="AT48" s="23"/>
    </row>
    <row r="49" spans="1:46">
      <c r="A49" s="63">
        <v>47</v>
      </c>
      <c r="B49" s="19">
        <v>3302100491093</v>
      </c>
      <c r="C49" s="20" t="s">
        <v>50</v>
      </c>
      <c r="D49" s="61" t="s">
        <v>164</v>
      </c>
      <c r="E49" s="20" t="s">
        <v>262</v>
      </c>
      <c r="F49" s="21">
        <v>1</v>
      </c>
      <c r="G49" s="21"/>
      <c r="H49" s="22">
        <v>1</v>
      </c>
      <c r="I49" s="20" t="s">
        <v>54</v>
      </c>
      <c r="J49" s="21" t="s">
        <v>173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5"/>
      <c r="R49" s="25"/>
      <c r="S49" s="25"/>
      <c r="T49" s="25">
        <v>1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7">
        <v>1</v>
      </c>
      <c r="AR49" s="27">
        <v>1</v>
      </c>
      <c r="AS49" s="27"/>
      <c r="AT49" s="23"/>
    </row>
    <row r="50" spans="1:46">
      <c r="A50" s="168">
        <v>48</v>
      </c>
      <c r="B50" s="19">
        <v>3191100533617</v>
      </c>
      <c r="C50" s="20" t="s">
        <v>50</v>
      </c>
      <c r="D50" s="61" t="s">
        <v>263</v>
      </c>
      <c r="E50" s="20" t="s">
        <v>264</v>
      </c>
      <c r="F50" s="21">
        <v>1</v>
      </c>
      <c r="G50" s="21"/>
      <c r="H50" s="24">
        <v>4</v>
      </c>
      <c r="I50" s="20" t="s">
        <v>54</v>
      </c>
      <c r="J50" s="21" t="s">
        <v>173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0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>
        <v>1</v>
      </c>
      <c r="AO50" s="27"/>
      <c r="AP50" s="25">
        <v>1</v>
      </c>
      <c r="AQ50" s="27"/>
      <c r="AR50" s="27">
        <v>1</v>
      </c>
      <c r="AS50" s="27"/>
      <c r="AT50" s="23"/>
    </row>
    <row r="51" spans="1:46">
      <c r="A51" s="63">
        <v>49</v>
      </c>
      <c r="B51" s="19">
        <v>3191100585315</v>
      </c>
      <c r="C51" s="20" t="s">
        <v>64</v>
      </c>
      <c r="D51" s="20" t="s">
        <v>265</v>
      </c>
      <c r="E51" s="20" t="s">
        <v>266</v>
      </c>
      <c r="F51" s="21">
        <v>2</v>
      </c>
      <c r="G51" s="21">
        <v>37</v>
      </c>
      <c r="H51" s="24">
        <v>2</v>
      </c>
      <c r="I51" s="20" t="s">
        <v>54</v>
      </c>
      <c r="J51" s="21" t="s">
        <v>173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>
        <v>1</v>
      </c>
      <c r="AS51" s="23"/>
      <c r="AT51" s="23"/>
    </row>
    <row r="52" spans="1:46">
      <c r="A52" s="168">
        <v>50</v>
      </c>
      <c r="B52" s="19">
        <v>3191100533773</v>
      </c>
      <c r="C52" s="20" t="s">
        <v>55</v>
      </c>
      <c r="D52" s="20" t="s">
        <v>267</v>
      </c>
      <c r="E52" s="20" t="s">
        <v>79</v>
      </c>
      <c r="F52" s="21">
        <v>2</v>
      </c>
      <c r="G52" s="21"/>
      <c r="H52" s="24">
        <v>4</v>
      </c>
      <c r="I52" s="20" t="s">
        <v>54</v>
      </c>
      <c r="J52" s="21" t="s">
        <v>173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>
        <v>1</v>
      </c>
      <c r="AO52" s="27"/>
      <c r="AP52" s="25">
        <v>1</v>
      </c>
      <c r="AQ52" s="27"/>
      <c r="AR52" s="27">
        <v>1</v>
      </c>
      <c r="AS52" s="27"/>
      <c r="AT52" s="23"/>
    </row>
    <row r="53" spans="1:46">
      <c r="A53" s="63">
        <v>51</v>
      </c>
      <c r="B53" s="19">
        <v>3191100551577</v>
      </c>
      <c r="C53" s="20" t="s">
        <v>55</v>
      </c>
      <c r="D53" s="61" t="s">
        <v>268</v>
      </c>
      <c r="E53" s="20" t="s">
        <v>269</v>
      </c>
      <c r="F53" s="21">
        <v>2</v>
      </c>
      <c r="G53" s="21"/>
      <c r="H53" s="24">
        <v>9</v>
      </c>
      <c r="I53" s="20" t="s">
        <v>54</v>
      </c>
      <c r="J53" s="21" t="s">
        <v>173</v>
      </c>
      <c r="K53" s="26">
        <v>1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>
        <v>1</v>
      </c>
      <c r="AQ53" s="27"/>
      <c r="AR53" s="27">
        <v>0</v>
      </c>
      <c r="AS53" s="27"/>
      <c r="AT53" s="23"/>
    </row>
    <row r="54" spans="1:46">
      <c r="A54" s="168">
        <v>52</v>
      </c>
      <c r="B54" s="19">
        <v>3191100649623</v>
      </c>
      <c r="C54" s="20" t="s">
        <v>64</v>
      </c>
      <c r="D54" s="61" t="s">
        <v>270</v>
      </c>
      <c r="E54" s="20" t="s">
        <v>271</v>
      </c>
      <c r="F54" s="21">
        <v>2</v>
      </c>
      <c r="G54" s="21"/>
      <c r="H54" s="24">
        <v>9</v>
      </c>
      <c r="I54" s="20" t="s">
        <v>54</v>
      </c>
      <c r="J54" s="21" t="s">
        <v>173</v>
      </c>
      <c r="K54" s="26">
        <v>0</v>
      </c>
      <c r="L54" s="26">
        <v>0</v>
      </c>
      <c r="M54" s="26">
        <v>1</v>
      </c>
      <c r="N54" s="26">
        <v>0</v>
      </c>
      <c r="O54" s="26">
        <v>0</v>
      </c>
      <c r="P54" s="26">
        <v>0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>
        <v>1</v>
      </c>
      <c r="AQ54" s="27"/>
      <c r="AR54" s="27">
        <v>1</v>
      </c>
      <c r="AS54" s="27"/>
      <c r="AT54" s="23"/>
    </row>
    <row r="55" spans="1:46">
      <c r="A55" s="63">
        <v>53</v>
      </c>
      <c r="B55" s="19">
        <v>3191100631805</v>
      </c>
      <c r="C55" s="20" t="s">
        <v>50</v>
      </c>
      <c r="D55" s="20" t="s">
        <v>272</v>
      </c>
      <c r="E55" s="20" t="s">
        <v>273</v>
      </c>
      <c r="F55" s="21">
        <v>1</v>
      </c>
      <c r="G55" s="21"/>
      <c r="H55" s="24">
        <v>4</v>
      </c>
      <c r="I55" s="20" t="s">
        <v>54</v>
      </c>
      <c r="J55" s="21" t="s">
        <v>173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>
        <v>1</v>
      </c>
      <c r="AS55" s="23"/>
      <c r="AT55" s="23"/>
    </row>
    <row r="56" spans="1:46">
      <c r="A56" s="168">
        <v>54</v>
      </c>
      <c r="B56" s="19">
        <v>1100201802675</v>
      </c>
      <c r="C56" s="20" t="s">
        <v>90</v>
      </c>
      <c r="D56" s="20" t="s">
        <v>274</v>
      </c>
      <c r="E56" s="20" t="s">
        <v>275</v>
      </c>
      <c r="F56" s="21">
        <v>2</v>
      </c>
      <c r="G56" s="21"/>
      <c r="H56" s="24">
        <v>11</v>
      </c>
      <c r="I56" s="20" t="s">
        <v>54</v>
      </c>
      <c r="J56" s="21" t="s">
        <v>173</v>
      </c>
      <c r="K56" s="21">
        <v>0</v>
      </c>
      <c r="L56" s="21">
        <v>0</v>
      </c>
      <c r="M56" s="21">
        <v>0</v>
      </c>
      <c r="N56" s="21">
        <v>0</v>
      </c>
      <c r="O56" s="21">
        <v>1</v>
      </c>
      <c r="P56" s="21">
        <v>0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</v>
      </c>
      <c r="AO56" s="27"/>
      <c r="AP56" s="25">
        <v>1</v>
      </c>
      <c r="AQ56" s="27"/>
      <c r="AR56" s="27">
        <v>1</v>
      </c>
      <c r="AS56" s="27"/>
      <c r="AT56" s="23"/>
    </row>
    <row r="57" spans="1:46">
      <c r="A57" s="63">
        <v>55</v>
      </c>
      <c r="B57" s="19">
        <v>3671000094013</v>
      </c>
      <c r="C57" s="20" t="s">
        <v>50</v>
      </c>
      <c r="D57" s="61" t="s">
        <v>276</v>
      </c>
      <c r="E57" s="20" t="s">
        <v>277</v>
      </c>
      <c r="F57" s="21">
        <v>1</v>
      </c>
      <c r="G57" s="21"/>
      <c r="H57" s="24">
        <v>4</v>
      </c>
      <c r="I57" s="20" t="s">
        <v>54</v>
      </c>
      <c r="J57" s="21" t="s">
        <v>173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>
        <v>1</v>
      </c>
      <c r="AQ57" s="27"/>
      <c r="AR57" s="27">
        <v>1</v>
      </c>
      <c r="AS57" s="27"/>
      <c r="AT57" s="23"/>
    </row>
    <row r="58" spans="1:46">
      <c r="A58" s="168">
        <v>56</v>
      </c>
      <c r="B58" s="209">
        <v>3499900081596</v>
      </c>
      <c r="C58" s="222" t="s">
        <v>64</v>
      </c>
      <c r="D58" s="222" t="s">
        <v>278</v>
      </c>
      <c r="E58" s="222" t="s">
        <v>279</v>
      </c>
      <c r="F58" s="179">
        <v>2</v>
      </c>
      <c r="G58" s="179"/>
      <c r="H58" s="221">
        <v>9</v>
      </c>
      <c r="I58" s="222" t="s">
        <v>54</v>
      </c>
      <c r="J58" s="179" t="s">
        <v>173</v>
      </c>
      <c r="K58" s="179">
        <v>0</v>
      </c>
      <c r="L58" s="179">
        <v>0</v>
      </c>
      <c r="M58" s="179">
        <v>0</v>
      </c>
      <c r="N58" s="179">
        <v>0</v>
      </c>
      <c r="O58" s="179">
        <v>1</v>
      </c>
      <c r="P58" s="179">
        <v>0</v>
      </c>
      <c r="Q58" s="174">
        <v>1</v>
      </c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>
        <v>1</v>
      </c>
      <c r="AO58" s="174"/>
      <c r="AP58" s="174">
        <v>1</v>
      </c>
      <c r="AQ58" s="174"/>
      <c r="AR58" s="174">
        <v>1</v>
      </c>
      <c r="AS58" s="174"/>
      <c r="AT58" s="48"/>
    </row>
    <row r="59" spans="1:46">
      <c r="A59" s="63">
        <v>57</v>
      </c>
      <c r="B59" s="19">
        <v>3191100550261</v>
      </c>
      <c r="C59" s="20" t="s">
        <v>50</v>
      </c>
      <c r="D59" s="20" t="s">
        <v>281</v>
      </c>
      <c r="E59" s="20" t="s">
        <v>282</v>
      </c>
      <c r="F59" s="21">
        <v>1</v>
      </c>
      <c r="G59" s="21"/>
      <c r="H59" s="24">
        <v>9</v>
      </c>
      <c r="I59" s="20" t="s">
        <v>54</v>
      </c>
      <c r="J59" s="21" t="s">
        <v>173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>
        <v>1</v>
      </c>
      <c r="AS59" s="23"/>
      <c r="AT59" s="23"/>
    </row>
    <row r="60" spans="1:46">
      <c r="A60" s="168">
        <v>58</v>
      </c>
      <c r="B60" s="19">
        <v>3471201123799</v>
      </c>
      <c r="C60" s="20" t="s">
        <v>55</v>
      </c>
      <c r="D60" s="20" t="s">
        <v>283</v>
      </c>
      <c r="E60" s="20" t="s">
        <v>114</v>
      </c>
      <c r="F60" s="21">
        <v>2</v>
      </c>
      <c r="G60" s="21"/>
      <c r="H60" s="24">
        <v>4</v>
      </c>
      <c r="I60" s="20" t="s">
        <v>54</v>
      </c>
      <c r="J60" s="21" t="s">
        <v>173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>
        <v>1</v>
      </c>
      <c r="AO60" s="27"/>
      <c r="AP60" s="27">
        <v>1</v>
      </c>
      <c r="AQ60" s="27"/>
      <c r="AR60" s="27">
        <v>1</v>
      </c>
      <c r="AS60" s="27"/>
      <c r="AT60" s="23"/>
    </row>
    <row r="61" spans="1:46">
      <c r="A61" s="63">
        <v>59</v>
      </c>
      <c r="B61" s="19">
        <v>3160400512819</v>
      </c>
      <c r="C61" s="28" t="s">
        <v>50</v>
      </c>
      <c r="D61" s="28" t="s">
        <v>420</v>
      </c>
      <c r="E61" s="28" t="s">
        <v>1401</v>
      </c>
      <c r="F61" s="21">
        <v>1</v>
      </c>
      <c r="G61" s="21"/>
      <c r="H61" s="24">
        <v>1</v>
      </c>
      <c r="I61" s="28" t="s">
        <v>54</v>
      </c>
      <c r="J61" s="21" t="s">
        <v>173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>
      <c r="A62" s="168">
        <v>60</v>
      </c>
      <c r="B62" s="19">
        <v>1199900997287</v>
      </c>
      <c r="C62" s="28" t="s">
        <v>71</v>
      </c>
      <c r="D62" s="28" t="s">
        <v>1402</v>
      </c>
      <c r="E62" s="28" t="s">
        <v>1230</v>
      </c>
      <c r="F62" s="21">
        <v>1</v>
      </c>
      <c r="G62" s="21"/>
      <c r="H62" s="24">
        <v>4</v>
      </c>
      <c r="I62" s="28" t="s">
        <v>54</v>
      </c>
      <c r="J62" s="21" t="s">
        <v>173</v>
      </c>
      <c r="K62" s="21">
        <v>0</v>
      </c>
      <c r="L62" s="21">
        <v>0</v>
      </c>
      <c r="M62" s="21">
        <v>0</v>
      </c>
      <c r="N62" s="21">
        <v>1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>
        <v>1</v>
      </c>
      <c r="AS62" s="29"/>
      <c r="AT62" s="23"/>
    </row>
    <row r="63" spans="1:46">
      <c r="A63" s="63">
        <v>61</v>
      </c>
      <c r="B63" s="19">
        <v>1191100072664</v>
      </c>
      <c r="C63" s="28" t="s">
        <v>50</v>
      </c>
      <c r="D63" s="28" t="s">
        <v>1334</v>
      </c>
      <c r="E63" s="28" t="s">
        <v>1403</v>
      </c>
      <c r="F63" s="21">
        <v>1</v>
      </c>
      <c r="G63" s="21"/>
      <c r="H63" s="24">
        <v>11</v>
      </c>
      <c r="I63" s="28" t="s">
        <v>54</v>
      </c>
      <c r="J63" s="21" t="s">
        <v>173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>
        <v>1</v>
      </c>
      <c r="AS63" s="29"/>
      <c r="AT63" s="23"/>
    </row>
    <row r="64" spans="1:46">
      <c r="A64" s="168">
        <v>62</v>
      </c>
      <c r="B64" s="19">
        <v>5520100005219</v>
      </c>
      <c r="C64" s="28" t="s">
        <v>50</v>
      </c>
      <c r="D64" s="28" t="s">
        <v>88</v>
      </c>
      <c r="E64" s="28" t="s">
        <v>1404</v>
      </c>
      <c r="F64" s="21">
        <v>1</v>
      </c>
      <c r="G64" s="21"/>
      <c r="H64" s="22">
        <v>4</v>
      </c>
      <c r="I64" s="28" t="s">
        <v>54</v>
      </c>
      <c r="J64" s="21" t="s">
        <v>173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>
        <v>0</v>
      </c>
      <c r="AS64" s="29"/>
      <c r="AT64" s="23"/>
    </row>
    <row r="65" spans="1:47">
      <c r="A65" s="63">
        <v>63</v>
      </c>
      <c r="B65" s="57">
        <v>3260300234000</v>
      </c>
      <c r="C65" s="30" t="s">
        <v>50</v>
      </c>
      <c r="D65" s="30" t="s">
        <v>241</v>
      </c>
      <c r="E65" s="30" t="s">
        <v>1405</v>
      </c>
      <c r="F65" s="79">
        <v>1</v>
      </c>
      <c r="G65" s="79"/>
      <c r="H65" s="170">
        <v>1</v>
      </c>
      <c r="I65" s="30" t="s">
        <v>54</v>
      </c>
      <c r="J65" s="21" t="s">
        <v>173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>
        <v>0</v>
      </c>
      <c r="AS65" s="29"/>
      <c r="AT65" s="60" t="s">
        <v>1353</v>
      </c>
    </row>
    <row r="66" spans="1:47">
      <c r="A66" s="168">
        <v>64</v>
      </c>
      <c r="B66" s="57">
        <v>1199900411479</v>
      </c>
      <c r="C66" s="30" t="s">
        <v>50</v>
      </c>
      <c r="D66" s="30" t="s">
        <v>1406</v>
      </c>
      <c r="E66" s="30" t="s">
        <v>1407</v>
      </c>
      <c r="F66" s="79">
        <v>1</v>
      </c>
      <c r="G66" s="79"/>
      <c r="H66" s="80">
        <v>2</v>
      </c>
      <c r="I66" s="30" t="s">
        <v>54</v>
      </c>
      <c r="J66" s="21" t="s">
        <v>173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>
        <v>0</v>
      </c>
      <c r="AS66" s="29"/>
      <c r="AT66" s="60" t="s">
        <v>1353</v>
      </c>
    </row>
    <row r="67" spans="1:47">
      <c r="A67" s="63">
        <v>65</v>
      </c>
      <c r="B67" s="209">
        <v>3191100143126</v>
      </c>
      <c r="C67" s="210" t="s">
        <v>50</v>
      </c>
      <c r="D67" s="210" t="s">
        <v>385</v>
      </c>
      <c r="E67" s="210" t="s">
        <v>1152</v>
      </c>
      <c r="F67" s="179">
        <v>1</v>
      </c>
      <c r="G67" s="179"/>
      <c r="H67" s="221">
        <v>2</v>
      </c>
      <c r="I67" s="210" t="s">
        <v>54</v>
      </c>
      <c r="J67" s="179" t="s">
        <v>173</v>
      </c>
      <c r="K67" s="179">
        <v>0</v>
      </c>
      <c r="L67" s="179">
        <v>0</v>
      </c>
      <c r="M67" s="179">
        <v>1</v>
      </c>
      <c r="N67" s="179">
        <v>0</v>
      </c>
      <c r="O67" s="179">
        <v>0</v>
      </c>
      <c r="P67" s="179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>
        <v>0</v>
      </c>
      <c r="AS67" s="29"/>
      <c r="AT67" s="48"/>
    </row>
    <row r="68" spans="1:47">
      <c r="A68" s="168">
        <v>66</v>
      </c>
      <c r="B68" s="19">
        <v>3409901046654</v>
      </c>
      <c r="C68" s="28" t="s">
        <v>50</v>
      </c>
      <c r="D68" s="28" t="s">
        <v>1409</v>
      </c>
      <c r="E68" s="28" t="s">
        <v>1410</v>
      </c>
      <c r="F68" s="21">
        <v>1</v>
      </c>
      <c r="G68" s="21"/>
      <c r="H68" s="24">
        <v>1</v>
      </c>
      <c r="I68" s="28" t="s">
        <v>54</v>
      </c>
      <c r="J68" s="21" t="s">
        <v>173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>
        <v>1</v>
      </c>
      <c r="AS68" s="29"/>
      <c r="AT68" s="23"/>
    </row>
    <row r="69" spans="1:47">
      <c r="A69" s="63">
        <v>67</v>
      </c>
      <c r="B69" s="19">
        <v>5191100055835</v>
      </c>
      <c r="C69" s="28" t="s">
        <v>55</v>
      </c>
      <c r="D69" s="28" t="s">
        <v>1216</v>
      </c>
      <c r="E69" s="28" t="s">
        <v>1411</v>
      </c>
      <c r="F69" s="21">
        <v>2</v>
      </c>
      <c r="G69" s="21"/>
      <c r="H69" s="24">
        <v>1</v>
      </c>
      <c r="I69" s="28" t="s">
        <v>54</v>
      </c>
      <c r="J69" s="21" t="s">
        <v>173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>
        <v>1</v>
      </c>
      <c r="AS69" s="29"/>
      <c r="AT69" s="23"/>
    </row>
    <row r="70" spans="1:47">
      <c r="A70" s="168">
        <v>68</v>
      </c>
      <c r="B70" s="19">
        <v>1809900571062</v>
      </c>
      <c r="C70" s="28" t="s">
        <v>50</v>
      </c>
      <c r="D70" s="28" t="s">
        <v>1412</v>
      </c>
      <c r="E70" s="28" t="s">
        <v>1413</v>
      </c>
      <c r="F70" s="21">
        <v>1</v>
      </c>
      <c r="G70" s="21"/>
      <c r="H70" s="24">
        <v>1</v>
      </c>
      <c r="I70" s="28" t="s">
        <v>54</v>
      </c>
      <c r="J70" s="21" t="s">
        <v>173</v>
      </c>
      <c r="K70" s="21">
        <v>1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>
        <v>1</v>
      </c>
      <c r="AS70" s="29"/>
      <c r="AT70" s="23"/>
    </row>
    <row r="71" spans="1:47">
      <c r="A71" s="63">
        <v>69</v>
      </c>
      <c r="B71" s="19">
        <v>1130200141250</v>
      </c>
      <c r="C71" s="28" t="s">
        <v>64</v>
      </c>
      <c r="D71" s="28" t="s">
        <v>1414</v>
      </c>
      <c r="E71" s="28" t="s">
        <v>1415</v>
      </c>
      <c r="F71" s="21">
        <v>2</v>
      </c>
      <c r="G71" s="21"/>
      <c r="H71" s="24">
        <v>2</v>
      </c>
      <c r="I71" s="28" t="s">
        <v>54</v>
      </c>
      <c r="J71" s="21" t="s">
        <v>173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>
        <v>1</v>
      </c>
      <c r="AS71" s="29"/>
      <c r="AT71" s="23"/>
    </row>
    <row r="72" spans="1:47">
      <c r="A72" s="168">
        <v>70</v>
      </c>
      <c r="B72" s="19">
        <v>3321000977881</v>
      </c>
      <c r="C72" s="28" t="s">
        <v>55</v>
      </c>
      <c r="D72" s="28" t="s">
        <v>1416</v>
      </c>
      <c r="E72" s="28" t="s">
        <v>1417</v>
      </c>
      <c r="F72" s="21">
        <v>2</v>
      </c>
      <c r="G72" s="21"/>
      <c r="H72" s="24">
        <v>4</v>
      </c>
      <c r="I72" s="28" t="s">
        <v>54</v>
      </c>
      <c r="J72" s="21" t="s">
        <v>173</v>
      </c>
      <c r="K72" s="21">
        <v>0</v>
      </c>
      <c r="L72" s="21">
        <v>0</v>
      </c>
      <c r="M72" s="21">
        <v>1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>
        <v>1</v>
      </c>
      <c r="AS72" s="29"/>
      <c r="AT72" s="23"/>
    </row>
    <row r="73" spans="1:47">
      <c r="A73" s="63">
        <v>71</v>
      </c>
      <c r="B73" s="19">
        <v>3191100631538</v>
      </c>
      <c r="C73" s="28" t="s">
        <v>50</v>
      </c>
      <c r="D73" s="28" t="s">
        <v>475</v>
      </c>
      <c r="E73" s="28" t="s">
        <v>114</v>
      </c>
      <c r="F73" s="21">
        <v>1</v>
      </c>
      <c r="G73" s="21"/>
      <c r="H73" s="24">
        <v>4</v>
      </c>
      <c r="I73" s="28" t="s">
        <v>54</v>
      </c>
      <c r="J73" s="21" t="s">
        <v>173</v>
      </c>
      <c r="K73" s="26">
        <v>0</v>
      </c>
      <c r="L73" s="26">
        <v>0</v>
      </c>
      <c r="M73" s="26">
        <v>1</v>
      </c>
      <c r="N73" s="26">
        <v>0</v>
      </c>
      <c r="O73" s="26">
        <v>0</v>
      </c>
      <c r="P73" s="26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>
        <v>1</v>
      </c>
      <c r="AS73" s="29"/>
      <c r="AT73" s="23"/>
    </row>
    <row r="74" spans="1:47">
      <c r="A74" s="168">
        <v>72</v>
      </c>
      <c r="B74" s="19">
        <v>1191100070866</v>
      </c>
      <c r="C74" s="28" t="s">
        <v>50</v>
      </c>
      <c r="D74" s="28" t="s">
        <v>1418</v>
      </c>
      <c r="E74" s="28" t="s">
        <v>273</v>
      </c>
      <c r="F74" s="21">
        <v>1</v>
      </c>
      <c r="G74" s="21"/>
      <c r="H74" s="24">
        <v>11</v>
      </c>
      <c r="I74" s="28" t="s">
        <v>54</v>
      </c>
      <c r="J74" s="21" t="s">
        <v>173</v>
      </c>
      <c r="K74" s="26">
        <v>0</v>
      </c>
      <c r="L74" s="26">
        <v>1</v>
      </c>
      <c r="M74" s="26">
        <v>0</v>
      </c>
      <c r="N74" s="26">
        <v>0</v>
      </c>
      <c r="O74" s="26">
        <v>1</v>
      </c>
      <c r="P74" s="26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>
        <v>1</v>
      </c>
      <c r="AS74" s="29"/>
      <c r="AT74" s="23"/>
    </row>
    <row r="75" spans="1:47">
      <c r="A75" s="63">
        <v>73</v>
      </c>
      <c r="B75" s="19">
        <v>3191100617705</v>
      </c>
      <c r="C75" s="28" t="s">
        <v>50</v>
      </c>
      <c r="D75" s="28" t="s">
        <v>1682</v>
      </c>
      <c r="E75" s="28" t="s">
        <v>1726</v>
      </c>
      <c r="F75" s="21">
        <v>1</v>
      </c>
      <c r="G75" s="21">
        <v>69</v>
      </c>
      <c r="H75" s="24">
        <v>11</v>
      </c>
      <c r="I75" s="28" t="s">
        <v>54</v>
      </c>
      <c r="J75" s="21" t="s">
        <v>173</v>
      </c>
      <c r="K75" s="26">
        <v>0</v>
      </c>
      <c r="L75" s="26">
        <v>1</v>
      </c>
      <c r="M75" s="26">
        <v>1</v>
      </c>
      <c r="N75" s="26">
        <v>0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>
        <v>1</v>
      </c>
      <c r="AS75" s="29"/>
      <c r="AT75" s="23"/>
      <c r="AU75" s="12" t="s">
        <v>1716</v>
      </c>
    </row>
    <row r="76" spans="1:47">
      <c r="A76" s="168">
        <v>74</v>
      </c>
      <c r="B76" s="57" t="s">
        <v>1801</v>
      </c>
      <c r="C76" s="30" t="s">
        <v>55</v>
      </c>
      <c r="D76" s="30" t="s">
        <v>1802</v>
      </c>
      <c r="E76" s="30" t="s">
        <v>1803</v>
      </c>
      <c r="F76" s="79">
        <v>2</v>
      </c>
      <c r="G76" s="79">
        <v>55</v>
      </c>
      <c r="H76" s="80">
        <v>9</v>
      </c>
      <c r="I76" s="30" t="s">
        <v>54</v>
      </c>
      <c r="J76" s="21" t="s">
        <v>173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>
        <v>1</v>
      </c>
      <c r="AS76" s="29"/>
      <c r="AT76" s="289" t="s">
        <v>1353</v>
      </c>
    </row>
    <row r="77" spans="1:47">
      <c r="A77" s="63">
        <v>75</v>
      </c>
      <c r="B77" s="303" t="s">
        <v>1969</v>
      </c>
      <c r="C77" s="304" t="s">
        <v>50</v>
      </c>
      <c r="D77" s="304" t="s">
        <v>1146</v>
      </c>
      <c r="E77" s="304" t="s">
        <v>1147</v>
      </c>
      <c r="F77" s="21">
        <v>1</v>
      </c>
      <c r="G77" s="182" t="s">
        <v>1970</v>
      </c>
      <c r="H77" s="24">
        <v>1</v>
      </c>
      <c r="I77" s="28" t="s">
        <v>54</v>
      </c>
      <c r="J77" s="21" t="s">
        <v>173</v>
      </c>
      <c r="K77" s="26">
        <v>0</v>
      </c>
      <c r="L77" s="26">
        <v>0</v>
      </c>
      <c r="M77" s="26">
        <v>1</v>
      </c>
      <c r="N77" s="26">
        <v>0</v>
      </c>
      <c r="O77" s="26">
        <v>0</v>
      </c>
      <c r="P77" s="26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3" t="s">
        <v>1900</v>
      </c>
      <c r="AU77" s="12" t="s">
        <v>1971</v>
      </c>
    </row>
    <row r="78" spans="1:47">
      <c r="A78" s="168">
        <v>76</v>
      </c>
      <c r="B78" s="19">
        <v>3191100535199</v>
      </c>
      <c r="C78" s="28" t="s">
        <v>64</v>
      </c>
      <c r="D78" s="28" t="s">
        <v>436</v>
      </c>
      <c r="E78" s="28" t="s">
        <v>2057</v>
      </c>
      <c r="F78" s="21">
        <v>2</v>
      </c>
      <c r="G78" s="21">
        <v>18</v>
      </c>
      <c r="H78" s="24">
        <v>4</v>
      </c>
      <c r="I78" s="28" t="s">
        <v>54</v>
      </c>
      <c r="J78" s="21" t="s">
        <v>173</v>
      </c>
      <c r="K78" s="26">
        <v>0</v>
      </c>
      <c r="L78" s="26">
        <v>1</v>
      </c>
      <c r="M78" s="26">
        <v>0</v>
      </c>
      <c r="N78" s="26">
        <v>0</v>
      </c>
      <c r="O78" s="26">
        <v>0</v>
      </c>
      <c r="P78" s="26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>
        <v>1</v>
      </c>
      <c r="AS78" s="29"/>
      <c r="AT78" s="23"/>
    </row>
    <row r="79" spans="1:47">
      <c r="A79" s="63">
        <v>77</v>
      </c>
      <c r="B79" s="19">
        <v>3191100534583</v>
      </c>
      <c r="C79" s="28" t="s">
        <v>50</v>
      </c>
      <c r="D79" s="28" t="s">
        <v>2058</v>
      </c>
      <c r="E79" s="28" t="s">
        <v>2059</v>
      </c>
      <c r="F79" s="21">
        <v>1</v>
      </c>
      <c r="G79" s="21">
        <v>1</v>
      </c>
      <c r="H79" s="24">
        <v>4</v>
      </c>
      <c r="I79" s="28" t="s">
        <v>2060</v>
      </c>
      <c r="J79" s="21" t="s">
        <v>173</v>
      </c>
      <c r="K79" s="26">
        <v>0</v>
      </c>
      <c r="L79" s="26">
        <v>1</v>
      </c>
      <c r="M79" s="26">
        <v>0</v>
      </c>
      <c r="N79" s="26">
        <v>0</v>
      </c>
      <c r="O79" s="26">
        <v>0</v>
      </c>
      <c r="P79" s="26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>
        <v>1</v>
      </c>
      <c r="AS79" s="29"/>
      <c r="AT79" s="23"/>
    </row>
    <row r="80" spans="1:47">
      <c r="A80" s="356"/>
      <c r="B80" s="19"/>
      <c r="C80" s="28"/>
      <c r="D80" s="28"/>
      <c r="E80" s="28"/>
      <c r="F80" s="21"/>
      <c r="G80" s="21"/>
      <c r="H80" s="24"/>
      <c r="I80" s="28"/>
      <c r="J80" s="21"/>
      <c r="K80" s="26"/>
      <c r="L80" s="26"/>
      <c r="M80" s="26"/>
      <c r="N80" s="26"/>
      <c r="O80" s="26"/>
      <c r="P80" s="26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3"/>
    </row>
    <row r="81" spans="1:46">
      <c r="A81" s="63"/>
      <c r="B81" s="19"/>
      <c r="C81" s="20"/>
      <c r="D81" s="20"/>
      <c r="E81" s="20"/>
      <c r="F81" s="21"/>
      <c r="G81" s="21"/>
      <c r="H81" s="24"/>
      <c r="I81" s="20"/>
      <c r="J81" s="21"/>
      <c r="K81" s="26"/>
      <c r="L81" s="26"/>
      <c r="M81" s="26"/>
      <c r="N81" s="26"/>
      <c r="O81" s="26"/>
      <c r="P81" s="26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3"/>
    </row>
    <row r="82" spans="1:46">
      <c r="A82" s="64"/>
      <c r="B82" s="32"/>
      <c r="C82" s="32"/>
      <c r="D82" s="32"/>
      <c r="E82" s="32"/>
      <c r="F82" s="31"/>
      <c r="G82" s="31"/>
      <c r="H82" s="33"/>
      <c r="I82" s="32"/>
      <c r="J82" s="31"/>
      <c r="K82" s="31">
        <f t="shared" ref="K82:AQ82" si="0">SUM(K3:K81)</f>
        <v>10</v>
      </c>
      <c r="L82" s="31">
        <f t="shared" si="0"/>
        <v>9</v>
      </c>
      <c r="M82" s="31">
        <f t="shared" si="0"/>
        <v>46</v>
      </c>
      <c r="N82" s="31">
        <f t="shared" si="0"/>
        <v>4</v>
      </c>
      <c r="O82" s="31">
        <f t="shared" si="0"/>
        <v>13</v>
      </c>
      <c r="P82" s="31">
        <f t="shared" si="0"/>
        <v>3</v>
      </c>
      <c r="Q82" s="31">
        <f t="shared" si="0"/>
        <v>4</v>
      </c>
      <c r="R82" s="31">
        <f t="shared" si="0"/>
        <v>1</v>
      </c>
      <c r="S82" s="31">
        <f t="shared" si="0"/>
        <v>0</v>
      </c>
      <c r="T82" s="31">
        <f t="shared" si="0"/>
        <v>2</v>
      </c>
      <c r="U82" s="31">
        <f t="shared" si="0"/>
        <v>1</v>
      </c>
      <c r="V82" s="31">
        <f t="shared" si="0"/>
        <v>1</v>
      </c>
      <c r="W82" s="31">
        <f t="shared" si="0"/>
        <v>1</v>
      </c>
      <c r="X82" s="31">
        <f t="shared" si="0"/>
        <v>1</v>
      </c>
      <c r="Y82" s="31">
        <f t="shared" si="0"/>
        <v>1</v>
      </c>
      <c r="Z82" s="31">
        <f t="shared" si="0"/>
        <v>0</v>
      </c>
      <c r="AA82" s="31">
        <f t="shared" si="0"/>
        <v>0</v>
      </c>
      <c r="AB82" s="31">
        <f t="shared" si="0"/>
        <v>0</v>
      </c>
      <c r="AC82" s="31">
        <f t="shared" si="0"/>
        <v>0</v>
      </c>
      <c r="AD82" s="31">
        <f t="shared" si="0"/>
        <v>0</v>
      </c>
      <c r="AE82" s="31">
        <f t="shared" si="0"/>
        <v>0</v>
      </c>
      <c r="AF82" s="31">
        <f t="shared" si="0"/>
        <v>1</v>
      </c>
      <c r="AG82" s="31">
        <f t="shared" si="0"/>
        <v>0</v>
      </c>
      <c r="AH82" s="31">
        <f t="shared" si="0"/>
        <v>0</v>
      </c>
      <c r="AI82" s="31">
        <f t="shared" si="0"/>
        <v>5</v>
      </c>
      <c r="AJ82" s="31">
        <f t="shared" si="0"/>
        <v>4</v>
      </c>
      <c r="AK82" s="31">
        <f t="shared" si="0"/>
        <v>1</v>
      </c>
      <c r="AL82" s="31">
        <f t="shared" si="0"/>
        <v>1</v>
      </c>
      <c r="AM82" s="31">
        <f t="shared" si="0"/>
        <v>1</v>
      </c>
      <c r="AN82" s="31">
        <f t="shared" si="0"/>
        <v>21</v>
      </c>
      <c r="AO82" s="31">
        <f t="shared" si="0"/>
        <v>0</v>
      </c>
      <c r="AP82" s="31">
        <f t="shared" si="0"/>
        <v>39</v>
      </c>
      <c r="AQ82" s="31">
        <f t="shared" si="0"/>
        <v>1</v>
      </c>
      <c r="AR82" s="31">
        <f>SUM(AR3:AR81)</f>
        <v>65</v>
      </c>
      <c r="AS82" s="31"/>
      <c r="AT82" s="23"/>
    </row>
    <row r="84" spans="1:46">
      <c r="B84" s="12" t="s">
        <v>2070</v>
      </c>
    </row>
    <row r="87" spans="1:46">
      <c r="B87" s="129"/>
      <c r="C87" s="118"/>
      <c r="D87" s="130"/>
      <c r="E87" s="118"/>
    </row>
    <row r="88" spans="1:46">
      <c r="B88" s="66"/>
      <c r="C88" s="119"/>
      <c r="D88" s="119"/>
      <c r="E88" s="119"/>
    </row>
    <row r="89" spans="1:46">
      <c r="B89" s="66"/>
      <c r="C89" s="119"/>
      <c r="D89" s="119"/>
      <c r="E89" s="119"/>
    </row>
  </sheetData>
  <autoFilter ref="F1:F82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3 J28:J30 J15 J57:J58 J27 J23:J26 J16 J17:J22 J59:J60 J56 J53:J55 J46:J52 J41:J45 J34:J40 J31:J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31</vt:i4>
      </vt:variant>
    </vt:vector>
  </HeadingPairs>
  <TitlesOfParts>
    <vt:vector size="52" baseType="lpstr">
      <vt:lpstr>อำเภอมวกเหล็ก (1119)</vt:lpstr>
      <vt:lpstr>กราฟ รพสต.</vt:lpstr>
      <vt:lpstr>กราฟตำบล</vt:lpstr>
      <vt:lpstr>สรุปแยก ตำบล</vt:lpstr>
      <vt:lpstr>สรุปแยก รพสต.</vt:lpstr>
      <vt:lpstr>เปรียบเทียบ</vt:lpstr>
      <vt:lpstr>หินลับ</vt:lpstr>
      <vt:lpstr>หลังเขา</vt:lpstr>
      <vt:lpstr>สาวน้อย</vt:lpstr>
      <vt:lpstr>มิตรภาพ</vt:lpstr>
      <vt:lpstr>คลองไทร</vt:lpstr>
      <vt:lpstr>หนองย่างเสือ</vt:lpstr>
      <vt:lpstr>ลำสมพุง</vt:lpstr>
      <vt:lpstr>โป่งไทร</vt:lpstr>
      <vt:lpstr>หนองโป่ง</vt:lpstr>
      <vt:lpstr>เฉลิมพระเกียรติ</vt:lpstr>
      <vt:lpstr>คลองม่วงเหนือ</vt:lpstr>
      <vt:lpstr>ซับสนุ่น</vt:lpstr>
      <vt:lpstr>วังยาง</vt:lpstr>
      <vt:lpstr>รพ.มวกเหล็ก</vt:lpstr>
      <vt:lpstr>แบบฟอร์ม</vt:lpstr>
      <vt:lpstr>คลองไทร!disabled_ok</vt:lpstr>
      <vt:lpstr>คลองม่วงเหนือ!disabled_ok</vt:lpstr>
      <vt:lpstr>เฉลิมพระเกียรติ!disabled_ok</vt:lpstr>
      <vt:lpstr>ซับสนุ่น!disabled_ok</vt:lpstr>
      <vt:lpstr>แบบฟอร์ม!disabled_ok</vt:lpstr>
      <vt:lpstr>โป่งไทร!disabled_ok</vt:lpstr>
      <vt:lpstr>มิตรภาพ!disabled_ok</vt:lpstr>
      <vt:lpstr>รพ.มวกเหล็ก!disabled_ok</vt:lpstr>
      <vt:lpstr>ลำสมพุง!disabled_ok</vt:lpstr>
      <vt:lpstr>วังยาง!disabled_ok</vt:lpstr>
      <vt:lpstr>'สรุปแยก รพสต.'!disabled_ok</vt:lpstr>
      <vt:lpstr>สาวน้อย!disabled_ok</vt:lpstr>
      <vt:lpstr>หนองโป่ง!disabled_ok</vt:lpstr>
      <vt:lpstr>หนองย่างเสือ!disabled_ok</vt:lpstr>
      <vt:lpstr>หลังเขา!disabled_ok</vt:lpstr>
      <vt:lpstr>หินลับ!disabled_ok</vt:lpstr>
      <vt:lpstr>'อำเภอมวกเหล็ก (1119)'!disabled_ok</vt:lpstr>
      <vt:lpstr>คลองไทร!Print_Titles</vt:lpstr>
      <vt:lpstr>คลองม่วงเหนือ!Print_Titles</vt:lpstr>
      <vt:lpstr>เฉลิมพระเกียรติ!Print_Titles</vt:lpstr>
      <vt:lpstr>ซับสนุ่น!Print_Titles</vt:lpstr>
      <vt:lpstr>แบบฟอร์ม!Print_Titles</vt:lpstr>
      <vt:lpstr>โป่งไทร!Print_Titles</vt:lpstr>
      <vt:lpstr>มิตรภาพ!Print_Titles</vt:lpstr>
      <vt:lpstr>รพ.มวกเหล็ก!Print_Titles</vt:lpstr>
      <vt:lpstr>ลำสมพุง!Print_Titles</vt:lpstr>
      <vt:lpstr>วังยาง!Print_Titles</vt:lpstr>
      <vt:lpstr>สาวน้อย!Print_Titles</vt:lpstr>
      <vt:lpstr>หนองโป่ง!Print_Titles</vt:lpstr>
      <vt:lpstr>หนองย่างเสือ!Print_Titles</vt:lpstr>
      <vt:lpstr>หลังเขา!Print_Titles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korpai</dc:creator>
  <cp:lastModifiedBy>PKT_V5</cp:lastModifiedBy>
  <cp:lastPrinted>2015-08-26T09:01:44Z</cp:lastPrinted>
  <dcterms:created xsi:type="dcterms:W3CDTF">2012-12-24T04:33:37Z</dcterms:created>
  <dcterms:modified xsi:type="dcterms:W3CDTF">2015-08-28T06:27:31Z</dcterms:modified>
</cp:coreProperties>
</file>